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14"/>
  </bookViews>
  <sheets>
    <sheet name="უსეიქენდი შესასრულებელი" sheetId="6" r:id="rId1"/>
  </sheets>
  <definedNames>
    <definedName name="_xlnm._FilterDatabase" localSheetId="0" hidden="1">'უსეიქენდი შესასრულებელი'!$A$4:$L$118</definedName>
    <definedName name="_xlnm.Print_Area" localSheetId="0">'უსეიქენდი შესასრულებელი'!$A$1:$L$121</definedName>
    <definedName name="არმატურა">#REF!</definedName>
    <definedName name="ბალასტი">#REF!</definedName>
    <definedName name="ბეტონი">#REF!</definedName>
    <definedName name="გატანა">#REF!</definedName>
    <definedName name="ემულსია">#REF!</definedName>
    <definedName name="კმ_60">#REF!</definedName>
    <definedName name="ლითონის_ელემენტები">#REF!</definedName>
    <definedName name="მანქანა">#REF!</definedName>
    <definedName name="სხვა">#REF!</definedName>
    <definedName name="ღორღი">#REF!</definedName>
    <definedName name="წყალი">#REF!</definedName>
    <definedName name="ხელფასი">#REF!</definedName>
    <definedName name="ხის_მასალა">#REF!</definedName>
  </definedNames>
  <calcPr calcId="162913"/>
</workbook>
</file>

<file path=xl/calcChain.xml><?xml version="1.0" encoding="utf-8"?>
<calcChain xmlns="http://schemas.openxmlformats.org/spreadsheetml/2006/main">
  <c r="E104" i="6" l="1"/>
  <c r="E103" i="6"/>
  <c r="E102" i="6"/>
  <c r="E101" i="6"/>
  <c r="E99" i="6"/>
  <c r="E98" i="6"/>
  <c r="E97" i="6"/>
  <c r="E96" i="6"/>
  <c r="E95" i="6"/>
  <c r="E93" i="6"/>
  <c r="E92" i="6"/>
  <c r="E91" i="6"/>
  <c r="E90" i="6"/>
  <c r="E89" i="6"/>
  <c r="E88" i="6"/>
  <c r="E87" i="6"/>
  <c r="E86" i="6"/>
  <c r="E85" i="6"/>
  <c r="E84" i="6"/>
  <c r="E83" i="6"/>
  <c r="E82" i="6"/>
  <c r="E80" i="6"/>
  <c r="E79" i="6"/>
  <c r="E78" i="6"/>
  <c r="E77" i="6"/>
  <c r="E76" i="6"/>
  <c r="E75" i="6"/>
  <c r="E73" i="6"/>
  <c r="E72" i="6"/>
  <c r="E71" i="6"/>
  <c r="E70" i="6"/>
  <c r="E69" i="6"/>
  <c r="E68" i="6"/>
  <c r="E67" i="6"/>
  <c r="E66" i="6"/>
  <c r="E65" i="6"/>
  <c r="E63" i="6"/>
  <c r="E62" i="6"/>
  <c r="E61" i="6"/>
  <c r="E60" i="6"/>
  <c r="E59" i="6"/>
  <c r="E58" i="6"/>
  <c r="E57" i="6"/>
  <c r="E56" i="6"/>
  <c r="E53" i="6"/>
  <c r="E52" i="6"/>
  <c r="E51" i="6"/>
  <c r="E50" i="6"/>
  <c r="E49" i="6"/>
  <c r="E48" i="6"/>
  <c r="E46" i="6"/>
  <c r="E45" i="6"/>
  <c r="E44" i="6"/>
  <c r="E43" i="6"/>
  <c r="E42" i="6"/>
  <c r="E41" i="6"/>
  <c r="E40" i="6"/>
  <c r="E39" i="6"/>
  <c r="E38" i="6"/>
  <c r="E37" i="6"/>
  <c r="E36" i="6"/>
  <c r="E34" i="6"/>
  <c r="E33" i="6"/>
  <c r="E32" i="6"/>
  <c r="E31" i="6"/>
  <c r="E30" i="6"/>
  <c r="E29" i="6"/>
  <c r="E25" i="6"/>
  <c r="E24" i="6"/>
  <c r="E23" i="6"/>
  <c r="E22" i="6"/>
  <c r="E21" i="6"/>
  <c r="E20" i="6"/>
  <c r="E19" i="6"/>
  <c r="E18" i="6"/>
  <c r="E17" i="6"/>
  <c r="E16" i="6"/>
  <c r="E14" i="6"/>
  <c r="E13" i="6"/>
  <c r="E12" i="6"/>
  <c r="E11" i="6"/>
  <c r="E10" i="6"/>
  <c r="E9" i="6"/>
  <c r="E8" i="6"/>
  <c r="E7" i="6"/>
  <c r="E26" i="6" l="1"/>
  <c r="E27" i="6"/>
  <c r="K110" i="6" l="1"/>
  <c r="I110" i="6"/>
  <c r="G110" i="6"/>
  <c r="L110" i="6" l="1"/>
  <c r="L111" i="6" l="1"/>
  <c r="L112" i="6" s="1"/>
  <c r="L113" i="6" l="1"/>
  <c r="L114" i="6" l="1"/>
  <c r="L115" i="6" s="1"/>
  <c r="L116" i="6" l="1"/>
  <c r="L117" i="6" l="1"/>
  <c r="L118" i="6" l="1"/>
</calcChain>
</file>

<file path=xl/sharedStrings.xml><?xml version="1.0" encoding="utf-8"?>
<sst xmlns="http://schemas.openxmlformats.org/spreadsheetml/2006/main" count="235" uniqueCount="84">
  <si>
    <t>განზ.
ერთ.</t>
  </si>
  <si>
    <t>ტ</t>
  </si>
  <si>
    <t>მ</t>
  </si>
  <si>
    <t>კაც/სთ</t>
  </si>
  <si>
    <t>წყალი</t>
  </si>
  <si>
    <t>No.</t>
  </si>
  <si>
    <t>ჯამი</t>
  </si>
  <si>
    <t>ხელფასი</t>
  </si>
  <si>
    <t>მექანიზმები</t>
  </si>
  <si>
    <t>მასალები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</si>
  <si>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</si>
  <si>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</si>
  <si>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</si>
  <si>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</si>
  <si>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</si>
  <si>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</si>
  <si>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</si>
  <si>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მანქ/სთ</t>
  </si>
  <si>
    <t>სხვა მანქანები</t>
  </si>
  <si>
    <t>პ/ე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</si>
  <si>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</si>
  <si>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</si>
  <si>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</si>
  <si>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</si>
  <si>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თხევადი ბიტუმი (ბიტუმის ემულსია)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</si>
  <si>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</si>
  <si>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</si>
  <si>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</si>
  <si>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t>ქვიშა-ხრეში ფრაქციით 0÷40მმ</t>
  </si>
  <si>
    <t>ქვიშა-ცემენტის ხსნარი მ-150</t>
  </si>
  <si>
    <t>ტრაქტორი მუხლუხა სვლაზე 80ც/ძ</t>
  </si>
  <si>
    <t>ხრეშოვანი გვერდულის მოწყობა</t>
  </si>
  <si>
    <t>ბეტონი B-25</t>
  </si>
  <si>
    <t>საყალიბე ფარები 25მმ</t>
  </si>
  <si>
    <t>სამშენებლო ბოლტები</t>
  </si>
  <si>
    <t>კგ</t>
  </si>
  <si>
    <t>ბეტონი B 25 გზის სავალი ნაწილის მოსაწყობად, სისქით 18 სმ</t>
  </si>
  <si>
    <t>ცემენტ-ბეტონის დამგები</t>
  </si>
  <si>
    <t>ცემენტ-ბეტონის საფარის მოსაპირკეთებელი მაქანები</t>
  </si>
  <si>
    <t>საფუძვლის მაპროფილერებელი</t>
  </si>
  <si>
    <t>ცემენტ-ბეტონის საფარზე ფირის დამგები აგრეგატი</t>
  </si>
  <si>
    <t>ამწე საავტომობილო სვლაზე 5ტ</t>
  </si>
  <si>
    <t>ნაკერების დამჭრელი მექანიზმი</t>
  </si>
  <si>
    <t>ნაკერების ჩამსხმელი</t>
  </si>
  <si>
    <t>ქვიშა</t>
  </si>
  <si>
    <t>ბეტონის საფარის სადეფორმაციო ნაკერების მოწყობა</t>
  </si>
  <si>
    <t>არმატურა გზის სავალი ნაწილის მოსაწყობად Ø 18</t>
  </si>
  <si>
    <t>არმატურა გზის სავალი ნაწილის მოსაწყობად Ø 5</t>
  </si>
  <si>
    <t>მილებისა და კედლების გარე ზედაპირის დამუშავება ბიტუმით</t>
  </si>
  <si>
    <t>სათავისების ქვის რისბერმა hქვ ≥30სმ</t>
  </si>
  <si>
    <t>ტ.</t>
  </si>
  <si>
    <t>ჩასატანებელი დეტალები</t>
  </si>
  <si>
    <t>ჰიდროსაიზოლაციო ბიტუმი ნავთობის ბაზაზე</t>
  </si>
  <si>
    <t xml:space="preserve">ფლეთილი ქვა </t>
  </si>
  <si>
    <t>პოლიეთილენის ხუფი "კალპაჩოკი"</t>
  </si>
  <si>
    <t>ც</t>
  </si>
  <si>
    <t>ბეტონი B-25 W6, F-200</t>
  </si>
  <si>
    <t>ამწე საავტომობილო სვლაზე 10ტ.</t>
  </si>
  <si>
    <t>მილების სათავისების მონოლითური ბეტონი B-25, W6, F-200</t>
  </si>
  <si>
    <t>საფუძვლის ზედა ფენის მოწყობა 0÷40მმ ფრაქციის ღორღით, ადგილზე გაშლა და დატკეპნა (სისქით 10 სმ)</t>
  </si>
  <si>
    <t>მიერთებებზე ხრეშოვანი გვერდულის მოწყობა</t>
  </si>
  <si>
    <t>სამუშაოს დასახელება</t>
  </si>
  <si>
    <t xml:space="preserve">ხიდის ლითონის მოაჯირების შეღებვა ანტიკოროზიული საღებავით  </t>
  </si>
  <si>
    <t>ოლიფა</t>
  </si>
  <si>
    <t>ზეთოვანი საღებავი</t>
  </si>
  <si>
    <t>ავტოგრეიდერი საშუალო ტიპის 79 კვტ (108ც/ძ)</t>
  </si>
  <si>
    <t>ტრაქტორი მუხლუხა სვლაზე 59 კვტ (80ც/ძ)</t>
  </si>
  <si>
    <t>ერთ.</t>
  </si>
  <si>
    <t>ნორმატიული
რესურსი</t>
  </si>
  <si>
    <t>ბეტონი B 25 გზის სავალი ნაწილის მოსაწყობად, სისქით 10 სმ</t>
  </si>
  <si>
    <t>რაოდენობა</t>
  </si>
  <si>
    <t>(ლარი)</t>
  </si>
  <si>
    <t>მ2</t>
  </si>
  <si>
    <t>მ3</t>
  </si>
  <si>
    <t xml:space="preserve">არმატურის ბადე Ø5მმ </t>
  </si>
  <si>
    <t>ხის ძელი1÷2 ხარისხის 130მმ</t>
  </si>
  <si>
    <t>ხის ფიცარი ჩამოგანული 3 ხარისხის 40÷60მმ</t>
  </si>
  <si>
    <t>ხის ფიცარი ჩამოგანული 4 ხარისხის 40÷60მმ</t>
  </si>
  <si>
    <t>არმატურა Ø18</t>
  </si>
  <si>
    <t>ხის ძელი 4 ხარისხის 25÷32მმ</t>
  </si>
  <si>
    <t xml:space="preserve">დმანისის მუნიციპალიტეტის, სოფელ უსექენდის, სალამალეიქის და მამიშლარის მისასვლელი გზის
სარეაბილიტაციო შესასრულებელი სამუშაოების ხარჯთაღრიცხვა  </t>
  </si>
  <si>
    <t>1. საგზაო სამოსი</t>
  </si>
  <si>
    <t>2. მიერთებები და კერძო მისასვლელები</t>
  </si>
  <si>
    <t>3. მოაჯირის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</si>
</sst>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KAD NUSX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3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2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0" fillId="0" borderId="10" xfId="50" applyFont="1" applyFill="1" applyBorder="1" applyAlignment="1">
      <alignment horizontal="center" vertical="center" wrapText="1"/>
    </xf>
    <xf numFmtId="43" fontId="5" fillId="0" borderId="10" xfId="5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49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50" builtinId="3"/>
    <cellStyle name="Comma 5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11 2 2" xfId="38"/>
    <cellStyle name="Normal 14 3" xfId="39"/>
    <cellStyle name="Normal 2" xfId="40"/>
    <cellStyle name="Normal 7" xfId="41"/>
    <cellStyle name="Note" xfId="42"/>
    <cellStyle name="Output" xfId="43"/>
    <cellStyle name="Percent" xfId="49" builtinId="5"/>
    <cellStyle name="Title" xfId="44"/>
    <cellStyle name="Total" xfId="45"/>
    <cellStyle name="Warning Text" xfId="46"/>
    <cellStyle name="Обычный 2 2" xfId="47"/>
    <cellStyle name="Обычный_გეგმა-გრაფიკი" xfId="4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view="pageBreakPreview" zoomScale="110" zoomScaleNormal="110" zoomScaleSheetLayoutView="110" workbookViewId="0">
      <selection sqref="A1:L1"/>
    </sheetView>
  </sheetViews>
  <sheetFormatPr defaultRowHeight="15"/>
  <cols>
    <col min="1" max="1" width="6.5703125" style="1" customWidth="1"/>
    <col min="2" max="2" width="35.140625" style="1" customWidth="1"/>
    <col min="3" max="4" width="9.140625" style="1"/>
    <col min="5" max="5" width="10" style="1" bestFit="1" customWidth="1"/>
    <col min="6" max="9" width="6.5703125" style="1" bestFit="1" customWidth="1"/>
    <col min="10" max="11" width="7.5703125" style="1" bestFit="1" customWidth="1"/>
    <col min="12" max="12" width="10.28515625" style="4" bestFit="1" customWidth="1"/>
    <col min="13" max="16384" width="9.140625" style="1"/>
  </cols>
  <sheetData>
    <row r="1" spans="1:12" ht="47.25" customHeight="1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60">
      <c r="A2" s="2" t="s">
        <v>5</v>
      </c>
      <c r="B2" s="2" t="s">
        <v>61</v>
      </c>
      <c r="C2" s="2" t="s">
        <v>0</v>
      </c>
      <c r="D2" s="2" t="s">
        <v>68</v>
      </c>
      <c r="E2" s="2" t="s">
        <v>70</v>
      </c>
      <c r="F2" s="16" t="s">
        <v>9</v>
      </c>
      <c r="G2" s="16"/>
      <c r="H2" s="16" t="s">
        <v>7</v>
      </c>
      <c r="I2" s="16"/>
      <c r="J2" s="16" t="s">
        <v>8</v>
      </c>
      <c r="K2" s="16"/>
      <c r="L2" s="3" t="s">
        <v>6</v>
      </c>
    </row>
    <row r="3" spans="1:12">
      <c r="A3" s="5"/>
      <c r="B3" s="5"/>
      <c r="C3" s="5"/>
      <c r="D3" s="5" t="s">
        <v>67</v>
      </c>
      <c r="E3" s="5" t="s">
        <v>10</v>
      </c>
      <c r="F3" s="5" t="s">
        <v>67</v>
      </c>
      <c r="G3" s="5" t="s">
        <v>10</v>
      </c>
      <c r="H3" s="5" t="s">
        <v>67</v>
      </c>
      <c r="I3" s="5" t="s">
        <v>10</v>
      </c>
      <c r="J3" s="5" t="s">
        <v>67</v>
      </c>
      <c r="K3" s="5" t="s">
        <v>10</v>
      </c>
      <c r="L3" s="6" t="s">
        <v>71</v>
      </c>
    </row>
    <row r="4" spans="1:1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6">
        <v>12</v>
      </c>
    </row>
    <row r="5" spans="1:12">
      <c r="A5" s="5"/>
      <c r="B5" s="2" t="s">
        <v>81</v>
      </c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38.25">
      <c r="A6" s="5">
        <v>1</v>
      </c>
      <c r="B6" s="7" t="s">
        <v>59</v>
      </c>
      <c r="C6" s="5" t="s">
        <v>72</v>
      </c>
      <c r="D6" s="5"/>
      <c r="E6" s="8">
        <v>11057</v>
      </c>
      <c r="F6" s="8"/>
      <c r="G6" s="8"/>
      <c r="H6" s="8"/>
      <c r="I6" s="8"/>
      <c r="J6" s="8"/>
      <c r="K6" s="8"/>
      <c r="L6" s="8"/>
    </row>
    <row r="7" spans="1:12" ht="30">
      <c r="A7" s="5">
        <v>2</v>
      </c>
      <c r="B7" s="5" t="s">
        <v>23</v>
      </c>
      <c r="C7" s="5" t="s">
        <v>3</v>
      </c>
      <c r="D7" s="5">
        <v>4.2900000000000001E-2</v>
      </c>
      <c r="E7" s="8">
        <f>D7*E6</f>
        <v>474.34530000000001</v>
      </c>
      <c r="F7" s="8"/>
      <c r="G7" s="8"/>
      <c r="H7" s="8"/>
      <c r="I7" s="8"/>
      <c r="J7" s="8"/>
      <c r="K7" s="8"/>
      <c r="L7" s="8"/>
    </row>
    <row r="8" spans="1:12" ht="30">
      <c r="A8" s="5">
        <v>3</v>
      </c>
      <c r="B8" s="5" t="s">
        <v>20</v>
      </c>
      <c r="C8" s="5" t="s">
        <v>17</v>
      </c>
      <c r="D8" s="5">
        <v>2.6900000000000001E-3</v>
      </c>
      <c r="E8" s="8">
        <f>D8*E6</f>
        <v>29.74333</v>
      </c>
      <c r="F8" s="8"/>
      <c r="G8" s="8"/>
      <c r="H8" s="8"/>
      <c r="I8" s="8"/>
      <c r="J8" s="8"/>
      <c r="K8" s="8"/>
      <c r="L8" s="8"/>
    </row>
    <row r="9" spans="1:12" ht="30">
      <c r="A9" s="5">
        <v>4</v>
      </c>
      <c r="B9" s="5" t="s">
        <v>21</v>
      </c>
      <c r="C9" s="5" t="s">
        <v>17</v>
      </c>
      <c r="D9" s="5">
        <v>4.0999999999999999E-4</v>
      </c>
      <c r="E9" s="8">
        <f>D9*E6</f>
        <v>4.5333699999999997</v>
      </c>
      <c r="F9" s="8"/>
      <c r="G9" s="8"/>
      <c r="H9" s="8"/>
      <c r="I9" s="8"/>
      <c r="J9" s="8"/>
      <c r="K9" s="8"/>
      <c r="L9" s="8"/>
    </row>
    <row r="10" spans="1:12" ht="30">
      <c r="A10" s="5">
        <v>5</v>
      </c>
      <c r="B10" s="5" t="s">
        <v>25</v>
      </c>
      <c r="C10" s="5" t="s">
        <v>17</v>
      </c>
      <c r="D10" s="5">
        <v>7.6E-3</v>
      </c>
      <c r="E10" s="8">
        <f>D10*E6</f>
        <v>84.033199999999994</v>
      </c>
      <c r="F10" s="8"/>
      <c r="G10" s="8"/>
      <c r="H10" s="8"/>
      <c r="I10" s="8"/>
      <c r="J10" s="8"/>
      <c r="K10" s="8"/>
      <c r="L10" s="8"/>
    </row>
    <row r="11" spans="1:12" ht="30">
      <c r="A11" s="5">
        <v>6</v>
      </c>
      <c r="B11" s="5" t="s">
        <v>26</v>
      </c>
      <c r="C11" s="5" t="s">
        <v>17</v>
      </c>
      <c r="D11" s="5">
        <v>7.4000000000000003E-3</v>
      </c>
      <c r="E11" s="8">
        <f>D11*E6</f>
        <v>81.82180000000001</v>
      </c>
      <c r="F11" s="8"/>
      <c r="G11" s="8"/>
      <c r="H11" s="8"/>
      <c r="I11" s="8"/>
      <c r="J11" s="8"/>
      <c r="K11" s="8"/>
      <c r="L11" s="8"/>
    </row>
    <row r="12" spans="1:12">
      <c r="A12" s="5">
        <v>7</v>
      </c>
      <c r="B12" s="5" t="s">
        <v>22</v>
      </c>
      <c r="C12" s="5" t="s">
        <v>17</v>
      </c>
      <c r="D12" s="5">
        <v>1.48E-3</v>
      </c>
      <c r="E12" s="8">
        <f>D12*E6</f>
        <v>16.364360000000001</v>
      </c>
      <c r="F12" s="8"/>
      <c r="G12" s="8"/>
      <c r="H12" s="8"/>
      <c r="I12" s="8"/>
      <c r="J12" s="8"/>
      <c r="K12" s="8"/>
      <c r="L12" s="8"/>
    </row>
    <row r="13" spans="1:12">
      <c r="A13" s="5">
        <v>8</v>
      </c>
      <c r="B13" s="5" t="s">
        <v>28</v>
      </c>
      <c r="C13" s="5" t="s">
        <v>73</v>
      </c>
      <c r="D13" s="5">
        <v>0.1242</v>
      </c>
      <c r="E13" s="8">
        <f>D13*E6</f>
        <v>1373.2794000000001</v>
      </c>
      <c r="F13" s="8"/>
      <c r="G13" s="8"/>
      <c r="H13" s="8"/>
      <c r="I13" s="8"/>
      <c r="J13" s="8"/>
      <c r="K13" s="8"/>
      <c r="L13" s="8"/>
    </row>
    <row r="14" spans="1:12">
      <c r="A14" s="5">
        <v>9</v>
      </c>
      <c r="B14" s="5" t="s">
        <v>4</v>
      </c>
      <c r="C14" s="5" t="s">
        <v>73</v>
      </c>
      <c r="D14" s="5">
        <v>0.03</v>
      </c>
      <c r="E14" s="8">
        <f>D14*E6</f>
        <v>331.71</v>
      </c>
      <c r="F14" s="8"/>
      <c r="G14" s="8"/>
      <c r="H14" s="8"/>
      <c r="I14" s="8"/>
      <c r="J14" s="8"/>
      <c r="K14" s="8"/>
      <c r="L14" s="8"/>
    </row>
    <row r="15" spans="1:12" ht="30">
      <c r="A15" s="5">
        <v>10</v>
      </c>
      <c r="B15" s="5" t="s">
        <v>36</v>
      </c>
      <c r="C15" s="5" t="s">
        <v>72</v>
      </c>
      <c r="D15" s="5"/>
      <c r="E15" s="8">
        <v>6997</v>
      </c>
      <c r="F15" s="8"/>
      <c r="G15" s="8"/>
      <c r="H15" s="8"/>
      <c r="I15" s="8"/>
      <c r="J15" s="8"/>
      <c r="K15" s="8"/>
      <c r="L15" s="8"/>
    </row>
    <row r="16" spans="1:12" ht="30">
      <c r="A16" s="5">
        <v>11</v>
      </c>
      <c r="B16" s="5" t="s">
        <v>23</v>
      </c>
      <c r="C16" s="5" t="s">
        <v>3</v>
      </c>
      <c r="D16" s="5">
        <v>0.191</v>
      </c>
      <c r="E16" s="8">
        <f>D16*E15</f>
        <v>1336.4270000000001</v>
      </c>
      <c r="F16" s="8"/>
      <c r="G16" s="8"/>
      <c r="H16" s="8"/>
      <c r="I16" s="8"/>
      <c r="J16" s="8"/>
      <c r="K16" s="8"/>
      <c r="L16" s="8"/>
    </row>
    <row r="17" spans="1:12">
      <c r="A17" s="5">
        <v>12</v>
      </c>
      <c r="B17" s="5" t="s">
        <v>37</v>
      </c>
      <c r="C17" s="5" t="s">
        <v>17</v>
      </c>
      <c r="D17" s="5">
        <v>9.4999999999999998E-3</v>
      </c>
      <c r="E17" s="8">
        <f>D17*E15</f>
        <v>66.471499999999992</v>
      </c>
      <c r="F17" s="8"/>
      <c r="G17" s="8"/>
      <c r="H17" s="8"/>
      <c r="I17" s="8"/>
      <c r="J17" s="8"/>
      <c r="K17" s="8"/>
      <c r="L17" s="8"/>
    </row>
    <row r="18" spans="1:12" ht="30">
      <c r="A18" s="5">
        <v>13</v>
      </c>
      <c r="B18" s="5" t="s">
        <v>38</v>
      </c>
      <c r="C18" s="5" t="s">
        <v>17</v>
      </c>
      <c r="D18" s="5">
        <v>9.4999999999999998E-3</v>
      </c>
      <c r="E18" s="8">
        <f>D18*E15</f>
        <v>66.471499999999992</v>
      </c>
      <c r="F18" s="8"/>
      <c r="G18" s="8"/>
      <c r="H18" s="8"/>
      <c r="I18" s="8"/>
      <c r="J18" s="8"/>
      <c r="K18" s="8"/>
      <c r="L18" s="8"/>
    </row>
    <row r="19" spans="1:12">
      <c r="A19" s="5">
        <v>14</v>
      </c>
      <c r="B19" s="5" t="s">
        <v>39</v>
      </c>
      <c r="C19" s="5" t="s">
        <v>17</v>
      </c>
      <c r="D19" s="5">
        <v>9.4999999999999998E-3</v>
      </c>
      <c r="E19" s="8">
        <f>D19*E15</f>
        <v>66.471499999999992</v>
      </c>
      <c r="F19" s="8"/>
      <c r="G19" s="8"/>
      <c r="H19" s="8"/>
      <c r="I19" s="8"/>
      <c r="J19" s="8"/>
      <c r="K19" s="8"/>
      <c r="L19" s="8"/>
    </row>
    <row r="20" spans="1:12" ht="30">
      <c r="A20" s="5">
        <v>15</v>
      </c>
      <c r="B20" s="5" t="s">
        <v>40</v>
      </c>
      <c r="C20" s="5" t="s">
        <v>17</v>
      </c>
      <c r="D20" s="5">
        <v>9.4999999999999998E-3</v>
      </c>
      <c r="E20" s="8">
        <f>D20*E15</f>
        <v>66.471499999999992</v>
      </c>
      <c r="F20" s="8"/>
      <c r="G20" s="8"/>
      <c r="H20" s="8"/>
      <c r="I20" s="8"/>
      <c r="J20" s="8"/>
      <c r="K20" s="8"/>
      <c r="L20" s="8"/>
    </row>
    <row r="21" spans="1:12">
      <c r="A21" s="5">
        <v>16</v>
      </c>
      <c r="B21" s="5" t="s">
        <v>41</v>
      </c>
      <c r="C21" s="5" t="s">
        <v>17</v>
      </c>
      <c r="D21" s="5">
        <v>1.8599999999999998E-2</v>
      </c>
      <c r="E21" s="8">
        <f>D21*E15</f>
        <v>130.14419999999998</v>
      </c>
      <c r="F21" s="8"/>
      <c r="G21" s="8"/>
      <c r="H21" s="8"/>
      <c r="I21" s="8"/>
      <c r="J21" s="8"/>
      <c r="K21" s="8"/>
      <c r="L21" s="8"/>
    </row>
    <row r="22" spans="1:12" ht="30">
      <c r="A22" s="5">
        <v>17</v>
      </c>
      <c r="B22" s="5" t="s">
        <v>30</v>
      </c>
      <c r="C22" s="5" t="s">
        <v>17</v>
      </c>
      <c r="D22" s="5">
        <v>1.9E-2</v>
      </c>
      <c r="E22" s="8">
        <f>D22*E15</f>
        <v>132.94299999999998</v>
      </c>
      <c r="F22" s="8"/>
      <c r="G22" s="8"/>
      <c r="H22" s="8"/>
      <c r="I22" s="8"/>
      <c r="J22" s="8"/>
      <c r="K22" s="8"/>
      <c r="L22" s="8"/>
    </row>
    <row r="23" spans="1:12">
      <c r="A23" s="5">
        <v>18</v>
      </c>
      <c r="B23" s="5" t="s">
        <v>18</v>
      </c>
      <c r="C23" s="5" t="s">
        <v>19</v>
      </c>
      <c r="D23" s="5">
        <v>2.63E-2</v>
      </c>
      <c r="E23" s="8">
        <f>D23*E15</f>
        <v>184.02109999999999</v>
      </c>
      <c r="F23" s="8"/>
      <c r="G23" s="8"/>
      <c r="H23" s="8"/>
      <c r="I23" s="8"/>
      <c r="J23" s="8"/>
      <c r="K23" s="8"/>
      <c r="L23" s="8"/>
    </row>
    <row r="24" spans="1:12">
      <c r="A24" s="5">
        <v>19</v>
      </c>
      <c r="B24" s="5" t="s">
        <v>32</v>
      </c>
      <c r="C24" s="5" t="s">
        <v>73</v>
      </c>
      <c r="D24" s="5">
        <v>0.184</v>
      </c>
      <c r="E24" s="8">
        <f>D24*E15</f>
        <v>1287.4479999999999</v>
      </c>
      <c r="F24" s="8"/>
      <c r="G24" s="8"/>
      <c r="H24" s="8"/>
      <c r="I24" s="8"/>
      <c r="J24" s="8"/>
      <c r="K24" s="8"/>
      <c r="L24" s="8"/>
    </row>
    <row r="25" spans="1:12" ht="30">
      <c r="A25" s="5">
        <v>20</v>
      </c>
      <c r="B25" s="5" t="s">
        <v>47</v>
      </c>
      <c r="C25" s="5" t="s">
        <v>72</v>
      </c>
      <c r="D25" s="5"/>
      <c r="E25" s="8">
        <f>E15</f>
        <v>6997</v>
      </c>
      <c r="F25" s="8"/>
      <c r="G25" s="8"/>
      <c r="H25" s="8"/>
      <c r="I25" s="8"/>
      <c r="J25" s="8"/>
      <c r="K25" s="8"/>
      <c r="L25" s="8"/>
    </row>
    <row r="26" spans="1:12" ht="30">
      <c r="A26" s="5">
        <v>21</v>
      </c>
      <c r="B26" s="5" t="s">
        <v>23</v>
      </c>
      <c r="C26" s="5" t="s">
        <v>3</v>
      </c>
      <c r="D26" s="5">
        <v>1.17E-2</v>
      </c>
      <c r="E26" s="8">
        <f>D26*E25</f>
        <v>81.864900000000006</v>
      </c>
      <c r="F26" s="8"/>
      <c r="G26" s="8"/>
      <c r="H26" s="8"/>
      <c r="I26" s="8"/>
      <c r="J26" s="8"/>
      <c r="K26" s="8"/>
      <c r="L26" s="8"/>
    </row>
    <row r="27" spans="1:12">
      <c r="A27" s="5">
        <v>22</v>
      </c>
      <c r="B27" s="5" t="s">
        <v>74</v>
      </c>
      <c r="C27" s="5" t="s">
        <v>1</v>
      </c>
      <c r="D27" s="5">
        <v>1.6000000000000001E-3</v>
      </c>
      <c r="E27" s="8">
        <f>D27*E25</f>
        <v>11.1952</v>
      </c>
      <c r="F27" s="8"/>
      <c r="G27" s="8"/>
      <c r="H27" s="8"/>
      <c r="I27" s="8"/>
      <c r="J27" s="8"/>
      <c r="K27" s="8"/>
      <c r="L27" s="8"/>
    </row>
    <row r="28" spans="1:12" ht="30">
      <c r="A28" s="5">
        <v>23</v>
      </c>
      <c r="B28" s="5" t="s">
        <v>46</v>
      </c>
      <c r="C28" s="5" t="s">
        <v>1</v>
      </c>
      <c r="D28" s="5"/>
      <c r="E28" s="8">
        <v>7</v>
      </c>
      <c r="F28" s="8"/>
      <c r="G28" s="8"/>
      <c r="H28" s="8"/>
      <c r="I28" s="8"/>
      <c r="J28" s="8"/>
      <c r="K28" s="8"/>
      <c r="L28" s="8"/>
    </row>
    <row r="29" spans="1:12" ht="30">
      <c r="A29" s="5">
        <v>24</v>
      </c>
      <c r="B29" s="5" t="s">
        <v>23</v>
      </c>
      <c r="C29" s="5" t="s">
        <v>3</v>
      </c>
      <c r="D29" s="5">
        <v>12.3</v>
      </c>
      <c r="E29" s="8">
        <f>D29*E28</f>
        <v>86.100000000000009</v>
      </c>
      <c r="F29" s="8"/>
      <c r="G29" s="8"/>
      <c r="H29" s="8"/>
      <c r="I29" s="8"/>
      <c r="J29" s="8"/>
      <c r="K29" s="8"/>
      <c r="L29" s="8"/>
    </row>
    <row r="30" spans="1:12">
      <c r="A30" s="5">
        <v>25</v>
      </c>
      <c r="B30" s="5" t="s">
        <v>18</v>
      </c>
      <c r="C30" s="5" t="s">
        <v>19</v>
      </c>
      <c r="D30" s="5">
        <v>1.4</v>
      </c>
      <c r="E30" s="8">
        <f>D30*E28</f>
        <v>9.7999999999999989</v>
      </c>
      <c r="F30" s="8"/>
      <c r="G30" s="8"/>
      <c r="H30" s="8"/>
      <c r="I30" s="8"/>
      <c r="J30" s="8"/>
      <c r="K30" s="8"/>
      <c r="L30" s="8"/>
    </row>
    <row r="31" spans="1:12">
      <c r="A31" s="5">
        <v>26</v>
      </c>
      <c r="B31" s="5" t="s">
        <v>78</v>
      </c>
      <c r="C31" s="5" t="s">
        <v>1</v>
      </c>
      <c r="D31" s="5">
        <v>1</v>
      </c>
      <c r="E31" s="8">
        <f>D31*E28</f>
        <v>7</v>
      </c>
      <c r="F31" s="8"/>
      <c r="G31" s="8"/>
      <c r="H31" s="8"/>
      <c r="I31" s="8"/>
      <c r="J31" s="8"/>
      <c r="K31" s="8"/>
      <c r="L31" s="8"/>
    </row>
    <row r="32" spans="1:12" ht="30">
      <c r="A32" s="5">
        <v>27</v>
      </c>
      <c r="B32" s="5" t="s">
        <v>24</v>
      </c>
      <c r="C32" s="5" t="s">
        <v>1</v>
      </c>
      <c r="D32" s="5">
        <v>2.8000000000000001E-2</v>
      </c>
      <c r="E32" s="8">
        <f>D32*E28</f>
        <v>0.19600000000000001</v>
      </c>
      <c r="F32" s="8"/>
      <c r="G32" s="8"/>
      <c r="H32" s="8"/>
      <c r="I32" s="8"/>
      <c r="J32" s="8"/>
      <c r="K32" s="8"/>
      <c r="L32" s="8"/>
    </row>
    <row r="33" spans="1:12" ht="30">
      <c r="A33" s="5">
        <v>28</v>
      </c>
      <c r="B33" s="5" t="s">
        <v>54</v>
      </c>
      <c r="C33" s="5" t="s">
        <v>55</v>
      </c>
      <c r="D33" s="5">
        <v>715</v>
      </c>
      <c r="E33" s="8">
        <f>D33*E28</f>
        <v>5005</v>
      </c>
      <c r="F33" s="8"/>
      <c r="G33" s="8"/>
      <c r="H33" s="8"/>
      <c r="I33" s="8"/>
      <c r="J33" s="8"/>
      <c r="K33" s="8"/>
      <c r="L33" s="8"/>
    </row>
    <row r="34" spans="1:12">
      <c r="A34" s="5">
        <v>29</v>
      </c>
      <c r="B34" s="5" t="s">
        <v>27</v>
      </c>
      <c r="C34" s="5" t="s">
        <v>19</v>
      </c>
      <c r="D34" s="5">
        <v>7.15</v>
      </c>
      <c r="E34" s="8">
        <f>D34*E28</f>
        <v>50.050000000000004</v>
      </c>
      <c r="F34" s="8"/>
      <c r="G34" s="8"/>
      <c r="H34" s="8"/>
      <c r="I34" s="8"/>
      <c r="J34" s="8"/>
      <c r="K34" s="8"/>
      <c r="L34" s="8"/>
    </row>
    <row r="35" spans="1:12" ht="30">
      <c r="A35" s="5">
        <v>30</v>
      </c>
      <c r="B35" s="5" t="s">
        <v>45</v>
      </c>
      <c r="C35" s="5" t="s">
        <v>2</v>
      </c>
      <c r="D35" s="5"/>
      <c r="E35" s="8">
        <v>2500</v>
      </c>
      <c r="F35" s="8"/>
      <c r="G35" s="8"/>
      <c r="H35" s="8"/>
      <c r="I35" s="8"/>
      <c r="J35" s="8"/>
      <c r="K35" s="8"/>
      <c r="L35" s="8"/>
    </row>
    <row r="36" spans="1:12" ht="30">
      <c r="A36" s="5">
        <v>31</v>
      </c>
      <c r="B36" s="5" t="s">
        <v>23</v>
      </c>
      <c r="C36" s="5" t="s">
        <v>3</v>
      </c>
      <c r="D36" s="5">
        <v>7.6999999999999999E-2</v>
      </c>
      <c r="E36" s="8">
        <f>D36*E35</f>
        <v>192.5</v>
      </c>
      <c r="F36" s="8"/>
      <c r="G36" s="8"/>
      <c r="H36" s="8"/>
      <c r="I36" s="8"/>
      <c r="J36" s="8"/>
      <c r="K36" s="8"/>
      <c r="L36" s="8"/>
    </row>
    <row r="37" spans="1:12">
      <c r="A37" s="5">
        <v>32</v>
      </c>
      <c r="B37" s="5" t="s">
        <v>42</v>
      </c>
      <c r="C37" s="5" t="s">
        <v>17</v>
      </c>
      <c r="D37" s="5">
        <v>0.19400000000000001</v>
      </c>
      <c r="E37" s="8">
        <f>D37*E35</f>
        <v>485</v>
      </c>
      <c r="F37" s="8"/>
      <c r="G37" s="8"/>
      <c r="H37" s="8"/>
      <c r="I37" s="8"/>
      <c r="J37" s="8"/>
      <c r="K37" s="8"/>
      <c r="L37" s="8"/>
    </row>
    <row r="38" spans="1:12" ht="30">
      <c r="A38" s="5">
        <v>33</v>
      </c>
      <c r="B38" s="5" t="s">
        <v>66</v>
      </c>
      <c r="C38" s="5" t="s">
        <v>17</v>
      </c>
      <c r="D38" s="5">
        <v>2.4199999999999999E-2</v>
      </c>
      <c r="E38" s="8">
        <f>D38*E35</f>
        <v>60.5</v>
      </c>
      <c r="F38" s="8"/>
      <c r="G38" s="8"/>
      <c r="H38" s="8"/>
      <c r="I38" s="8"/>
      <c r="J38" s="8"/>
      <c r="K38" s="8"/>
      <c r="L38" s="8"/>
    </row>
    <row r="39" spans="1:12">
      <c r="A39" s="5">
        <v>34</v>
      </c>
      <c r="B39" s="5" t="s">
        <v>43</v>
      </c>
      <c r="C39" s="5" t="s">
        <v>17</v>
      </c>
      <c r="D39" s="5">
        <v>1.67E-2</v>
      </c>
      <c r="E39" s="8">
        <f>D39*E35</f>
        <v>41.75</v>
      </c>
      <c r="F39" s="8"/>
      <c r="G39" s="8"/>
      <c r="H39" s="8"/>
      <c r="I39" s="8"/>
      <c r="J39" s="8"/>
      <c r="K39" s="8"/>
      <c r="L39" s="8"/>
    </row>
    <row r="40" spans="1:12">
      <c r="A40" s="5">
        <v>35</v>
      </c>
      <c r="B40" s="5" t="s">
        <v>22</v>
      </c>
      <c r="C40" s="5" t="s">
        <v>17</v>
      </c>
      <c r="D40" s="5">
        <v>8.8000000000000005E-3</v>
      </c>
      <c r="E40" s="8">
        <f>D40*E35</f>
        <v>22</v>
      </c>
      <c r="F40" s="8"/>
      <c r="G40" s="8"/>
      <c r="H40" s="8"/>
      <c r="I40" s="8"/>
      <c r="J40" s="8"/>
      <c r="K40" s="8"/>
      <c r="L40" s="8"/>
    </row>
    <row r="41" spans="1:12">
      <c r="A41" s="5">
        <v>36</v>
      </c>
      <c r="B41" s="5" t="s">
        <v>18</v>
      </c>
      <c r="C41" s="5" t="s">
        <v>19</v>
      </c>
      <c r="D41" s="5">
        <v>6.3700000000000007E-2</v>
      </c>
      <c r="E41" s="8">
        <f>D41*E35</f>
        <v>159.25000000000003</v>
      </c>
      <c r="F41" s="8"/>
      <c r="G41" s="8"/>
      <c r="H41" s="8"/>
      <c r="I41" s="8"/>
      <c r="J41" s="8"/>
      <c r="K41" s="8"/>
      <c r="L41" s="8"/>
    </row>
    <row r="42" spans="1:12">
      <c r="A42" s="5">
        <v>37</v>
      </c>
      <c r="B42" s="5" t="s">
        <v>4</v>
      </c>
      <c r="C42" s="5" t="s">
        <v>73</v>
      </c>
      <c r="D42" s="5">
        <v>6.2E-2</v>
      </c>
      <c r="E42" s="8">
        <f>D42*E35</f>
        <v>155</v>
      </c>
      <c r="F42" s="8"/>
      <c r="G42" s="8"/>
      <c r="H42" s="8"/>
      <c r="I42" s="8"/>
      <c r="J42" s="8"/>
      <c r="K42" s="8"/>
      <c r="L42" s="8"/>
    </row>
    <row r="43" spans="1:12">
      <c r="A43" s="5">
        <v>38</v>
      </c>
      <c r="B43" s="5" t="s">
        <v>44</v>
      </c>
      <c r="C43" s="5" t="s">
        <v>73</v>
      </c>
      <c r="D43" s="5">
        <v>0.01</v>
      </c>
      <c r="E43" s="8">
        <f>D43*E35</f>
        <v>25</v>
      </c>
      <c r="F43" s="8"/>
      <c r="G43" s="8"/>
      <c r="H43" s="8"/>
      <c r="I43" s="8"/>
      <c r="J43" s="8"/>
      <c r="K43" s="8"/>
      <c r="L43" s="8"/>
    </row>
    <row r="44" spans="1:12">
      <c r="A44" s="5">
        <v>39</v>
      </c>
      <c r="B44" s="5" t="s">
        <v>79</v>
      </c>
      <c r="C44" s="5" t="s">
        <v>73</v>
      </c>
      <c r="D44" s="5">
        <v>5.3999999999999994E-3</v>
      </c>
      <c r="E44" s="8">
        <f>D44*E35</f>
        <v>13.499999999999998</v>
      </c>
      <c r="F44" s="8"/>
      <c r="G44" s="8"/>
      <c r="H44" s="8"/>
      <c r="I44" s="8"/>
      <c r="J44" s="8"/>
      <c r="K44" s="8"/>
      <c r="L44" s="8"/>
    </row>
    <row r="45" spans="1:12" ht="30">
      <c r="A45" s="5">
        <v>40</v>
      </c>
      <c r="B45" s="5" t="s">
        <v>24</v>
      </c>
      <c r="C45" s="5" t="s">
        <v>1</v>
      </c>
      <c r="D45" s="5">
        <v>6.9999999999999999E-4</v>
      </c>
      <c r="E45" s="8">
        <f>D45*E35</f>
        <v>1.75</v>
      </c>
      <c r="F45" s="8"/>
      <c r="G45" s="8"/>
      <c r="H45" s="8"/>
      <c r="I45" s="8"/>
      <c r="J45" s="8"/>
      <c r="K45" s="8"/>
      <c r="L45" s="8"/>
    </row>
    <row r="46" spans="1:12">
      <c r="A46" s="5">
        <v>41</v>
      </c>
      <c r="B46" s="5" t="s">
        <v>27</v>
      </c>
      <c r="C46" s="5" t="s">
        <v>19</v>
      </c>
      <c r="D46" s="5">
        <v>1.78E-2</v>
      </c>
      <c r="E46" s="8">
        <f>D46*E35</f>
        <v>44.5</v>
      </c>
      <c r="F46" s="8"/>
      <c r="G46" s="8"/>
      <c r="H46" s="8"/>
      <c r="I46" s="8"/>
      <c r="J46" s="8"/>
      <c r="K46" s="8"/>
      <c r="L46" s="8"/>
    </row>
    <row r="47" spans="1:12">
      <c r="A47" s="5">
        <v>42</v>
      </c>
      <c r="B47" s="5" t="s">
        <v>31</v>
      </c>
      <c r="C47" s="5" t="s">
        <v>73</v>
      </c>
      <c r="D47" s="5"/>
      <c r="E47" s="8">
        <v>588</v>
      </c>
      <c r="F47" s="8"/>
      <c r="G47" s="8"/>
      <c r="H47" s="8"/>
      <c r="I47" s="8"/>
      <c r="J47" s="8"/>
      <c r="K47" s="8"/>
      <c r="L47" s="8"/>
    </row>
    <row r="48" spans="1:12" ht="30">
      <c r="A48" s="5">
        <v>43</v>
      </c>
      <c r="B48" s="5" t="s">
        <v>23</v>
      </c>
      <c r="C48" s="5" t="s">
        <v>3</v>
      </c>
      <c r="D48" s="5">
        <v>0.15</v>
      </c>
      <c r="E48" s="8">
        <f>D48*E47</f>
        <v>88.2</v>
      </c>
      <c r="F48" s="8"/>
      <c r="G48" s="8"/>
      <c r="H48" s="8"/>
      <c r="I48" s="8"/>
      <c r="J48" s="8"/>
      <c r="K48" s="8"/>
      <c r="L48" s="8"/>
    </row>
    <row r="49" spans="1:12" ht="30">
      <c r="A49" s="5">
        <v>44</v>
      </c>
      <c r="B49" s="5" t="s">
        <v>65</v>
      </c>
      <c r="C49" s="5" t="s">
        <v>17</v>
      </c>
      <c r="D49" s="5">
        <v>2.1600000000000001E-2</v>
      </c>
      <c r="E49" s="8">
        <f>D49*E47</f>
        <v>12.700800000000001</v>
      </c>
      <c r="F49" s="8"/>
      <c r="G49" s="8"/>
      <c r="H49" s="8"/>
      <c r="I49" s="8"/>
      <c r="J49" s="8"/>
      <c r="K49" s="8"/>
      <c r="L49" s="8"/>
    </row>
    <row r="50" spans="1:12" ht="30">
      <c r="A50" s="5">
        <v>45</v>
      </c>
      <c r="B50" s="5" t="s">
        <v>21</v>
      </c>
      <c r="C50" s="5" t="s">
        <v>17</v>
      </c>
      <c r="D50" s="5">
        <v>2.7300000000000001E-2</v>
      </c>
      <c r="E50" s="8">
        <f>D50*E47</f>
        <v>16.052400000000002</v>
      </c>
      <c r="F50" s="8"/>
      <c r="G50" s="8"/>
      <c r="H50" s="8"/>
      <c r="I50" s="8"/>
      <c r="J50" s="8"/>
      <c r="K50" s="8"/>
      <c r="L50" s="8"/>
    </row>
    <row r="51" spans="1:12">
      <c r="A51" s="5">
        <v>46</v>
      </c>
      <c r="B51" s="5" t="s">
        <v>22</v>
      </c>
      <c r="C51" s="5" t="s">
        <v>17</v>
      </c>
      <c r="D51" s="5">
        <v>9.7000000000000003E-3</v>
      </c>
      <c r="E51" s="8">
        <f>D51*E47</f>
        <v>5.7035999999999998</v>
      </c>
      <c r="F51" s="8"/>
      <c r="G51" s="8"/>
      <c r="H51" s="8"/>
      <c r="I51" s="8"/>
      <c r="J51" s="8"/>
      <c r="K51" s="8"/>
      <c r="L51" s="8"/>
    </row>
    <row r="52" spans="1:12">
      <c r="A52" s="5">
        <v>47</v>
      </c>
      <c r="B52" s="5" t="s">
        <v>28</v>
      </c>
      <c r="C52" s="5" t="s">
        <v>73</v>
      </c>
      <c r="D52" s="5">
        <v>1.22</v>
      </c>
      <c r="E52" s="8">
        <f>D52*E47</f>
        <v>717.36</v>
      </c>
      <c r="F52" s="8"/>
      <c r="G52" s="8"/>
      <c r="H52" s="8"/>
      <c r="I52" s="8"/>
      <c r="J52" s="8"/>
      <c r="K52" s="8"/>
      <c r="L52" s="8"/>
    </row>
    <row r="53" spans="1:12">
      <c r="A53" s="5">
        <v>48</v>
      </c>
      <c r="B53" s="5" t="s">
        <v>4</v>
      </c>
      <c r="C53" s="5" t="s">
        <v>73</v>
      </c>
      <c r="D53" s="5">
        <v>7.0000000000000007E-2</v>
      </c>
      <c r="E53" s="8">
        <f>D53*E47</f>
        <v>41.160000000000004</v>
      </c>
      <c r="F53" s="8"/>
      <c r="G53" s="8"/>
      <c r="H53" s="8"/>
      <c r="I53" s="8"/>
      <c r="J53" s="8"/>
      <c r="K53" s="8"/>
      <c r="L53" s="8"/>
    </row>
    <row r="54" spans="1:12" ht="30">
      <c r="A54" s="5">
        <v>49</v>
      </c>
      <c r="B54" s="2" t="s">
        <v>82</v>
      </c>
      <c r="C54" s="5"/>
      <c r="D54" s="5"/>
      <c r="E54" s="8"/>
      <c r="F54" s="8"/>
      <c r="G54" s="8"/>
      <c r="H54" s="8"/>
      <c r="I54" s="8"/>
      <c r="J54" s="8"/>
      <c r="K54" s="8"/>
      <c r="L54" s="8"/>
    </row>
    <row r="55" spans="1:12" ht="60">
      <c r="A55" s="5">
        <v>50</v>
      </c>
      <c r="B55" s="5" t="s">
        <v>59</v>
      </c>
      <c r="C55" s="5" t="s">
        <v>72</v>
      </c>
      <c r="D55" s="5"/>
      <c r="E55" s="8">
        <v>133</v>
      </c>
      <c r="F55" s="8"/>
      <c r="G55" s="8"/>
      <c r="H55" s="8"/>
      <c r="I55" s="8"/>
      <c r="J55" s="8"/>
      <c r="K55" s="8"/>
      <c r="L55" s="8"/>
    </row>
    <row r="56" spans="1:12" ht="30">
      <c r="A56" s="5">
        <v>51</v>
      </c>
      <c r="B56" s="5" t="s">
        <v>23</v>
      </c>
      <c r="C56" s="5" t="s">
        <v>3</v>
      </c>
      <c r="D56" s="5">
        <v>4.2900000000000001E-2</v>
      </c>
      <c r="E56" s="8">
        <f>D56*E55</f>
        <v>5.7057000000000002</v>
      </c>
      <c r="F56" s="8"/>
      <c r="G56" s="8"/>
      <c r="H56" s="8"/>
      <c r="I56" s="8"/>
      <c r="J56" s="8"/>
      <c r="K56" s="8"/>
      <c r="L56" s="8"/>
    </row>
    <row r="57" spans="1:12" ht="30">
      <c r="A57" s="5">
        <v>52</v>
      </c>
      <c r="B57" s="5" t="s">
        <v>20</v>
      </c>
      <c r="C57" s="5" t="s">
        <v>17</v>
      </c>
      <c r="D57" s="5">
        <v>2.6900000000000001E-3</v>
      </c>
      <c r="E57" s="8">
        <f>D57*E55</f>
        <v>0.35777000000000003</v>
      </c>
      <c r="F57" s="8"/>
      <c r="G57" s="8"/>
      <c r="H57" s="8"/>
      <c r="I57" s="8"/>
      <c r="J57" s="8"/>
      <c r="K57" s="8"/>
      <c r="L57" s="8"/>
    </row>
    <row r="58" spans="1:12" ht="30">
      <c r="A58" s="5">
        <v>53</v>
      </c>
      <c r="B58" s="5" t="s">
        <v>21</v>
      </c>
      <c r="C58" s="5" t="s">
        <v>17</v>
      </c>
      <c r="D58" s="5">
        <v>4.0999999999999999E-4</v>
      </c>
      <c r="E58" s="8">
        <f>D58*E55</f>
        <v>5.4530000000000002E-2</v>
      </c>
      <c r="F58" s="8"/>
      <c r="G58" s="8"/>
      <c r="H58" s="8"/>
      <c r="I58" s="8"/>
      <c r="J58" s="8"/>
      <c r="K58" s="8"/>
      <c r="L58" s="8"/>
    </row>
    <row r="59" spans="1:12" ht="30">
      <c r="A59" s="5">
        <v>54</v>
      </c>
      <c r="B59" s="5" t="s">
        <v>25</v>
      </c>
      <c r="C59" s="5" t="s">
        <v>17</v>
      </c>
      <c r="D59" s="5">
        <v>7.6E-3</v>
      </c>
      <c r="E59" s="8">
        <f>D59*E55</f>
        <v>1.0107999999999999</v>
      </c>
      <c r="F59" s="8"/>
      <c r="G59" s="8"/>
      <c r="H59" s="8"/>
      <c r="I59" s="8"/>
      <c r="J59" s="8"/>
      <c r="K59" s="8"/>
      <c r="L59" s="8"/>
    </row>
    <row r="60" spans="1:12" ht="30">
      <c r="A60" s="5">
        <v>55</v>
      </c>
      <c r="B60" s="5" t="s">
        <v>26</v>
      </c>
      <c r="C60" s="5" t="s">
        <v>17</v>
      </c>
      <c r="D60" s="5">
        <v>7.4000000000000003E-3</v>
      </c>
      <c r="E60" s="8">
        <f>D60*E55</f>
        <v>0.98420000000000007</v>
      </c>
      <c r="F60" s="8"/>
      <c r="G60" s="8"/>
      <c r="H60" s="8"/>
      <c r="I60" s="8"/>
      <c r="J60" s="8"/>
      <c r="K60" s="8"/>
      <c r="L60" s="8"/>
    </row>
    <row r="61" spans="1:12">
      <c r="A61" s="5">
        <v>56</v>
      </c>
      <c r="B61" s="5" t="s">
        <v>22</v>
      </c>
      <c r="C61" s="5" t="s">
        <v>17</v>
      </c>
      <c r="D61" s="5">
        <v>1.48E-3</v>
      </c>
      <c r="E61" s="8">
        <f>D61*E55</f>
        <v>0.19683999999999999</v>
      </c>
      <c r="F61" s="8"/>
      <c r="G61" s="8"/>
      <c r="H61" s="8"/>
      <c r="I61" s="8"/>
      <c r="J61" s="8"/>
      <c r="K61" s="8"/>
      <c r="L61" s="8"/>
    </row>
    <row r="62" spans="1:12">
      <c r="A62" s="5">
        <v>57</v>
      </c>
      <c r="B62" s="5" t="s">
        <v>28</v>
      </c>
      <c r="C62" s="5" t="s">
        <v>73</v>
      </c>
      <c r="D62" s="5">
        <v>0.1242</v>
      </c>
      <c r="E62" s="8">
        <f>D62*E55</f>
        <v>16.518599999999999</v>
      </c>
      <c r="F62" s="8"/>
      <c r="G62" s="8"/>
      <c r="H62" s="8"/>
      <c r="I62" s="8"/>
      <c r="J62" s="8"/>
      <c r="K62" s="8"/>
      <c r="L62" s="8"/>
    </row>
    <row r="63" spans="1:12">
      <c r="A63" s="5">
        <v>58</v>
      </c>
      <c r="B63" s="5" t="s">
        <v>4</v>
      </c>
      <c r="C63" s="5" t="s">
        <v>73</v>
      </c>
      <c r="D63" s="5">
        <v>0.03</v>
      </c>
      <c r="E63" s="8">
        <f>D63*E55</f>
        <v>3.9899999999999998</v>
      </c>
      <c r="F63" s="8"/>
      <c r="G63" s="8"/>
      <c r="H63" s="8"/>
      <c r="I63" s="8"/>
      <c r="J63" s="8"/>
      <c r="K63" s="8"/>
      <c r="L63" s="8"/>
    </row>
    <row r="64" spans="1:12" ht="30">
      <c r="A64" s="5">
        <v>59</v>
      </c>
      <c r="B64" s="5" t="s">
        <v>69</v>
      </c>
      <c r="C64" s="5" t="s">
        <v>72</v>
      </c>
      <c r="D64" s="5"/>
      <c r="E64" s="8">
        <v>133</v>
      </c>
      <c r="F64" s="8"/>
      <c r="G64" s="8"/>
      <c r="H64" s="8"/>
      <c r="I64" s="8"/>
      <c r="J64" s="8"/>
      <c r="K64" s="8"/>
      <c r="L64" s="8"/>
    </row>
    <row r="65" spans="1:12" ht="30">
      <c r="A65" s="5">
        <v>60</v>
      </c>
      <c r="B65" s="5" t="s">
        <v>23</v>
      </c>
      <c r="C65" s="5" t="s">
        <v>3</v>
      </c>
      <c r="D65" s="5">
        <v>0.191</v>
      </c>
      <c r="E65" s="8">
        <f>D65*E64</f>
        <v>25.402999999999999</v>
      </c>
      <c r="F65" s="8"/>
      <c r="G65" s="8"/>
      <c r="H65" s="8"/>
      <c r="I65" s="8"/>
      <c r="J65" s="8"/>
      <c r="K65" s="8"/>
      <c r="L65" s="8"/>
    </row>
    <row r="66" spans="1:12">
      <c r="A66" s="5">
        <v>61</v>
      </c>
      <c r="B66" s="5" t="s">
        <v>37</v>
      </c>
      <c r="C66" s="5" t="s">
        <v>17</v>
      </c>
      <c r="D66" s="5">
        <v>9.4999999999999998E-3</v>
      </c>
      <c r="E66" s="8">
        <f>D66*E64</f>
        <v>1.2635000000000001</v>
      </c>
      <c r="F66" s="8"/>
      <c r="G66" s="8"/>
      <c r="H66" s="8"/>
      <c r="I66" s="8"/>
      <c r="J66" s="8"/>
      <c r="K66" s="8"/>
      <c r="L66" s="8"/>
    </row>
    <row r="67" spans="1:12" ht="30">
      <c r="A67" s="5">
        <v>62</v>
      </c>
      <c r="B67" s="5" t="s">
        <v>38</v>
      </c>
      <c r="C67" s="5" t="s">
        <v>17</v>
      </c>
      <c r="D67" s="5">
        <v>9.4999999999999998E-3</v>
      </c>
      <c r="E67" s="8">
        <f>D67*E64</f>
        <v>1.2635000000000001</v>
      </c>
      <c r="F67" s="8"/>
      <c r="G67" s="8"/>
      <c r="H67" s="8"/>
      <c r="I67" s="8"/>
      <c r="J67" s="8"/>
      <c r="K67" s="8"/>
      <c r="L67" s="8"/>
    </row>
    <row r="68" spans="1:12">
      <c r="A68" s="5">
        <v>63</v>
      </c>
      <c r="B68" s="5" t="s">
        <v>39</v>
      </c>
      <c r="C68" s="5" t="s">
        <v>17</v>
      </c>
      <c r="D68" s="5">
        <v>9.4999999999999998E-3</v>
      </c>
      <c r="E68" s="8">
        <f>D68*E64</f>
        <v>1.2635000000000001</v>
      </c>
      <c r="F68" s="8"/>
      <c r="G68" s="8"/>
      <c r="H68" s="8"/>
      <c r="I68" s="8"/>
      <c r="J68" s="8"/>
      <c r="K68" s="8"/>
      <c r="L68" s="8"/>
    </row>
    <row r="69" spans="1:12" ht="30">
      <c r="A69" s="5">
        <v>64</v>
      </c>
      <c r="B69" s="5" t="s">
        <v>40</v>
      </c>
      <c r="C69" s="5" t="s">
        <v>17</v>
      </c>
      <c r="D69" s="5">
        <v>9.4999999999999998E-3</v>
      </c>
      <c r="E69" s="8">
        <f>D69*E64</f>
        <v>1.2635000000000001</v>
      </c>
      <c r="F69" s="8"/>
      <c r="G69" s="8"/>
      <c r="H69" s="8"/>
      <c r="I69" s="8"/>
      <c r="J69" s="8"/>
      <c r="K69" s="8"/>
      <c r="L69" s="8"/>
    </row>
    <row r="70" spans="1:12">
      <c r="A70" s="5">
        <v>65</v>
      </c>
      <c r="B70" s="5" t="s">
        <v>41</v>
      </c>
      <c r="C70" s="5" t="s">
        <v>17</v>
      </c>
      <c r="D70" s="5">
        <v>1.8599999999999998E-2</v>
      </c>
      <c r="E70" s="8">
        <f>D70*E64</f>
        <v>2.4737999999999998</v>
      </c>
      <c r="F70" s="8"/>
      <c r="G70" s="8"/>
      <c r="H70" s="8"/>
      <c r="I70" s="8"/>
      <c r="J70" s="8"/>
      <c r="K70" s="8"/>
      <c r="L70" s="8"/>
    </row>
    <row r="71" spans="1:12" ht="30">
      <c r="A71" s="5">
        <v>66</v>
      </c>
      <c r="B71" s="5" t="s">
        <v>30</v>
      </c>
      <c r="C71" s="5" t="s">
        <v>17</v>
      </c>
      <c r="D71" s="5">
        <v>1.9E-2</v>
      </c>
      <c r="E71" s="8">
        <f>D71*E64</f>
        <v>2.5270000000000001</v>
      </c>
      <c r="F71" s="8"/>
      <c r="G71" s="8"/>
      <c r="H71" s="8"/>
      <c r="I71" s="8"/>
      <c r="J71" s="8"/>
      <c r="K71" s="8"/>
      <c r="L71" s="8"/>
    </row>
    <row r="72" spans="1:12">
      <c r="A72" s="5">
        <v>67</v>
      </c>
      <c r="B72" s="5" t="s">
        <v>18</v>
      </c>
      <c r="C72" s="5" t="s">
        <v>19</v>
      </c>
      <c r="D72" s="5">
        <v>2.63E-2</v>
      </c>
      <c r="E72" s="8">
        <f>D72*E64</f>
        <v>3.4979</v>
      </c>
      <c r="F72" s="8"/>
      <c r="G72" s="8"/>
      <c r="H72" s="8"/>
      <c r="I72" s="8"/>
      <c r="J72" s="8"/>
      <c r="K72" s="8"/>
      <c r="L72" s="8"/>
    </row>
    <row r="73" spans="1:12">
      <c r="A73" s="5">
        <v>68</v>
      </c>
      <c r="B73" s="5" t="s">
        <v>32</v>
      </c>
      <c r="C73" s="5" t="s">
        <v>73</v>
      </c>
      <c r="D73" s="5">
        <v>0.184</v>
      </c>
      <c r="E73" s="8">
        <f>D73*E64</f>
        <v>24.472000000000001</v>
      </c>
      <c r="F73" s="8"/>
      <c r="G73" s="8"/>
      <c r="H73" s="8"/>
      <c r="I73" s="8"/>
      <c r="J73" s="8"/>
      <c r="K73" s="8"/>
      <c r="L73" s="8"/>
    </row>
    <row r="74" spans="1:12" ht="30">
      <c r="A74" s="5">
        <v>69</v>
      </c>
      <c r="B74" s="5" t="s">
        <v>60</v>
      </c>
      <c r="C74" s="5" t="s">
        <v>73</v>
      </c>
      <c r="D74" s="5"/>
      <c r="E74" s="8">
        <v>9</v>
      </c>
      <c r="F74" s="8"/>
      <c r="G74" s="8"/>
      <c r="H74" s="8"/>
      <c r="I74" s="8"/>
      <c r="J74" s="8"/>
      <c r="K74" s="8"/>
      <c r="L74" s="8"/>
    </row>
    <row r="75" spans="1:12" ht="30">
      <c r="A75" s="5">
        <v>70</v>
      </c>
      <c r="B75" s="5" t="s">
        <v>23</v>
      </c>
      <c r="C75" s="5" t="s">
        <v>3</v>
      </c>
      <c r="D75" s="5">
        <v>0.15</v>
      </c>
      <c r="E75" s="8">
        <f>D75*E74</f>
        <v>1.3499999999999999</v>
      </c>
      <c r="F75" s="8"/>
      <c r="G75" s="8"/>
      <c r="H75" s="8"/>
      <c r="I75" s="8"/>
      <c r="J75" s="8"/>
      <c r="K75" s="8"/>
      <c r="L75" s="8"/>
    </row>
    <row r="76" spans="1:12" ht="30">
      <c r="A76" s="5">
        <v>71</v>
      </c>
      <c r="B76" s="5" t="s">
        <v>20</v>
      </c>
      <c r="C76" s="5" t="s">
        <v>17</v>
      </c>
      <c r="D76" s="5">
        <v>2.1600000000000001E-2</v>
      </c>
      <c r="E76" s="8">
        <f>D76*E74</f>
        <v>0.19440000000000002</v>
      </c>
      <c r="F76" s="8"/>
      <c r="G76" s="8"/>
      <c r="H76" s="8"/>
      <c r="I76" s="8"/>
      <c r="J76" s="8"/>
      <c r="K76" s="8"/>
      <c r="L76" s="8"/>
    </row>
    <row r="77" spans="1:12" ht="30">
      <c r="A77" s="5">
        <v>72</v>
      </c>
      <c r="B77" s="5" t="s">
        <v>21</v>
      </c>
      <c r="C77" s="5" t="s">
        <v>17</v>
      </c>
      <c r="D77" s="5">
        <v>2.7300000000000001E-2</v>
      </c>
      <c r="E77" s="8">
        <f>D77*E74</f>
        <v>0.2457</v>
      </c>
      <c r="F77" s="8"/>
      <c r="G77" s="8"/>
      <c r="H77" s="8"/>
      <c r="I77" s="8"/>
      <c r="J77" s="8"/>
      <c r="K77" s="8"/>
      <c r="L77" s="8"/>
    </row>
    <row r="78" spans="1:12">
      <c r="A78" s="5">
        <v>73</v>
      </c>
      <c r="B78" s="5" t="s">
        <v>22</v>
      </c>
      <c r="C78" s="5" t="s">
        <v>17</v>
      </c>
      <c r="D78" s="5">
        <v>9.7000000000000003E-3</v>
      </c>
      <c r="E78" s="8">
        <f>D78*E74</f>
        <v>8.7300000000000003E-2</v>
      </c>
      <c r="F78" s="8"/>
      <c r="G78" s="8"/>
      <c r="H78" s="8"/>
      <c r="I78" s="8"/>
      <c r="J78" s="8"/>
      <c r="K78" s="8"/>
      <c r="L78" s="8"/>
    </row>
    <row r="79" spans="1:12">
      <c r="A79" s="5">
        <v>74</v>
      </c>
      <c r="B79" s="5" t="s">
        <v>28</v>
      </c>
      <c r="C79" s="5" t="s">
        <v>73</v>
      </c>
      <c r="D79" s="5">
        <v>1.22</v>
      </c>
      <c r="E79" s="8">
        <f>D79*E74</f>
        <v>10.98</v>
      </c>
      <c r="F79" s="8"/>
      <c r="G79" s="8"/>
      <c r="H79" s="8"/>
      <c r="I79" s="8"/>
      <c r="J79" s="8"/>
      <c r="K79" s="8"/>
      <c r="L79" s="8"/>
    </row>
    <row r="80" spans="1:12">
      <c r="A80" s="5">
        <v>75</v>
      </c>
      <c r="B80" s="5" t="s">
        <v>4</v>
      </c>
      <c r="C80" s="5" t="s">
        <v>73</v>
      </c>
      <c r="D80" s="5">
        <v>7.0000000000000007E-2</v>
      </c>
      <c r="E80" s="8">
        <f>D80*E74</f>
        <v>0.63000000000000012</v>
      </c>
      <c r="F80" s="8"/>
      <c r="G80" s="8"/>
      <c r="H80" s="8"/>
      <c r="I80" s="8"/>
      <c r="J80" s="8"/>
      <c r="K80" s="8"/>
      <c r="L80" s="8"/>
    </row>
    <row r="81" spans="1:12" ht="45">
      <c r="A81" s="5">
        <v>76</v>
      </c>
      <c r="B81" s="5" t="s">
        <v>58</v>
      </c>
      <c r="C81" s="5" t="s">
        <v>73</v>
      </c>
      <c r="D81" s="5"/>
      <c r="E81" s="8">
        <v>31.32</v>
      </c>
      <c r="F81" s="8"/>
      <c r="G81" s="8"/>
      <c r="H81" s="8"/>
      <c r="I81" s="8"/>
      <c r="J81" s="8"/>
      <c r="K81" s="8"/>
      <c r="L81" s="8"/>
    </row>
    <row r="82" spans="1:12" ht="30">
      <c r="A82" s="5">
        <v>77</v>
      </c>
      <c r="B82" s="5" t="s">
        <v>23</v>
      </c>
      <c r="C82" s="5" t="s">
        <v>3</v>
      </c>
      <c r="D82" s="5">
        <v>6.6</v>
      </c>
      <c r="E82" s="8">
        <f>D82*E81</f>
        <v>206.71199999999999</v>
      </c>
      <c r="F82" s="8"/>
      <c r="G82" s="8"/>
      <c r="H82" s="8"/>
      <c r="I82" s="8"/>
      <c r="J82" s="8"/>
      <c r="K82" s="8"/>
      <c r="L82" s="8"/>
    </row>
    <row r="83" spans="1:12">
      <c r="A83" s="5">
        <v>78</v>
      </c>
      <c r="B83" s="5" t="s">
        <v>57</v>
      </c>
      <c r="C83" s="5" t="s">
        <v>17</v>
      </c>
      <c r="D83" s="5">
        <v>9.6000000000000002E-2</v>
      </c>
      <c r="E83" s="8">
        <f>D83*E81</f>
        <v>3.0067200000000001</v>
      </c>
      <c r="F83" s="8"/>
      <c r="G83" s="8"/>
      <c r="H83" s="8"/>
      <c r="I83" s="8"/>
      <c r="J83" s="8"/>
      <c r="K83" s="8"/>
      <c r="L83" s="8"/>
    </row>
    <row r="84" spans="1:12">
      <c r="A84" s="5">
        <v>79</v>
      </c>
      <c r="B84" s="5" t="s">
        <v>18</v>
      </c>
      <c r="C84" s="5" t="s">
        <v>19</v>
      </c>
      <c r="D84" s="5">
        <v>0.32900000000000001</v>
      </c>
      <c r="E84" s="8">
        <f>D84*E81</f>
        <v>10.30428</v>
      </c>
      <c r="F84" s="8"/>
      <c r="G84" s="8"/>
      <c r="H84" s="8"/>
      <c r="I84" s="8"/>
      <c r="J84" s="8"/>
      <c r="K84" s="8"/>
      <c r="L84" s="8"/>
    </row>
    <row r="85" spans="1:12">
      <c r="A85" s="5">
        <v>80</v>
      </c>
      <c r="B85" s="5" t="s">
        <v>56</v>
      </c>
      <c r="C85" s="5" t="s">
        <v>73</v>
      </c>
      <c r="D85" s="5">
        <v>1.0149999999999999</v>
      </c>
      <c r="E85" s="8">
        <f>D85*E81</f>
        <v>31.789799999999996</v>
      </c>
      <c r="F85" s="8"/>
      <c r="G85" s="8"/>
      <c r="H85" s="8"/>
      <c r="I85" s="8"/>
      <c r="J85" s="8"/>
      <c r="K85" s="8"/>
      <c r="L85" s="8"/>
    </row>
    <row r="86" spans="1:12">
      <c r="A86" s="5">
        <v>81</v>
      </c>
      <c r="B86" s="5" t="s">
        <v>29</v>
      </c>
      <c r="C86" s="5" t="s">
        <v>73</v>
      </c>
      <c r="D86" s="5">
        <v>2.47E-2</v>
      </c>
      <c r="E86" s="8">
        <f>D86*E81</f>
        <v>0.77360399999999996</v>
      </c>
      <c r="F86" s="8"/>
      <c r="G86" s="8"/>
      <c r="H86" s="8"/>
      <c r="I86" s="8"/>
      <c r="J86" s="8"/>
      <c r="K86" s="8"/>
      <c r="L86" s="8"/>
    </row>
    <row r="87" spans="1:12">
      <c r="A87" s="5">
        <v>82</v>
      </c>
      <c r="B87" s="5" t="s">
        <v>33</v>
      </c>
      <c r="C87" s="5" t="s">
        <v>72</v>
      </c>
      <c r="D87" s="5">
        <v>0.39</v>
      </c>
      <c r="E87" s="8">
        <f>D87*E81</f>
        <v>12.2148</v>
      </c>
      <c r="F87" s="8"/>
      <c r="G87" s="8"/>
      <c r="H87" s="8"/>
      <c r="I87" s="8"/>
      <c r="J87" s="8"/>
      <c r="K87" s="8"/>
      <c r="L87" s="8"/>
    </row>
    <row r="88" spans="1:12">
      <c r="A88" s="5">
        <v>83</v>
      </c>
      <c r="B88" s="5" t="s">
        <v>75</v>
      </c>
      <c r="C88" s="5" t="s">
        <v>73</v>
      </c>
      <c r="D88" s="5">
        <v>4.6800000000000001E-2</v>
      </c>
      <c r="E88" s="8">
        <f>D88*E81</f>
        <v>1.465776</v>
      </c>
      <c r="F88" s="8"/>
      <c r="G88" s="8"/>
      <c r="H88" s="8"/>
      <c r="I88" s="8"/>
      <c r="J88" s="8"/>
      <c r="K88" s="8"/>
      <c r="L88" s="8"/>
    </row>
    <row r="89" spans="1:12" ht="30">
      <c r="A89" s="5">
        <v>84</v>
      </c>
      <c r="B89" s="5" t="s">
        <v>76</v>
      </c>
      <c r="C89" s="5" t="s">
        <v>73</v>
      </c>
      <c r="D89" s="5">
        <v>7.3999999999999996E-2</v>
      </c>
      <c r="E89" s="8">
        <f>D89*E81</f>
        <v>2.3176799999999997</v>
      </c>
      <c r="F89" s="8"/>
      <c r="G89" s="8"/>
      <c r="H89" s="8"/>
      <c r="I89" s="8"/>
      <c r="J89" s="8"/>
      <c r="K89" s="8"/>
      <c r="L89" s="8"/>
    </row>
    <row r="90" spans="1:12" ht="30">
      <c r="A90" s="5">
        <v>85</v>
      </c>
      <c r="B90" s="5" t="s">
        <v>77</v>
      </c>
      <c r="C90" s="5" t="s">
        <v>73</v>
      </c>
      <c r="D90" s="5">
        <v>5.3E-3</v>
      </c>
      <c r="E90" s="8">
        <f>D90*E81</f>
        <v>0.165996</v>
      </c>
      <c r="F90" s="8"/>
      <c r="G90" s="8"/>
      <c r="H90" s="8"/>
      <c r="I90" s="8"/>
      <c r="J90" s="8"/>
      <c r="K90" s="8"/>
      <c r="L90" s="8"/>
    </row>
    <row r="91" spans="1:12">
      <c r="A91" s="5">
        <v>86</v>
      </c>
      <c r="B91" s="5" t="s">
        <v>34</v>
      </c>
      <c r="C91" s="5" t="s">
        <v>35</v>
      </c>
      <c r="D91" s="5">
        <v>1.93</v>
      </c>
      <c r="E91" s="8">
        <f>D91*E81</f>
        <v>60.447600000000001</v>
      </c>
      <c r="F91" s="8"/>
      <c r="G91" s="8"/>
      <c r="H91" s="8"/>
      <c r="I91" s="8"/>
      <c r="J91" s="8"/>
      <c r="K91" s="8"/>
      <c r="L91" s="8"/>
    </row>
    <row r="92" spans="1:12">
      <c r="A92" s="5">
        <v>87</v>
      </c>
      <c r="B92" s="5" t="s">
        <v>51</v>
      </c>
      <c r="C92" s="5" t="s">
        <v>35</v>
      </c>
      <c r="D92" s="5">
        <v>11.6</v>
      </c>
      <c r="E92" s="8">
        <f>D92*E81</f>
        <v>363.31200000000001</v>
      </c>
      <c r="F92" s="8"/>
      <c r="G92" s="8"/>
      <c r="H92" s="8"/>
      <c r="I92" s="8"/>
      <c r="J92" s="8"/>
      <c r="K92" s="8"/>
      <c r="L92" s="8"/>
    </row>
    <row r="93" spans="1:12">
      <c r="A93" s="5">
        <v>88</v>
      </c>
      <c r="B93" s="5" t="s">
        <v>27</v>
      </c>
      <c r="C93" s="5" t="s">
        <v>19</v>
      </c>
      <c r="D93" s="5">
        <v>1.56</v>
      </c>
      <c r="E93" s="8">
        <f>D93*E81:E81</f>
        <v>48.859200000000001</v>
      </c>
      <c r="F93" s="8"/>
      <c r="G93" s="8"/>
      <c r="H93" s="8"/>
      <c r="I93" s="8"/>
      <c r="J93" s="8"/>
      <c r="K93" s="8"/>
      <c r="L93" s="8"/>
    </row>
    <row r="94" spans="1:12" ht="30">
      <c r="A94" s="5">
        <v>89</v>
      </c>
      <c r="B94" s="5" t="s">
        <v>48</v>
      </c>
      <c r="C94" s="5" t="s">
        <v>72</v>
      </c>
      <c r="D94" s="5"/>
      <c r="E94" s="8">
        <v>56</v>
      </c>
      <c r="F94" s="8"/>
      <c r="G94" s="8"/>
      <c r="H94" s="8"/>
      <c r="I94" s="8"/>
      <c r="J94" s="8"/>
      <c r="K94" s="8"/>
      <c r="L94" s="8"/>
    </row>
    <row r="95" spans="1:12" ht="30">
      <c r="A95" s="5">
        <v>90</v>
      </c>
      <c r="B95" s="5" t="s">
        <v>23</v>
      </c>
      <c r="C95" s="5" t="s">
        <v>3</v>
      </c>
      <c r="D95" s="5">
        <v>0.56399999999999995</v>
      </c>
      <c r="E95" s="8">
        <f>D95*E94</f>
        <v>31.583999999999996</v>
      </c>
      <c r="F95" s="8"/>
      <c r="G95" s="8"/>
      <c r="H95" s="8"/>
      <c r="I95" s="8"/>
      <c r="J95" s="8"/>
      <c r="K95" s="8"/>
      <c r="L95" s="8"/>
    </row>
    <row r="96" spans="1:12">
      <c r="A96" s="5">
        <v>91</v>
      </c>
      <c r="B96" s="5" t="s">
        <v>18</v>
      </c>
      <c r="C96" s="5" t="s">
        <v>19</v>
      </c>
      <c r="D96" s="5">
        <v>4.0899999999999999E-2</v>
      </c>
      <c r="E96" s="8">
        <f>D96*E94</f>
        <v>2.2904</v>
      </c>
      <c r="F96" s="8"/>
      <c r="G96" s="8"/>
      <c r="H96" s="8"/>
      <c r="I96" s="8"/>
      <c r="J96" s="8"/>
      <c r="K96" s="8"/>
      <c r="L96" s="8"/>
    </row>
    <row r="97" spans="1:12" ht="30">
      <c r="A97" s="5">
        <v>92</v>
      </c>
      <c r="B97" s="5" t="s">
        <v>52</v>
      </c>
      <c r="C97" s="5" t="s">
        <v>50</v>
      </c>
      <c r="D97" s="5">
        <v>4.4999999999999997E-3</v>
      </c>
      <c r="E97" s="8">
        <f>D97*E94</f>
        <v>0.252</v>
      </c>
      <c r="F97" s="8"/>
      <c r="G97" s="8"/>
      <c r="H97" s="8"/>
      <c r="I97" s="8"/>
      <c r="J97" s="8"/>
      <c r="K97" s="8"/>
      <c r="L97" s="8"/>
    </row>
    <row r="98" spans="1:12">
      <c r="A98" s="5">
        <v>93</v>
      </c>
      <c r="B98" s="5" t="s">
        <v>29</v>
      </c>
      <c r="C98" s="5" t="s">
        <v>73</v>
      </c>
      <c r="D98" s="5">
        <v>7.4999999999999997E-3</v>
      </c>
      <c r="E98" s="8">
        <f>D98*E94</f>
        <v>0.42</v>
      </c>
      <c r="F98" s="8"/>
      <c r="G98" s="8"/>
      <c r="H98" s="8"/>
      <c r="I98" s="8"/>
      <c r="J98" s="8"/>
      <c r="K98" s="8"/>
      <c r="L98" s="8"/>
    </row>
    <row r="99" spans="1:12">
      <c r="A99" s="5">
        <v>94</v>
      </c>
      <c r="B99" s="5" t="s">
        <v>27</v>
      </c>
      <c r="C99" s="5" t="s">
        <v>19</v>
      </c>
      <c r="D99" s="5">
        <v>0.26500000000000001</v>
      </c>
      <c r="E99" s="8">
        <f>D99*E94</f>
        <v>14.84</v>
      </c>
      <c r="F99" s="8"/>
      <c r="G99" s="8"/>
      <c r="H99" s="8"/>
      <c r="I99" s="8"/>
      <c r="J99" s="8"/>
      <c r="K99" s="8"/>
      <c r="L99" s="8"/>
    </row>
    <row r="100" spans="1:12" ht="30">
      <c r="A100" s="5">
        <v>95</v>
      </c>
      <c r="B100" s="5" t="s">
        <v>49</v>
      </c>
      <c r="C100" s="5" t="s">
        <v>73</v>
      </c>
      <c r="D100" s="5"/>
      <c r="E100" s="8">
        <v>49</v>
      </c>
      <c r="F100" s="8"/>
      <c r="G100" s="8"/>
      <c r="H100" s="8"/>
      <c r="I100" s="8"/>
      <c r="J100" s="8"/>
      <c r="K100" s="8"/>
      <c r="L100" s="8"/>
    </row>
    <row r="101" spans="1:12" ht="30">
      <c r="A101" s="5">
        <v>96</v>
      </c>
      <c r="B101" s="5" t="s">
        <v>23</v>
      </c>
      <c r="C101" s="5" t="s">
        <v>3</v>
      </c>
      <c r="D101" s="5">
        <v>0.84199999999999997</v>
      </c>
      <c r="E101" s="8">
        <f>D101*E100</f>
        <v>41.257999999999996</v>
      </c>
      <c r="F101" s="8"/>
      <c r="G101" s="8"/>
      <c r="H101" s="8"/>
      <c r="I101" s="8"/>
      <c r="J101" s="8"/>
      <c r="K101" s="8"/>
      <c r="L101" s="8"/>
    </row>
    <row r="102" spans="1:12">
      <c r="A102" s="5">
        <v>97</v>
      </c>
      <c r="B102" s="5" t="s">
        <v>57</v>
      </c>
      <c r="C102" s="5" t="s">
        <v>17</v>
      </c>
      <c r="D102" s="5">
        <v>2.7699999999999999E-2</v>
      </c>
      <c r="E102" s="8">
        <f>D102*E100</f>
        <v>1.3573</v>
      </c>
      <c r="F102" s="8"/>
      <c r="G102" s="8"/>
      <c r="H102" s="8"/>
      <c r="I102" s="8"/>
      <c r="J102" s="8"/>
      <c r="K102" s="8"/>
      <c r="L102" s="8"/>
    </row>
    <row r="103" spans="1:12">
      <c r="A103" s="5">
        <v>98</v>
      </c>
      <c r="B103" s="5" t="s">
        <v>18</v>
      </c>
      <c r="C103" s="5" t="s">
        <v>19</v>
      </c>
      <c r="D103" s="5">
        <v>3.4500000000000003E-2</v>
      </c>
      <c r="E103" s="8">
        <f>D103*E100</f>
        <v>1.6905000000000001</v>
      </c>
      <c r="F103" s="8"/>
      <c r="G103" s="8"/>
      <c r="H103" s="8"/>
      <c r="I103" s="8"/>
      <c r="J103" s="8"/>
      <c r="K103" s="8"/>
      <c r="L103" s="8"/>
    </row>
    <row r="104" spans="1:12">
      <c r="A104" s="5">
        <v>99</v>
      </c>
      <c r="B104" s="5" t="s">
        <v>53</v>
      </c>
      <c r="C104" s="5" t="s">
        <v>72</v>
      </c>
      <c r="D104" s="5">
        <v>1.03</v>
      </c>
      <c r="E104" s="8">
        <f>D104*E100</f>
        <v>50.47</v>
      </c>
      <c r="F104" s="8"/>
      <c r="G104" s="8"/>
      <c r="H104" s="8"/>
      <c r="I104" s="8"/>
      <c r="J104" s="8"/>
      <c r="K104" s="8"/>
      <c r="L104" s="8"/>
    </row>
    <row r="105" spans="1:12">
      <c r="A105" s="5">
        <v>100</v>
      </c>
      <c r="B105" s="2" t="s">
        <v>83</v>
      </c>
      <c r="C105" s="5"/>
      <c r="D105" s="5"/>
      <c r="E105" s="8"/>
      <c r="F105" s="8"/>
      <c r="G105" s="8"/>
      <c r="H105" s="8"/>
      <c r="I105" s="8"/>
      <c r="J105" s="8"/>
      <c r="K105" s="8"/>
      <c r="L105" s="8"/>
    </row>
    <row r="106" spans="1:12" ht="51.75" customHeight="1">
      <c r="A106" s="5">
        <v>101</v>
      </c>
      <c r="B106" s="5" t="s">
        <v>62</v>
      </c>
      <c r="C106" s="5" t="s">
        <v>1</v>
      </c>
      <c r="D106" s="5"/>
      <c r="E106" s="8">
        <v>0.9355</v>
      </c>
      <c r="F106" s="8"/>
      <c r="G106" s="8"/>
      <c r="H106" s="8"/>
      <c r="I106" s="8"/>
      <c r="J106" s="8"/>
      <c r="K106" s="8"/>
      <c r="L106" s="8"/>
    </row>
    <row r="107" spans="1:12" ht="30">
      <c r="A107" s="5">
        <v>102</v>
      </c>
      <c r="B107" s="5" t="s">
        <v>23</v>
      </c>
      <c r="C107" s="5" t="s">
        <v>3</v>
      </c>
      <c r="D107" s="5">
        <v>4.6399999999999997</v>
      </c>
      <c r="E107" s="8">
        <v>4.3407200000000001</v>
      </c>
      <c r="F107" s="8"/>
      <c r="G107" s="8"/>
      <c r="H107" s="8"/>
      <c r="I107" s="8"/>
      <c r="J107" s="8"/>
      <c r="K107" s="8"/>
      <c r="L107" s="8"/>
    </row>
    <row r="108" spans="1:12">
      <c r="A108" s="5">
        <v>103</v>
      </c>
      <c r="B108" s="5" t="s">
        <v>63</v>
      </c>
      <c r="C108" s="5" t="s">
        <v>1</v>
      </c>
      <c r="D108" s="5">
        <v>2E-3</v>
      </c>
      <c r="E108" s="8">
        <v>1.8710000000000001E-3</v>
      </c>
      <c r="F108" s="8"/>
      <c r="G108" s="8"/>
      <c r="H108" s="8"/>
      <c r="I108" s="8"/>
      <c r="J108" s="8"/>
      <c r="K108" s="8"/>
      <c r="L108" s="8"/>
    </row>
    <row r="109" spans="1:12">
      <c r="A109" s="5">
        <v>104</v>
      </c>
      <c r="B109" s="5" t="s">
        <v>64</v>
      </c>
      <c r="C109" s="5" t="s">
        <v>1</v>
      </c>
      <c r="D109" s="5">
        <v>4.0000000000000001E-3</v>
      </c>
      <c r="E109" s="8">
        <v>3.7420000000000001E-3</v>
      </c>
      <c r="F109" s="8"/>
      <c r="G109" s="8"/>
      <c r="H109" s="8"/>
      <c r="I109" s="8"/>
      <c r="J109" s="8"/>
      <c r="K109" s="8"/>
      <c r="L109" s="8"/>
    </row>
    <row r="110" spans="1:12">
      <c r="A110" s="5"/>
      <c r="B110" s="2" t="s">
        <v>11</v>
      </c>
      <c r="C110" s="5"/>
      <c r="D110" s="5"/>
      <c r="E110" s="8"/>
      <c r="F110" s="8"/>
      <c r="G110" s="9">
        <f>SUM(G6:G109)</f>
        <v>0</v>
      </c>
      <c r="H110" s="8"/>
      <c r="I110" s="9">
        <f>SUM(I6:I109)</f>
        <v>0</v>
      </c>
      <c r="J110" s="8"/>
      <c r="K110" s="9">
        <f>SUM(K6:K109)</f>
        <v>0</v>
      </c>
      <c r="L110" s="9">
        <f>SUM(L6:L109)</f>
        <v>0</v>
      </c>
    </row>
    <row r="111" spans="1:12">
      <c r="A111" s="5"/>
      <c r="B111" s="2" t="s">
        <v>12</v>
      </c>
      <c r="C111" s="11"/>
      <c r="D111" s="5"/>
      <c r="E111" s="8"/>
      <c r="F111" s="8"/>
      <c r="G111" s="8"/>
      <c r="H111" s="8"/>
      <c r="I111" s="8"/>
      <c r="J111" s="8"/>
      <c r="K111" s="8"/>
      <c r="L111" s="8">
        <f>L110*C111</f>
        <v>0</v>
      </c>
    </row>
    <row r="112" spans="1:12">
      <c r="A112" s="5"/>
      <c r="B112" s="2" t="s">
        <v>11</v>
      </c>
      <c r="C112" s="5"/>
      <c r="D112" s="5"/>
      <c r="E112" s="8"/>
      <c r="F112" s="8"/>
      <c r="G112" s="8"/>
      <c r="H112" s="8"/>
      <c r="I112" s="8"/>
      <c r="J112" s="8"/>
      <c r="K112" s="8"/>
      <c r="L112" s="9">
        <f>SUM(L110:L111)</f>
        <v>0</v>
      </c>
    </row>
    <row r="113" spans="1:12">
      <c r="A113" s="5"/>
      <c r="B113" s="2" t="s">
        <v>13</v>
      </c>
      <c r="C113" s="10"/>
      <c r="D113" s="5"/>
      <c r="E113" s="8"/>
      <c r="F113" s="8"/>
      <c r="G113" s="8"/>
      <c r="H113" s="8"/>
      <c r="I113" s="8"/>
      <c r="J113" s="8"/>
      <c r="K113" s="8"/>
      <c r="L113" s="8">
        <f>L112*C113</f>
        <v>0</v>
      </c>
    </row>
    <row r="114" spans="1:12">
      <c r="A114" s="5"/>
      <c r="B114" s="2" t="s">
        <v>11</v>
      </c>
      <c r="C114" s="5"/>
      <c r="D114" s="5"/>
      <c r="E114" s="8"/>
      <c r="F114" s="8"/>
      <c r="G114" s="8"/>
      <c r="H114" s="8"/>
      <c r="I114" s="8"/>
      <c r="J114" s="8"/>
      <c r="K114" s="8"/>
      <c r="L114" s="9">
        <f>SUM(L112:L113)</f>
        <v>0</v>
      </c>
    </row>
    <row r="115" spans="1:12">
      <c r="A115" s="5"/>
      <c r="B115" s="2" t="s">
        <v>16</v>
      </c>
      <c r="C115" s="10">
        <v>0.01</v>
      </c>
      <c r="D115" s="5"/>
      <c r="E115" s="8"/>
      <c r="F115" s="8"/>
      <c r="G115" s="8"/>
      <c r="H115" s="8"/>
      <c r="I115" s="8"/>
      <c r="J115" s="8"/>
      <c r="K115" s="8"/>
      <c r="L115" s="8">
        <f>L114*C115</f>
        <v>0</v>
      </c>
    </row>
    <row r="116" spans="1:12">
      <c r="A116" s="5"/>
      <c r="B116" s="2" t="s">
        <v>11</v>
      </c>
      <c r="C116" s="5"/>
      <c r="D116" s="5"/>
      <c r="E116" s="8"/>
      <c r="F116" s="8"/>
      <c r="G116" s="8"/>
      <c r="H116" s="8"/>
      <c r="I116" s="8"/>
      <c r="J116" s="8"/>
      <c r="K116" s="8"/>
      <c r="L116" s="9">
        <f>SUM(L114:L115)</f>
        <v>0</v>
      </c>
    </row>
    <row r="117" spans="1:12">
      <c r="A117" s="5"/>
      <c r="B117" s="2" t="s">
        <v>14</v>
      </c>
      <c r="C117" s="10">
        <v>0.18</v>
      </c>
      <c r="D117" s="5"/>
      <c r="E117" s="8"/>
      <c r="F117" s="8"/>
      <c r="G117" s="8"/>
      <c r="H117" s="8"/>
      <c r="I117" s="8"/>
      <c r="J117" s="8"/>
      <c r="K117" s="8"/>
      <c r="L117" s="8">
        <f>L116*C117</f>
        <v>0</v>
      </c>
    </row>
    <row r="118" spans="1:12">
      <c r="A118" s="5"/>
      <c r="B118" s="2" t="s">
        <v>15</v>
      </c>
      <c r="C118" s="5"/>
      <c r="D118" s="5"/>
      <c r="E118" s="8"/>
      <c r="F118" s="8"/>
      <c r="G118" s="8"/>
      <c r="H118" s="8"/>
      <c r="I118" s="8"/>
      <c r="J118" s="8"/>
      <c r="K118" s="8"/>
      <c r="L118" s="9">
        <f>SUM(L116:L117)</f>
        <v>0</v>
      </c>
    </row>
    <row r="119" spans="1:12">
      <c r="B119" s="13"/>
      <c r="C119" s="13"/>
      <c r="D119" s="12"/>
    </row>
    <row r="120" spans="1:12">
      <c r="B120" s="14"/>
      <c r="C120" s="14"/>
      <c r="D120" s="14"/>
    </row>
    <row r="121" spans="1:12">
      <c r="B121" s="14"/>
      <c r="C121" s="14"/>
      <c r="D121" s="12"/>
    </row>
  </sheetData>
  <autoFilter ref="A4:L118"/>
  <mergeCells count="7">
    <mergeCell ref="B119:C119"/>
    <mergeCell ref="B121:C121"/>
    <mergeCell ref="B120:D120"/>
    <mergeCell ref="A1:L1"/>
    <mergeCell ref="F2:G2"/>
    <mergeCell ref="H2:I2"/>
    <mergeCell ref="J2:K2"/>
  </mergeCells>
  <phoneticPr fontId="8" type="noConversion"/>
  <printOptions horizontalCentered="1"/>
  <pageMargins left="0.45" right="0.45" top="1.5" bottom="1.5" header="1.05" footer="0.8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უსეიქენდი შესასრულებელი</vt:lpstr>
      <vt:lpstr>'უსეიქენდი შესასრულებელი'!Print_Area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2022-02-03T08:42:06Z</dcterms:modified>
</cp:coreProperties>
</file>