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2CCE1653-2294-4A1A-9307-2BEA0EBBF7EE}" xr6:coauthVersionLast="46" xr6:coauthVersionMax="46" xr10:uidLastSave="{00000000-0000-0000-0000-000000000000}"/>
  <bookViews>
    <workbookView xWindow="-120" yWindow="-120" windowWidth="20730" windowHeight="11160" tabRatio="601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</workbook>
</file>

<file path=xl/calcChain.xml><?xml version="1.0" encoding="utf-8"?>
<calcChain xmlns="http://schemas.openxmlformats.org/spreadsheetml/2006/main">
  <c r="AEF8" i="1" l="1"/>
  <c r="AEG8" i="1" l="1"/>
  <c r="AEH8" i="1"/>
  <c r="ADV8" i="1"/>
  <c r="ADS14" i="1" l="1"/>
  <c r="ADQ14" i="1"/>
  <c r="ADV13" i="1"/>
  <c r="ADU13" i="1"/>
  <c r="ADW13" i="1" s="1"/>
  <c r="ADV12" i="1"/>
  <c r="ADU12" i="1"/>
  <c r="ADW12" i="1" s="1"/>
  <c r="ADV11" i="1"/>
  <c r="ADU11" i="1"/>
  <c r="ADW11" i="1" s="1"/>
  <c r="ADV10" i="1"/>
  <c r="ADU10" i="1"/>
  <c r="ADW10" i="1" s="1"/>
  <c r="ADU8" i="1"/>
  <c r="ADW8" i="1" s="1"/>
  <c r="ADW14" i="1" l="1"/>
  <c r="ADU14" i="1"/>
  <c r="ADJ10" i="1"/>
  <c r="ADL10" i="1" s="1"/>
  <c r="ADJ11" i="1"/>
  <c r="ADL11" i="1" s="1"/>
  <c r="ADJ12" i="1"/>
  <c r="ADL12" i="1" s="1"/>
  <c r="ADJ13" i="1"/>
  <c r="ADL13" i="1" s="1"/>
  <c r="ADJ8" i="1"/>
  <c r="ADL8" i="1" s="1"/>
  <c r="ADF14" i="1"/>
  <c r="ADH14" i="1"/>
  <c r="ADK13" i="1"/>
  <c r="ADK12" i="1"/>
  <c r="ADK11" i="1"/>
  <c r="ADK10" i="1"/>
  <c r="ADK8" i="1"/>
  <c r="ADJ14" i="1" l="1"/>
  <c r="ADL14" i="1"/>
  <c r="ACY19" i="1"/>
  <c r="ACY17" i="1"/>
  <c r="ACY12" i="1"/>
  <c r="ACY8" i="1"/>
  <c r="ADA8" i="1" l="1"/>
  <c r="ADA12" i="1"/>
  <c r="ADA17" i="1"/>
  <c r="ADA19" i="1"/>
  <c r="ACZ8" i="1"/>
  <c r="ACZ10" i="1"/>
  <c r="ACZ11" i="1"/>
  <c r="ACZ12" i="1"/>
  <c r="ACZ13" i="1"/>
  <c r="ACZ14" i="1"/>
  <c r="ACZ15" i="1"/>
  <c r="ACZ16" i="1"/>
  <c r="ACZ17" i="1"/>
  <c r="ACZ18" i="1"/>
  <c r="ACZ19" i="1"/>
  <c r="ACY10" i="1" l="1"/>
  <c r="ADA10" i="1" s="1"/>
  <c r="ACY11" i="1"/>
  <c r="ADA11" i="1" s="1"/>
  <c r="ACY13" i="1"/>
  <c r="ADA13" i="1" s="1"/>
  <c r="ACY14" i="1"/>
  <c r="ADA14" i="1" s="1"/>
  <c r="ACY15" i="1"/>
  <c r="ADA15" i="1" s="1"/>
  <c r="ACY16" i="1"/>
  <c r="ADA16" i="1" s="1"/>
  <c r="ACY18" i="1"/>
  <c r="ADA18" i="1" s="1"/>
  <c r="ACW20" i="1"/>
  <c r="ACU20" i="1"/>
  <c r="ADA20" i="1" l="1"/>
  <c r="ACY20" i="1"/>
  <c r="ACN8" i="1" l="1"/>
  <c r="ACP8" i="1" s="1"/>
  <c r="ACL11" i="1"/>
  <c r="ACJ11" i="1"/>
  <c r="ACO8" i="1"/>
  <c r="ACN11" i="1" l="1"/>
  <c r="ACP11" i="1"/>
  <c r="ACE11" i="1" l="1"/>
  <c r="ACD8" i="1"/>
  <c r="ACD10" i="1"/>
  <c r="ACD11" i="1"/>
  <c r="ACC8" i="1"/>
  <c r="ACE8" i="1" s="1"/>
  <c r="ACC10" i="1"/>
  <c r="ACE10" i="1" s="1"/>
  <c r="ACA13" i="1" l="1"/>
  <c r="ABY13" i="1"/>
  <c r="ACC13" i="1"/>
  <c r="ABR8" i="1"/>
  <c r="ABT8" i="1" s="1"/>
  <c r="ABP10" i="1"/>
  <c r="ABN10" i="1"/>
  <c r="ABS8" i="1"/>
  <c r="ABG16" i="1"/>
  <c r="ABI16" i="1" s="1"/>
  <c r="ABG15" i="1"/>
  <c r="ABI15" i="1" s="1"/>
  <c r="ABH14" i="1"/>
  <c r="ABG11" i="1"/>
  <c r="ABI11" i="1" s="1"/>
  <c r="ABH10" i="1"/>
  <c r="ABG8" i="1"/>
  <c r="ABI8" i="1" s="1"/>
  <c r="ABE17" i="1"/>
  <c r="ABC17" i="1"/>
  <c r="ABH16" i="1"/>
  <c r="ABH15" i="1"/>
  <c r="ABG14" i="1"/>
  <c r="ABI14" i="1" s="1"/>
  <c r="ABH13" i="1"/>
  <c r="ABG13" i="1"/>
  <c r="ABI13" i="1" s="1"/>
  <c r="ABI12" i="1"/>
  <c r="ABH12" i="1"/>
  <c r="ABH11" i="1"/>
  <c r="ABG10" i="1"/>
  <c r="ABI10" i="1" s="1"/>
  <c r="ABR10" i="1" l="1"/>
  <c r="ACE13" i="1"/>
  <c r="ABT10" i="1"/>
  <c r="ABH8" i="1"/>
  <c r="ABI17" i="1"/>
  <c r="ABG17" i="1"/>
  <c r="AAT21" i="1"/>
  <c r="AAR21" i="1"/>
  <c r="AAX16" i="1"/>
  <c r="AAW16" i="1"/>
  <c r="AAW17" i="1"/>
  <c r="AAW18" i="1"/>
  <c r="AAX20" i="1"/>
  <c r="AAW20" i="1"/>
  <c r="AAX8" i="1"/>
  <c r="AAW8" i="1"/>
  <c r="AAV14" i="1"/>
  <c r="AAX14" i="1" s="1"/>
  <c r="AAV15" i="1"/>
  <c r="AAX15" i="1" s="1"/>
  <c r="AAV17" i="1"/>
  <c r="AAX17" i="1" s="1"/>
  <c r="AAV18" i="1"/>
  <c r="AAX18" i="1" s="1"/>
  <c r="AAV19" i="1"/>
  <c r="AAX19" i="1" s="1"/>
  <c r="AAV11" i="1"/>
  <c r="AAX11" i="1" s="1"/>
  <c r="AAW19" i="1"/>
  <c r="AAW15" i="1"/>
  <c r="AAW14" i="1"/>
  <c r="AAW13" i="1"/>
  <c r="AAV13" i="1"/>
  <c r="AAX13" i="1" s="1"/>
  <c r="AAW12" i="1"/>
  <c r="AAV12" i="1"/>
  <c r="AAX12" i="1" s="1"/>
  <c r="AAW11" i="1"/>
  <c r="AAW10" i="1"/>
  <c r="AAV10" i="1"/>
  <c r="AAX10" i="1" s="1"/>
  <c r="AAL13" i="1"/>
  <c r="AAL14" i="1"/>
  <c r="AAL8" i="1"/>
  <c r="AAK17" i="1"/>
  <c r="AAM17" i="1" s="1"/>
  <c r="AAK18" i="1"/>
  <c r="AAM18" i="1" s="1"/>
  <c r="AAK19" i="1"/>
  <c r="AAM19" i="1" s="1"/>
  <c r="AAK20" i="1"/>
  <c r="AAM20" i="1" s="1"/>
  <c r="AAK16" i="1"/>
  <c r="AAM16" i="1" s="1"/>
  <c r="AAK13" i="1"/>
  <c r="AAM13" i="1" s="1"/>
  <c r="AAG23" i="1"/>
  <c r="AAI23" i="1"/>
  <c r="AAL20" i="1"/>
  <c r="AAL19" i="1"/>
  <c r="AAL10" i="1"/>
  <c r="AAL11" i="1"/>
  <c r="AAL12" i="1"/>
  <c r="AAL15" i="1"/>
  <c r="AAL16" i="1"/>
  <c r="AAL17" i="1"/>
  <c r="AAL18" i="1"/>
  <c r="AAK8" i="1"/>
  <c r="AAM8" i="1" s="1"/>
  <c r="AAK15" i="1"/>
  <c r="AAM15" i="1" s="1"/>
  <c r="AAK14" i="1"/>
  <c r="AAM14" i="1" s="1"/>
  <c r="AAK12" i="1"/>
  <c r="AAM12" i="1" s="1"/>
  <c r="AAK11" i="1"/>
  <c r="AAM11" i="1" s="1"/>
  <c r="AAK10" i="1"/>
  <c r="AAM10" i="1" s="1"/>
  <c r="AAA8" i="1"/>
  <c r="ZZ8" i="1"/>
  <c r="AAB8" i="1" s="1"/>
  <c r="AAV21" i="1" l="1"/>
  <c r="AAX21" i="1"/>
  <c r="AAK23" i="1"/>
  <c r="AAM23" i="1"/>
  <c r="XS15" i="1"/>
  <c r="XW14" i="1"/>
  <c r="XW10" i="1"/>
  <c r="XW11" i="1"/>
  <c r="XW12" i="1"/>
  <c r="XW13" i="1"/>
  <c r="XU15" i="1"/>
  <c r="VR12" i="1"/>
  <c r="ZP8" i="1"/>
  <c r="ZO8" i="1"/>
  <c r="ZQ8" i="1" s="1"/>
  <c r="ZE8" i="1"/>
  <c r="ZD8" i="1"/>
  <c r="ZF8" i="1" s="1"/>
  <c r="YQ21" i="1"/>
  <c r="YS10" i="1"/>
  <c r="YS11" i="1"/>
  <c r="YS12" i="1"/>
  <c r="YS13" i="1"/>
  <c r="YS14" i="1"/>
  <c r="YS15" i="1"/>
  <c r="YS16" i="1"/>
  <c r="YS17" i="1"/>
  <c r="YS18" i="1"/>
  <c r="YS19" i="1"/>
  <c r="YS20" i="1"/>
  <c r="YT8" i="1"/>
  <c r="YT10" i="1"/>
  <c r="YT11" i="1"/>
  <c r="YT12" i="1"/>
  <c r="YT13" i="1"/>
  <c r="YT14" i="1"/>
  <c r="YT15" i="1"/>
  <c r="YT16" i="1"/>
  <c r="YT17" i="1"/>
  <c r="YT18" i="1"/>
  <c r="YT19" i="1"/>
  <c r="YT20" i="1"/>
  <c r="YU10" i="1" l="1"/>
  <c r="YU11" i="1"/>
  <c r="YU12" i="1"/>
  <c r="YU14" i="1"/>
  <c r="YU15" i="1"/>
  <c r="YU16" i="1"/>
  <c r="YU17" i="1"/>
  <c r="YU18" i="1"/>
  <c r="YU19" i="1"/>
  <c r="YU20" i="1"/>
  <c r="YO21" i="1"/>
  <c r="YU13" i="1" l="1"/>
  <c r="YS8" i="1"/>
  <c r="YU8" i="1" s="1"/>
  <c r="YD10" i="1"/>
  <c r="YS21" i="1" l="1"/>
  <c r="YU21" i="1"/>
  <c r="YI8" i="1"/>
  <c r="YH8" i="1"/>
  <c r="YJ8" i="1" s="1"/>
  <c r="XY14" i="1"/>
  <c r="XX14" i="1"/>
  <c r="YH10" i="1" l="1"/>
  <c r="YJ10" i="1"/>
  <c r="XY13" i="1"/>
  <c r="XX13" i="1"/>
  <c r="XY12" i="1"/>
  <c r="XX12" i="1"/>
  <c r="XY11" i="1"/>
  <c r="XX11" i="1"/>
  <c r="XY10" i="1"/>
  <c r="XX10" i="1"/>
  <c r="XX8" i="1"/>
  <c r="XW8" i="1"/>
  <c r="XY8" i="1" s="1"/>
  <c r="XM8" i="1"/>
  <c r="XL8" i="1"/>
  <c r="XN8" i="1" s="1"/>
  <c r="XW15" i="1" l="1"/>
  <c r="XA16" i="1"/>
  <c r="XC16" i="1" s="1"/>
  <c r="XB16" i="1"/>
  <c r="XA17" i="1"/>
  <c r="XC17" i="1" s="1"/>
  <c r="XB17" i="1"/>
  <c r="XA18" i="1"/>
  <c r="XC18" i="1" s="1"/>
  <c r="XB18" i="1"/>
  <c r="XA19" i="1"/>
  <c r="XC19" i="1" s="1"/>
  <c r="XB19" i="1"/>
  <c r="XA20" i="1"/>
  <c r="XC20" i="1" s="1"/>
  <c r="XB20" i="1"/>
  <c r="XA21" i="1"/>
  <c r="XC21" i="1" s="1"/>
  <c r="XB21" i="1"/>
  <c r="XA22" i="1"/>
  <c r="XC22" i="1" s="1"/>
  <c r="XB22" i="1"/>
  <c r="XA23" i="1"/>
  <c r="XC23" i="1" s="1"/>
  <c r="XB23" i="1"/>
  <c r="XA24" i="1"/>
  <c r="XC24" i="1" s="1"/>
  <c r="XB24" i="1"/>
  <c r="XA25" i="1"/>
  <c r="XC25" i="1" s="1"/>
  <c r="XB25" i="1"/>
  <c r="XA26" i="1"/>
  <c r="XC26" i="1" s="1"/>
  <c r="XB26" i="1"/>
  <c r="XA27" i="1"/>
  <c r="XC27" i="1" s="1"/>
  <c r="XB27" i="1"/>
  <c r="XA28" i="1"/>
  <c r="XC28" i="1" s="1"/>
  <c r="XB28" i="1"/>
  <c r="XA29" i="1"/>
  <c r="XC29" i="1" s="1"/>
  <c r="XB29" i="1"/>
  <c r="XA30" i="1"/>
  <c r="XC30" i="1" s="1"/>
  <c r="XB30" i="1"/>
  <c r="WW31" i="1"/>
  <c r="WY31" i="1"/>
  <c r="XB15" i="1"/>
  <c r="XA15" i="1"/>
  <c r="XC15" i="1" s="1"/>
  <c r="XC14" i="1"/>
  <c r="XB14" i="1"/>
  <c r="XB13" i="1"/>
  <c r="XA13" i="1"/>
  <c r="XC13" i="1" s="1"/>
  <c r="XB12" i="1"/>
  <c r="XA12" i="1"/>
  <c r="XC12" i="1" s="1"/>
  <c r="XB11" i="1"/>
  <c r="XA11" i="1"/>
  <c r="XC11" i="1" s="1"/>
  <c r="XB10" i="1"/>
  <c r="XA10" i="1"/>
  <c r="XC10" i="1" s="1"/>
  <c r="XB8" i="1"/>
  <c r="XA8" i="1"/>
  <c r="XC8" i="1" s="1"/>
  <c r="WP17" i="1"/>
  <c r="WP18" i="1"/>
  <c r="WP19" i="1"/>
  <c r="WP20" i="1"/>
  <c r="WP21" i="1"/>
  <c r="WP22" i="1"/>
  <c r="WP23" i="1"/>
  <c r="WP24" i="1"/>
  <c r="WP25" i="1"/>
  <c r="WP26" i="1"/>
  <c r="WP27" i="1"/>
  <c r="WP28" i="1"/>
  <c r="WP29" i="1"/>
  <c r="WP30" i="1"/>
  <c r="WP16" i="1"/>
  <c r="WP8" i="1"/>
  <c r="WP10" i="1"/>
  <c r="WP11" i="1"/>
  <c r="WP12" i="1"/>
  <c r="WP13" i="1"/>
  <c r="WP15" i="1"/>
  <c r="XY15" i="1" l="1"/>
  <c r="XA31" i="1"/>
  <c r="WP31" i="1"/>
  <c r="XC31" i="1" l="1"/>
  <c r="WQ16" i="1" l="1"/>
  <c r="WR16" i="1"/>
  <c r="WQ17" i="1"/>
  <c r="WR17" i="1"/>
  <c r="WQ18" i="1"/>
  <c r="WR18" i="1"/>
  <c r="WQ19" i="1"/>
  <c r="WR19" i="1"/>
  <c r="WQ20" i="1"/>
  <c r="WR20" i="1"/>
  <c r="WQ21" i="1"/>
  <c r="WR21" i="1"/>
  <c r="WQ22" i="1"/>
  <c r="WR22" i="1"/>
  <c r="WQ23" i="1"/>
  <c r="WR23" i="1"/>
  <c r="WQ24" i="1"/>
  <c r="WR24" i="1"/>
  <c r="WQ25" i="1"/>
  <c r="WR25" i="1"/>
  <c r="WQ26" i="1"/>
  <c r="WR26" i="1"/>
  <c r="WQ27" i="1"/>
  <c r="WR27" i="1"/>
  <c r="WQ28" i="1"/>
  <c r="WR28" i="1"/>
  <c r="WQ29" i="1"/>
  <c r="WR29" i="1"/>
  <c r="WQ30" i="1"/>
  <c r="WR30" i="1"/>
  <c r="WL31" i="1"/>
  <c r="WN31" i="1"/>
  <c r="WR15" i="1" l="1"/>
  <c r="WQ15" i="1"/>
  <c r="WR14" i="1"/>
  <c r="WQ14" i="1"/>
  <c r="WR13" i="1"/>
  <c r="WQ13" i="1"/>
  <c r="WR12" i="1"/>
  <c r="WQ12" i="1"/>
  <c r="WR11" i="1"/>
  <c r="WQ11" i="1"/>
  <c r="WR10" i="1"/>
  <c r="WQ10" i="1"/>
  <c r="WR8" i="1"/>
  <c r="WQ8" i="1"/>
  <c r="WC16" i="1"/>
  <c r="WE16" i="1"/>
  <c r="WA16" i="1"/>
  <c r="WF12" i="1"/>
  <c r="WG12" i="1"/>
  <c r="WF13" i="1"/>
  <c r="WG13" i="1"/>
  <c r="WF14" i="1"/>
  <c r="WG14" i="1"/>
  <c r="WF15" i="1"/>
  <c r="WG15" i="1"/>
  <c r="WR31" i="1" l="1"/>
  <c r="WF10" i="1"/>
  <c r="WG10" i="1"/>
  <c r="WF11" i="1"/>
  <c r="WG11" i="1"/>
  <c r="VT12" i="1"/>
  <c r="VU10" i="1"/>
  <c r="VV10" i="1"/>
  <c r="VU11" i="1"/>
  <c r="VV11" i="1"/>
  <c r="VP12" i="1"/>
  <c r="WG8" i="1" l="1"/>
  <c r="WF8" i="1"/>
  <c r="VV8" i="1"/>
  <c r="VU8" i="1"/>
  <c r="VJ8" i="1"/>
  <c r="VK8" i="1" s="1"/>
  <c r="UY8" i="1"/>
  <c r="UZ8" i="1"/>
  <c r="WG16" i="1" l="1"/>
  <c r="VV12" i="1"/>
  <c r="UN8" i="1" l="1"/>
  <c r="UM8" i="1"/>
  <c r="UO8" i="1" s="1"/>
  <c r="UC8" i="1"/>
  <c r="UB8" i="1" l="1"/>
  <c r="UD8" i="1" s="1"/>
  <c r="TQ8" i="1" l="1"/>
  <c r="TR8" i="1" l="1"/>
  <c r="TS8" i="1"/>
  <c r="TG8" i="1" l="1"/>
  <c r="TH8" i="1"/>
  <c r="SV8" i="1"/>
  <c r="SU8" i="1"/>
  <c r="SW8" i="1" s="1"/>
  <c r="SJ8" i="1" l="1"/>
  <c r="SL8" i="1" s="1"/>
  <c r="SK8" i="1"/>
  <c r="RZ8" i="1"/>
  <c r="SA8" i="1"/>
  <c r="RN8" i="1"/>
  <c r="RP8" i="1" s="1"/>
  <c r="RO8" i="1"/>
  <c r="RE8" i="1" l="1"/>
  <c r="RD8" i="1"/>
  <c r="QS8" i="1"/>
  <c r="QT8" i="1"/>
  <c r="JZ8" i="1" l="1"/>
  <c r="KE8" i="1" s="1"/>
  <c r="KK8" i="1" s="1"/>
  <c r="KP8" i="1" s="1"/>
  <c r="KV8" i="1" s="1"/>
  <c r="LA8" i="1" s="1"/>
  <c r="LG8" i="1" s="1"/>
  <c r="LL8" i="1" s="1"/>
  <c r="LR8" i="1" s="1"/>
  <c r="LW8" i="1" s="1"/>
  <c r="MC8" i="1" s="1"/>
  <c r="MH8" i="1" s="1"/>
  <c r="MN8" i="1" s="1"/>
  <c r="MS8" i="1" s="1"/>
  <c r="MY8" i="1" s="1"/>
  <c r="ND8" i="1" s="1"/>
  <c r="NJ8" i="1" s="1"/>
  <c r="NO8" i="1" s="1"/>
  <c r="NU8" i="1" s="1"/>
  <c r="NZ8" i="1" s="1"/>
  <c r="OF8" i="1" s="1"/>
  <c r="JY8" i="1"/>
  <c r="KD8" i="1" s="1"/>
  <c r="KJ8" i="1" s="1"/>
  <c r="KO8" i="1" s="1"/>
  <c r="KU8" i="1" s="1"/>
  <c r="KZ8" i="1" s="1"/>
  <c r="LF8" i="1" s="1"/>
  <c r="LK8" i="1" s="1"/>
  <c r="LQ8" i="1" s="1"/>
  <c r="LV8" i="1" s="1"/>
  <c r="MB8" i="1" s="1"/>
  <c r="MG8" i="1" s="1"/>
  <c r="MM8" i="1" s="1"/>
  <c r="MR8" i="1" s="1"/>
  <c r="MX8" i="1" s="1"/>
  <c r="NC8" i="1" s="1"/>
  <c r="NI8" i="1" s="1"/>
  <c r="NN8" i="1" s="1"/>
  <c r="NT8" i="1" s="1"/>
  <c r="NY8" i="1" s="1"/>
  <c r="OE8" i="1" s="1"/>
  <c r="JN8" i="1"/>
  <c r="JO8" i="1"/>
  <c r="OK8" i="1" l="1"/>
  <c r="OQ8" i="1" s="1"/>
  <c r="OV8" i="1" s="1"/>
  <c r="PB8" i="1" s="1"/>
  <c r="PG8" i="1" s="1"/>
  <c r="PM8" i="1" s="1"/>
  <c r="PR8" i="1" s="1"/>
  <c r="PX8" i="1" s="1"/>
  <c r="QC8" i="1" s="1"/>
  <c r="QI8" i="1" s="1"/>
  <c r="OJ8" i="1"/>
  <c r="OP8" i="1" s="1"/>
  <c r="OU8" i="1" s="1"/>
  <c r="PA8" i="1" s="1"/>
  <c r="PF8" i="1" s="1"/>
  <c r="PL8" i="1" s="1"/>
  <c r="PQ8" i="1" s="1"/>
  <c r="PW8" i="1" s="1"/>
  <c r="QB8" i="1" s="1"/>
  <c r="QH8" i="1" s="1"/>
</calcChain>
</file>

<file path=xl/sharedStrings.xml><?xml version="1.0" encoding="utf-8"?>
<sst xmlns="http://schemas.openxmlformats.org/spreadsheetml/2006/main" count="1025" uniqueCount="203">
  <si>
    <t>დასახელება</t>
  </si>
  <si>
    <t>ნაშთი</t>
  </si>
  <si>
    <t>შემოსავალი</t>
  </si>
  <si>
    <t>გასავალი</t>
  </si>
  <si>
    <t>#</t>
  </si>
  <si>
    <t>განზ.</t>
  </si>
  <si>
    <t>ც</t>
  </si>
  <si>
    <t>01.01.2012</t>
  </si>
  <si>
    <t>ბრუნვა – იანვარი 2012</t>
  </si>
  <si>
    <t>01.02.2012</t>
  </si>
  <si>
    <t>ბრუნვა – თებერვალი 2012</t>
  </si>
  <si>
    <t>01.03.2012</t>
  </si>
  <si>
    <t>ბრუნვა – მარტი  2012</t>
  </si>
  <si>
    <t>01.04.2012</t>
  </si>
  <si>
    <t>ბრუნვა – აპრილი2012</t>
  </si>
  <si>
    <t>01.05.2012</t>
  </si>
  <si>
    <t>ბრუნვა –მაისი 2012</t>
  </si>
  <si>
    <t>01.06.2012</t>
  </si>
  <si>
    <t>ბრუნვა – ივნისი 2012</t>
  </si>
  <si>
    <t>01.07.2012</t>
  </si>
  <si>
    <t>ბრუნვა – ივლისი 2012</t>
  </si>
  <si>
    <t>ბრუნვა – აგვისტო 2012</t>
  </si>
  <si>
    <t>01.08.2012</t>
  </si>
  <si>
    <t>მ</t>
  </si>
  <si>
    <t>ბრუნვა – სექტემბერი 2012</t>
  </si>
  <si>
    <t>01.09.2012</t>
  </si>
  <si>
    <t>01.10.2012</t>
  </si>
  <si>
    <t>ბრუნვა – ოქტომბერი  2012</t>
  </si>
  <si>
    <t>01.11.2012</t>
  </si>
  <si>
    <t>ბრუნვა – ნოემბერი  2012</t>
  </si>
  <si>
    <t>01.12.2012</t>
  </si>
  <si>
    <t>01.01.2013</t>
  </si>
  <si>
    <t>ბრუნვა – დეკემბერი  2012</t>
  </si>
  <si>
    <t>ბრუნვა – იანვარი  2013</t>
  </si>
  <si>
    <t>01.02.2013</t>
  </si>
  <si>
    <t>ბრუნვა – თებერვალი  2013</t>
  </si>
  <si>
    <t>01.03.2013</t>
  </si>
  <si>
    <t>ბრუნვა – მარტი 2013</t>
  </si>
  <si>
    <t>01.04.2013</t>
  </si>
  <si>
    <t>ბრუნვა – აპრილი 2013</t>
  </si>
  <si>
    <t>01.05.2013</t>
  </si>
  <si>
    <t>ბრუნვა – მაისი 2013</t>
  </si>
  <si>
    <t>01.06.2013</t>
  </si>
  <si>
    <t>ბრუნვა – ივნისი  2013</t>
  </si>
  <si>
    <t>01.07.2013</t>
  </si>
  <si>
    <t>ბრუნვა – ივლისი  2013</t>
  </si>
  <si>
    <t>01.08.2013</t>
  </si>
  <si>
    <t>ბრუნვა –აგვისტო  2013</t>
  </si>
  <si>
    <t>01.09.2013</t>
  </si>
  <si>
    <t>ბრუნვა –სექტემბერი 2013</t>
  </si>
  <si>
    <t>01.10.2013</t>
  </si>
  <si>
    <t>ბრუნვა –ოქტომბერი 2013</t>
  </si>
  <si>
    <t>01.11.2013</t>
  </si>
  <si>
    <t>ბრუნვა –ნოემბერი  2013</t>
  </si>
  <si>
    <t>01.12.2013</t>
  </si>
  <si>
    <t>ავტომატი სამპოლუსიანი 100 ა</t>
  </si>
  <si>
    <t>ბრუნვა –იანვარი   2014</t>
  </si>
  <si>
    <t>01.01.2014</t>
  </si>
  <si>
    <t>01.02.2014</t>
  </si>
  <si>
    <t>სვარკის აპარატი 2 კვტ</t>
  </si>
  <si>
    <t>ელ.მრიცხველი სამფაზა (5/60 ა)</t>
  </si>
  <si>
    <t>ბრუნვა –თებერვალი   2014</t>
  </si>
  <si>
    <t>01.03.2014</t>
  </si>
  <si>
    <t>ბრტყელტუჩა</t>
  </si>
  <si>
    <t>სახრახნისი დიდი</t>
  </si>
  <si>
    <t>სახრახნისი პატარა</t>
  </si>
  <si>
    <t>ბრუნვა –მარტი  2014</t>
  </si>
  <si>
    <t>01.04.2014</t>
  </si>
  <si>
    <t>ბრუნვა –აპრილი  2014</t>
  </si>
  <si>
    <t>01.05.2014</t>
  </si>
  <si>
    <t>ბრუნვა –მაისი  2014</t>
  </si>
  <si>
    <t>01.06.2014</t>
  </si>
  <si>
    <t>ბრუნვა – იანვარი  2014</t>
  </si>
  <si>
    <t>01.01.2015</t>
  </si>
  <si>
    <t>01.02.2015</t>
  </si>
  <si>
    <t>ქუჩის ლამპიონი</t>
  </si>
  <si>
    <t>ბრუნვა – თებერვალი  2014</t>
  </si>
  <si>
    <t>01.03.2015</t>
  </si>
  <si>
    <t>ბრუნვა – მარტი   2014</t>
  </si>
  <si>
    <t>01.04.2015</t>
  </si>
  <si>
    <t>01.05.2015</t>
  </si>
  <si>
    <t>ბრუნვა – აპრილი   2014</t>
  </si>
  <si>
    <t>ბრუნვა – მაისი  2014</t>
  </si>
  <si>
    <t>01.06.2015</t>
  </si>
  <si>
    <t>ბრუნვა – ივნისი 2014</t>
  </si>
  <si>
    <t>01.07.2015</t>
  </si>
  <si>
    <t>ბრუნვა – ივლისი 2014</t>
  </si>
  <si>
    <t>01.08.2015</t>
  </si>
  <si>
    <t>ბრუნვა – აგვისტო 2015</t>
  </si>
  <si>
    <t>01.09.2015</t>
  </si>
  <si>
    <t>ბრუნვა – სექტემბერი 2015</t>
  </si>
  <si>
    <t>01.10.2015</t>
  </si>
  <si>
    <t>ბრუნვა –  ოქტომბერი 2015</t>
  </si>
  <si>
    <t>01.11.2015</t>
  </si>
  <si>
    <t>ბრუნვა –   ნოემბერი 2015</t>
  </si>
  <si>
    <t>01.12.2015</t>
  </si>
  <si>
    <t>ბრუნვა –   დეკემბერი  2015</t>
  </si>
  <si>
    <t>ბრუნვა –   იანვარი  2016</t>
  </si>
  <si>
    <t>ბრუნვა –   თებერვალი  2016</t>
  </si>
  <si>
    <t>ბრუნვა –   მარტი   2016</t>
  </si>
  <si>
    <t>c</t>
  </si>
  <si>
    <t>m</t>
  </si>
  <si>
    <t>ბრუნვა –   aprili   2016</t>
  </si>
  <si>
    <t>ბრუნვა –   maisi 2016</t>
  </si>
  <si>
    <t>ბრუნვა –   ivnisi 2016</t>
  </si>
  <si>
    <t>quCis lampioni</t>
  </si>
  <si>
    <t>eko naTura 15vt</t>
  </si>
  <si>
    <t>ბრუნვა –   ivlisi 2016</t>
  </si>
  <si>
    <t>ბრუნვა –   აგვისტო 2016</t>
  </si>
  <si>
    <t>ბრუნვა –   სექტემბერი 2016</t>
  </si>
  <si>
    <t>ბრუნვა –  ოქტომბერი 2016</t>
  </si>
  <si>
    <t>01.12,2016</t>
  </si>
  <si>
    <t>ბრუნვა –  ნოემბერი 2016</t>
  </si>
  <si>
    <t>foto rele 10a</t>
  </si>
  <si>
    <t>droseli gare ganaTebis 150vt spilenZis xviiT</t>
  </si>
  <si>
    <t>el naTura sodiumi 150vt e27 yviTeli</t>
  </si>
  <si>
    <t>fanari xelis</t>
  </si>
  <si>
    <t>denis sazomi mowyobiloba testeri</t>
  </si>
  <si>
    <t>brtyeltuCa</t>
  </si>
  <si>
    <t>01.01,2017</t>
  </si>
  <si>
    <r>
      <t xml:space="preserve">ბრუნვა –  </t>
    </r>
    <r>
      <rPr>
        <b/>
        <sz val="10"/>
        <color theme="1"/>
        <rFont val="AcadNusx"/>
      </rPr>
      <t>იანვარი</t>
    </r>
  </si>
  <si>
    <t>01.02,2017</t>
  </si>
  <si>
    <r>
      <t xml:space="preserve">ბრუნვა –  </t>
    </r>
    <r>
      <rPr>
        <b/>
        <sz val="10"/>
        <color theme="1"/>
        <rFont val="AcadNusx"/>
      </rPr>
      <t>Tebervali</t>
    </r>
  </si>
  <si>
    <t>01.03,2017</t>
  </si>
  <si>
    <r>
      <t xml:space="preserve">ბრუნვა –  </t>
    </r>
    <r>
      <rPr>
        <b/>
        <sz val="10"/>
        <color theme="1"/>
        <rFont val="AcadNusx"/>
      </rPr>
      <t>marti</t>
    </r>
  </si>
  <si>
    <t>01.04,2017</t>
  </si>
  <si>
    <t>ignitori 170/400</t>
  </si>
  <si>
    <t>ელ დამცავი rezinis xelTaTmani eleqtrikosebisaTvis</t>
  </si>
  <si>
    <t>xelis fanari</t>
  </si>
  <si>
    <t xml:space="preserve">samuSao Cafxuti </t>
  </si>
  <si>
    <r>
      <t xml:space="preserve">ბრუნვა –  </t>
    </r>
    <r>
      <rPr>
        <b/>
        <sz val="10"/>
        <color theme="1"/>
        <rFont val="AcadNusx"/>
      </rPr>
      <t>აპრილი</t>
    </r>
  </si>
  <si>
    <t>01.05,2017</t>
  </si>
  <si>
    <t>ეკო ნათურა 85 ვტ</t>
  </si>
  <si>
    <t>ბროჟექტორი მინათების ოთხკუთხედი მეტალის მოგრძო ორ კონტაქტიანი 250ვტ</t>
  </si>
  <si>
    <t>ელნათურა სოდიუმი 250 ვტ. ე-40 yviTeli</t>
  </si>
  <si>
    <t>ბრა მრგვალი (საშუალო)  ბოძისათვის (patara  ჩაშკიანი)</t>
  </si>
  <si>
    <t>იზოლენტა</t>
  </si>
  <si>
    <t>ავტომატი ორპოლუსიანი 100 ა</t>
  </si>
  <si>
    <r>
      <t xml:space="preserve">ბრუნვა –  </t>
    </r>
    <r>
      <rPr>
        <b/>
        <sz val="10"/>
        <color theme="1"/>
        <rFont val="AcadNusx"/>
      </rPr>
      <t>მაისი</t>
    </r>
  </si>
  <si>
    <t>01.06,2017</t>
  </si>
  <si>
    <r>
      <t xml:space="preserve">ბრუნვა –  </t>
    </r>
    <r>
      <rPr>
        <b/>
        <sz val="10"/>
        <color theme="1"/>
        <rFont val="AcadNusx"/>
      </rPr>
      <t>ივნისი</t>
    </r>
  </si>
  <si>
    <r>
      <t xml:space="preserve">ბრუნვა –  </t>
    </r>
    <r>
      <rPr>
        <b/>
        <sz val="10"/>
        <color theme="1"/>
        <rFont val="AcadNusx"/>
      </rPr>
      <t>ივlისი</t>
    </r>
  </si>
  <si>
    <t>eko naTura 15 vt</t>
  </si>
  <si>
    <t>avtomati orpolusiani 100 amperiani</t>
  </si>
  <si>
    <t>eko naTura 36 vt</t>
  </si>
  <si>
    <t>el damakavSirebeli Stefceli rozeti</t>
  </si>
  <si>
    <t>el CamrTveli</t>
  </si>
  <si>
    <t>gare ganaTebis sanaTi lampionebi</t>
  </si>
  <si>
    <r>
      <t xml:space="preserve">ბრუნვა –  </t>
    </r>
    <r>
      <rPr>
        <b/>
        <sz val="10"/>
        <color theme="1"/>
        <rFont val="AcadNusx"/>
      </rPr>
      <t>აგვისტო</t>
    </r>
  </si>
  <si>
    <r>
      <t xml:space="preserve">ბრუნვა –  </t>
    </r>
    <r>
      <rPr>
        <b/>
        <sz val="10"/>
        <color theme="1"/>
        <rFont val="AcadNusx"/>
      </rPr>
      <t>სექტემბერი</t>
    </r>
  </si>
  <si>
    <t xml:space="preserve">ქუჩის ლამპიონი </t>
  </si>
  <si>
    <t>იგნიტორი 170/400</t>
  </si>
  <si>
    <t>ელ ენერგიის დამაგრძელენბელი 5 მ</t>
  </si>
  <si>
    <t>ეკო ნათურა 85 ვ</t>
  </si>
  <si>
    <t>გადამყვანები ე40/ე-27</t>
  </si>
  <si>
    <t xml:space="preserve">ელ დამაგრძელენბელი დოლი 50მ </t>
  </si>
  <si>
    <t>დროსელი გარე განათების 24 ვ</t>
  </si>
  <si>
    <t>ელ სადენი 2/2,5</t>
  </si>
  <si>
    <t>ელ სადენი2/10</t>
  </si>
  <si>
    <t xml:space="preserve">ელ სადენი 2/2,5 </t>
  </si>
  <si>
    <t>ელ სადენი 2/10</t>
  </si>
  <si>
    <t>ელ სადენი 35 მრავაJილიანი</t>
  </si>
  <si>
    <r>
      <t xml:space="preserve">ბრუნვა –  </t>
    </r>
    <r>
      <rPr>
        <b/>
        <sz val="10"/>
        <color theme="1"/>
        <rFont val="AcadNusx"/>
      </rPr>
      <t>ოქტომბერი</t>
    </r>
  </si>
  <si>
    <r>
      <t xml:space="preserve">ბრუნვა –  </t>
    </r>
    <r>
      <rPr>
        <b/>
        <sz val="10"/>
        <color theme="1"/>
        <rFont val="AcadNusx"/>
      </rPr>
      <t>ნოემბერი</t>
    </r>
  </si>
  <si>
    <t>ბრუნვა –იანვარი</t>
  </si>
  <si>
    <t>ელ სადენი 2/10 სიპი</t>
  </si>
  <si>
    <t>ბრუნვა –თებერვალი</t>
  </si>
  <si>
    <t>უსადენო გამანაწილებელი ტრაინიკი</t>
  </si>
  <si>
    <t xml:space="preserve">ელ დამაგრძელებელი 5მ </t>
  </si>
  <si>
    <t>ელ ჩამჭერი2/16</t>
  </si>
  <si>
    <t>ელ როზეტი (გარე)</t>
  </si>
  <si>
    <t xml:space="preserve">ელ როზეტი </t>
  </si>
  <si>
    <t>ელ სადენი 2/16 სიპი</t>
  </si>
  <si>
    <t xml:space="preserve">ბრუნვა –მარტი </t>
  </si>
  <si>
    <t>ელ ჩამჭერი2/10</t>
  </si>
  <si>
    <t xml:space="preserve">ქუჩის სანათი </t>
  </si>
  <si>
    <t>ბრუნვა –აპრილი</t>
  </si>
  <si>
    <t>ბრუნვა –მაისი</t>
  </si>
  <si>
    <t>ბრუნვა –ივნისი</t>
  </si>
  <si>
    <t>ბრუნვა –ivlisi</t>
  </si>
  <si>
    <t>ბრუნვა –აგვისტო</t>
  </si>
  <si>
    <t>01.09,2018</t>
  </si>
  <si>
    <t>გადამყვანი ე40-ე27</t>
  </si>
  <si>
    <t xml:space="preserve">ბრუნვა –სექტემბერი </t>
  </si>
  <si>
    <t>01.10,2018</t>
  </si>
  <si>
    <t>ბრუნვა –ოქტომბერი</t>
  </si>
  <si>
    <t>01.11,2018</t>
  </si>
  <si>
    <t>ბრუნვა – ნოემბერი</t>
  </si>
  <si>
    <t>ცალი</t>
  </si>
  <si>
    <r>
      <t xml:space="preserve">iodios naTura </t>
    </r>
    <r>
      <rPr>
        <sz val="8"/>
        <color theme="1"/>
        <rFont val="Times New Roman"/>
        <family val="1"/>
      </rPr>
      <t>A70*131mm13W6500KE27 1300 LM AC85-265 V 50/60Hz</t>
    </r>
  </si>
  <si>
    <t>ნათურა 22 Wფერის ტემპერატურა 7000 K სიკაშკაშე არანაკლებ 2200  ლუმენი ძაბვის დიაპაზონი AC 175-265 V 50Hz სამუშაო რესურსი 50000 საათი. მთლიანი სიგრძე 15.5 სმ ალუმინის გამაგრილებელი ზომა, ძირიდან 8.6-8.8 სმ, სიგანე 8 სმ არანაკლებ 150+-5 გრამი</t>
  </si>
  <si>
    <r>
      <t xml:space="preserve">სანათი პასტემ </t>
    </r>
    <r>
      <rPr>
        <sz val="8"/>
        <color theme="1"/>
        <rFont val="Times New Roman"/>
        <family val="1"/>
      </rPr>
      <t>E27 495*2702*142+-5მმ</t>
    </r>
  </si>
  <si>
    <t>დიოდური სანათის დროსელი 50ვტ</t>
  </si>
  <si>
    <t>N</t>
  </si>
  <si>
    <t>ganz</t>
  </si>
  <si>
    <t>raodenoba</t>
  </si>
  <si>
    <t>saqonlis dasaxeleba da teqnikuri maxasiaTrblebi</t>
  </si>
  <si>
    <t>mimwodeblis xelmowera</t>
  </si>
  <si>
    <r>
      <t xml:space="preserve">დiodios naTura </t>
    </r>
    <r>
      <rPr>
        <sz val="8"/>
        <color theme="1"/>
        <rFont val="Times New Roman"/>
        <family val="1"/>
      </rPr>
      <t>A70*131mm13W6500KE27 1300 LM AC85-265 V 50/60Hz</t>
    </r>
  </si>
  <si>
    <t>დიოდური სანთი 40 ვტ</t>
  </si>
  <si>
    <t>დიოდური სანათის დაფა 40 ვტ( სიგრძე -სიგანე 205*69 მმ( დაფაზე დატანილოი ჩიპების რაოდენობა 60 ცალი)</t>
  </si>
  <si>
    <t>ნათურა 22 Wფერის ტემპერატურა 7000 K სიკაშკაშე არანაკლებ 2420  LM.IP 65. ლუმენი ძაბვის დიაპაზონი AC 175-265 V 50Hz სამუშაო რესურსი 50000 საათი. მთლიანი სიგრძე 15.5 სმ ალუმინის გამაგრილებელი ზომა, ძირიდან 8.6-8.8 სმ, სიგანე 8 სმ არანაკლებ 150+-5 გრამი ( ყუთზე და ნათურაზე  დატანილი ინფორმაცია უნდა იყოს ქარხნული დაბეჭდილი, არა ნაკლეიკა)</t>
  </si>
  <si>
    <t>დროსელიანი ნათურა 70 ვტ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</si>
</sst>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9"/>
      <color theme="1"/>
      <name val="AcadNusx"/>
    </font>
    <font>
      <sz val="8"/>
      <color theme="1"/>
      <name val="AcadNusx"/>
    </font>
    <font>
      <b/>
      <sz val="8"/>
      <color theme="1"/>
      <name val="AcadNusx"/>
    </font>
    <font>
      <sz val="8"/>
      <color rgb="FF000000"/>
      <name val="AcadNusx"/>
    </font>
    <font>
      <sz val="10"/>
      <color theme="1"/>
      <name val="AcadNusx"/>
    </font>
    <font>
      <b/>
      <sz val="10"/>
      <color theme="1"/>
      <name val="AcadNusx"/>
    </font>
    <font>
      <sz val="9"/>
      <color theme="1"/>
      <name val="Body Font"/>
      <family val="2"/>
    </font>
    <font>
      <sz val="10"/>
      <color theme="1"/>
      <name val="Body Font"/>
    </font>
    <font>
      <sz val="10"/>
      <color theme="1"/>
      <name val="Body Font"/>
      <family val="2"/>
    </font>
    <font>
      <sz val="9"/>
      <color theme="1"/>
      <name val="Body Font"/>
    </font>
    <font>
      <sz val="11"/>
      <color theme="1"/>
      <name val="AcadNusx"/>
    </font>
    <font>
      <sz val="8"/>
      <color theme="1"/>
      <name val="Times New Roman"/>
      <family val="1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R31"/>
  <sheetViews>
    <sheetView tabSelected="1" topLeftCell="AEI7" zoomScale="115" zoomScaleNormal="115" workbookViewId="0">
      <selection activeCell="AES9" sqref="AES9"/>
    </sheetView>
  </sheetViews>
  <sheetFormatPr defaultColWidth="9.140625" defaultRowHeight="18" customHeight="1"/>
  <cols>
    <col min="1" max="1" width="3.42578125" style="2" hidden="1" customWidth="1"/>
    <col min="2" max="2" width="27.140625" style="2" hidden="1" customWidth="1"/>
    <col min="3" max="3" width="6" style="2" hidden="1" customWidth="1"/>
    <col min="4" max="5" width="7.42578125" style="2" hidden="1" customWidth="1"/>
    <col min="6" max="7" width="7.5703125" style="2" hidden="1" customWidth="1"/>
    <col min="8" max="9" width="7.7109375" style="2" hidden="1" customWidth="1"/>
    <col min="10" max="10" width="10.140625" style="2" hidden="1" customWidth="1"/>
    <col min="11" max="11" width="8.28515625" style="2" hidden="1" customWidth="1"/>
    <col min="12" max="12" width="3.42578125" style="2" hidden="1" customWidth="1"/>
    <col min="13" max="13" width="27.140625" style="2" hidden="1" customWidth="1"/>
    <col min="14" max="14" width="6" style="2" hidden="1" customWidth="1"/>
    <col min="15" max="16" width="7.42578125" style="2" hidden="1" customWidth="1"/>
    <col min="17" max="18" width="7.5703125" style="2" hidden="1" customWidth="1"/>
    <col min="19" max="20" width="7.7109375" style="2" hidden="1" customWidth="1"/>
    <col min="21" max="21" width="10.140625" style="2" hidden="1" customWidth="1"/>
    <col min="22" max="22" width="8.28515625" style="2" hidden="1" customWidth="1"/>
    <col min="23" max="23" width="3.42578125" style="2" hidden="1" customWidth="1"/>
    <col min="24" max="24" width="27.140625" style="2" hidden="1" customWidth="1"/>
    <col min="25" max="25" width="6" style="2" hidden="1" customWidth="1"/>
    <col min="26" max="27" width="7.42578125" style="2" hidden="1" customWidth="1"/>
    <col min="28" max="29" width="7.5703125" style="2" hidden="1" customWidth="1"/>
    <col min="30" max="31" width="7.7109375" style="2" hidden="1" customWidth="1"/>
    <col min="32" max="32" width="10.140625" style="2" hidden="1" customWidth="1"/>
    <col min="33" max="33" width="8.28515625" style="2" hidden="1" customWidth="1"/>
    <col min="34" max="34" width="3.42578125" style="2" hidden="1" customWidth="1"/>
    <col min="35" max="35" width="27.140625" style="2" hidden="1" customWidth="1"/>
    <col min="36" max="36" width="6" style="2" hidden="1" customWidth="1"/>
    <col min="37" max="38" width="7.42578125" style="2" hidden="1" customWidth="1"/>
    <col min="39" max="40" width="7.5703125" style="2" hidden="1" customWidth="1"/>
    <col min="41" max="42" width="7.7109375" style="2" hidden="1" customWidth="1"/>
    <col min="43" max="43" width="10.140625" style="2" hidden="1" customWidth="1"/>
    <col min="44" max="44" width="8.28515625" style="2" hidden="1" customWidth="1"/>
    <col min="45" max="45" width="0.5703125" style="2" hidden="1" customWidth="1"/>
    <col min="46" max="46" width="27.140625" style="2" hidden="1" customWidth="1"/>
    <col min="47" max="47" width="6" style="2" hidden="1" customWidth="1"/>
    <col min="48" max="49" width="7.42578125" style="2" hidden="1" customWidth="1"/>
    <col min="50" max="51" width="7.5703125" style="2" hidden="1" customWidth="1"/>
    <col min="52" max="53" width="7.7109375" style="2" hidden="1" customWidth="1"/>
    <col min="54" max="54" width="10.140625" style="2" hidden="1" customWidth="1"/>
    <col min="55" max="55" width="8.28515625" style="2" hidden="1" customWidth="1"/>
    <col min="56" max="56" width="3.42578125" style="2" hidden="1" customWidth="1"/>
    <col min="57" max="57" width="27.140625" style="2" hidden="1" customWidth="1"/>
    <col min="58" max="58" width="6" style="2" hidden="1" customWidth="1"/>
    <col min="59" max="60" width="7.42578125" style="2" hidden="1" customWidth="1"/>
    <col min="61" max="62" width="7.5703125" style="2" hidden="1" customWidth="1"/>
    <col min="63" max="64" width="7.7109375" style="2" hidden="1" customWidth="1"/>
    <col min="65" max="65" width="10.140625" style="2" hidden="1" customWidth="1"/>
    <col min="66" max="66" width="8.28515625" style="2" hidden="1" customWidth="1"/>
    <col min="67" max="67" width="3.42578125" style="2" hidden="1" customWidth="1"/>
    <col min="68" max="68" width="27.140625" style="2" hidden="1" customWidth="1"/>
    <col min="69" max="69" width="6" style="2" hidden="1" customWidth="1"/>
    <col min="70" max="71" width="7.42578125" style="2" hidden="1" customWidth="1"/>
    <col min="72" max="73" width="7.5703125" style="2" hidden="1" customWidth="1"/>
    <col min="74" max="75" width="7.7109375" style="2" hidden="1" customWidth="1"/>
    <col min="76" max="76" width="10.140625" style="2" hidden="1" customWidth="1"/>
    <col min="77" max="77" width="8.28515625" style="2" hidden="1" customWidth="1"/>
    <col min="78" max="78" width="0.5703125" style="2" hidden="1" customWidth="1"/>
    <col min="79" max="79" width="27.140625" style="2" hidden="1" customWidth="1"/>
    <col min="80" max="80" width="6" style="2" hidden="1" customWidth="1"/>
    <col min="81" max="82" width="7.42578125" style="2" hidden="1" customWidth="1"/>
    <col min="83" max="84" width="7.5703125" style="2" hidden="1" customWidth="1"/>
    <col min="85" max="86" width="7.7109375" style="2" hidden="1" customWidth="1"/>
    <col min="87" max="87" width="10.140625" style="2" hidden="1" customWidth="1"/>
    <col min="88" max="88" width="8.28515625" style="2" hidden="1" customWidth="1"/>
    <col min="89" max="89" width="3.42578125" style="2" hidden="1" customWidth="1"/>
    <col min="90" max="90" width="27.140625" style="2" hidden="1" customWidth="1"/>
    <col min="91" max="91" width="6" style="2" hidden="1" customWidth="1"/>
    <col min="92" max="93" width="7.42578125" style="2" hidden="1" customWidth="1"/>
    <col min="94" max="95" width="7.5703125" style="2" hidden="1" customWidth="1"/>
    <col min="96" max="97" width="7.7109375" style="2" hidden="1" customWidth="1"/>
    <col min="98" max="98" width="10.140625" style="2" hidden="1" customWidth="1"/>
    <col min="99" max="99" width="8.28515625" style="2" hidden="1" customWidth="1"/>
    <col min="100" max="100" width="3.42578125" style="2" hidden="1" customWidth="1"/>
    <col min="101" max="101" width="27.140625" style="2" hidden="1" customWidth="1"/>
    <col min="102" max="102" width="6" style="2" hidden="1" customWidth="1"/>
    <col min="103" max="104" width="7.42578125" style="2" hidden="1" customWidth="1"/>
    <col min="105" max="106" width="7.5703125" style="2" hidden="1" customWidth="1"/>
    <col min="107" max="108" width="7.7109375" style="2" hidden="1" customWidth="1"/>
    <col min="109" max="109" width="10.140625" style="2" hidden="1" customWidth="1"/>
    <col min="110" max="110" width="8.28515625" style="2" hidden="1" customWidth="1"/>
    <col min="111" max="111" width="3.42578125" style="2" hidden="1" customWidth="1"/>
    <col min="112" max="112" width="27.140625" style="2" hidden="1" customWidth="1"/>
    <col min="113" max="113" width="6" style="2" hidden="1" customWidth="1"/>
    <col min="114" max="115" width="7.42578125" style="2" hidden="1" customWidth="1"/>
    <col min="116" max="117" width="7.5703125" style="2" hidden="1" customWidth="1"/>
    <col min="118" max="118" width="4.42578125" style="2" hidden="1" customWidth="1"/>
    <col min="119" max="119" width="7.7109375" style="2" hidden="1" customWidth="1"/>
    <col min="120" max="120" width="10.140625" style="2" hidden="1" customWidth="1"/>
    <col min="121" max="121" width="8.28515625" style="2" hidden="1" customWidth="1"/>
    <col min="122" max="122" width="3.42578125" style="2" hidden="1" customWidth="1"/>
    <col min="123" max="123" width="27.85546875" style="2" hidden="1" customWidth="1"/>
    <col min="124" max="124" width="6" style="2" hidden="1" customWidth="1"/>
    <col min="125" max="126" width="7.42578125" style="2" hidden="1" customWidth="1"/>
    <col min="127" max="127" width="7.5703125" style="2" hidden="1" customWidth="1"/>
    <col min="128" max="128" width="8" style="2" hidden="1" customWidth="1"/>
    <col min="129" max="130" width="7.7109375" style="2" hidden="1" customWidth="1"/>
    <col min="131" max="131" width="10.140625" style="2" hidden="1" customWidth="1"/>
    <col min="132" max="132" width="8.28515625" style="2" hidden="1" customWidth="1"/>
    <col min="133" max="133" width="3.42578125" style="2" hidden="1" customWidth="1"/>
    <col min="134" max="134" width="27.85546875" style="2" hidden="1" customWidth="1"/>
    <col min="135" max="135" width="6" style="2" hidden="1" customWidth="1"/>
    <col min="136" max="137" width="7.42578125" style="2" hidden="1" customWidth="1"/>
    <col min="138" max="138" width="7.5703125" style="2" hidden="1" customWidth="1"/>
    <col min="139" max="139" width="8" style="2" hidden="1" customWidth="1"/>
    <col min="140" max="141" width="7.7109375" style="2" hidden="1" customWidth="1"/>
    <col min="142" max="142" width="10.140625" style="2" hidden="1" customWidth="1"/>
    <col min="143" max="143" width="8.28515625" style="2" hidden="1" customWidth="1"/>
    <col min="144" max="144" width="3.42578125" style="2" hidden="1" customWidth="1"/>
    <col min="145" max="145" width="27.85546875" style="2" hidden="1" customWidth="1"/>
    <col min="146" max="146" width="6" style="2" hidden="1" customWidth="1"/>
    <col min="147" max="148" width="7.42578125" style="2" hidden="1" customWidth="1"/>
    <col min="149" max="149" width="7.5703125" style="2" hidden="1" customWidth="1"/>
    <col min="150" max="150" width="8" style="2" hidden="1" customWidth="1"/>
    <col min="151" max="152" width="7.7109375" style="2" hidden="1" customWidth="1"/>
    <col min="153" max="153" width="10.140625" style="2" hidden="1" customWidth="1"/>
    <col min="154" max="154" width="8.28515625" style="2" hidden="1" customWidth="1"/>
    <col min="155" max="155" width="3.42578125" style="2" hidden="1" customWidth="1"/>
    <col min="156" max="156" width="27.85546875" style="2" hidden="1" customWidth="1"/>
    <col min="157" max="157" width="6" style="2" hidden="1" customWidth="1"/>
    <col min="158" max="159" width="7.42578125" style="2" hidden="1" customWidth="1"/>
    <col min="160" max="160" width="7.5703125" style="2" hidden="1" customWidth="1"/>
    <col min="161" max="161" width="8" style="2" hidden="1" customWidth="1"/>
    <col min="162" max="163" width="7.7109375" style="2" hidden="1" customWidth="1"/>
    <col min="164" max="164" width="10.140625" style="2" hidden="1" customWidth="1"/>
    <col min="165" max="165" width="8.28515625" style="2" hidden="1" customWidth="1"/>
    <col min="166" max="166" width="3.42578125" style="2" hidden="1" customWidth="1"/>
    <col min="167" max="167" width="27.85546875" style="2" hidden="1" customWidth="1"/>
    <col min="168" max="168" width="6" style="2" hidden="1" customWidth="1"/>
    <col min="169" max="170" width="7.42578125" style="2" hidden="1" customWidth="1"/>
    <col min="171" max="171" width="7.5703125" style="2" hidden="1" customWidth="1"/>
    <col min="172" max="172" width="8" style="2" hidden="1" customWidth="1"/>
    <col min="173" max="174" width="7.7109375" style="2" hidden="1" customWidth="1"/>
    <col min="175" max="175" width="10.140625" style="2" hidden="1" customWidth="1"/>
    <col min="176" max="176" width="8.28515625" style="2" hidden="1" customWidth="1"/>
    <col min="177" max="177" width="3.42578125" style="2" hidden="1" customWidth="1"/>
    <col min="178" max="178" width="27.85546875" style="2" hidden="1" customWidth="1"/>
    <col min="179" max="179" width="6" style="2" hidden="1" customWidth="1"/>
    <col min="180" max="181" width="7.42578125" style="2" hidden="1" customWidth="1"/>
    <col min="182" max="182" width="7.5703125" style="2" hidden="1" customWidth="1"/>
    <col min="183" max="183" width="8" style="2" hidden="1" customWidth="1"/>
    <col min="184" max="185" width="7.7109375" style="2" hidden="1" customWidth="1"/>
    <col min="186" max="186" width="10.140625" style="2" hidden="1" customWidth="1"/>
    <col min="187" max="187" width="8.28515625" style="2" hidden="1" customWidth="1"/>
    <col min="188" max="188" width="3.42578125" style="2" hidden="1" customWidth="1"/>
    <col min="189" max="189" width="27.85546875" style="2" hidden="1" customWidth="1"/>
    <col min="190" max="190" width="6" style="2" hidden="1" customWidth="1"/>
    <col min="191" max="192" width="7.42578125" style="2" hidden="1" customWidth="1"/>
    <col min="193" max="193" width="7.5703125" style="2" hidden="1" customWidth="1"/>
    <col min="194" max="194" width="8" style="2" hidden="1" customWidth="1"/>
    <col min="195" max="196" width="7.7109375" style="2" hidden="1" customWidth="1"/>
    <col min="197" max="197" width="10.140625" style="2" hidden="1" customWidth="1"/>
    <col min="198" max="198" width="8.28515625" style="2" hidden="1" customWidth="1"/>
    <col min="199" max="199" width="3.42578125" style="2" hidden="1" customWidth="1"/>
    <col min="200" max="200" width="27.85546875" style="2" hidden="1" customWidth="1"/>
    <col min="201" max="201" width="6" style="2" hidden="1" customWidth="1"/>
    <col min="202" max="203" width="7.42578125" style="2" hidden="1" customWidth="1"/>
    <col min="204" max="204" width="7.5703125" style="2" hidden="1" customWidth="1"/>
    <col min="205" max="205" width="8" style="2" hidden="1" customWidth="1"/>
    <col min="206" max="207" width="7.7109375" style="2" hidden="1" customWidth="1"/>
    <col min="208" max="208" width="10.140625" style="2" hidden="1" customWidth="1"/>
    <col min="209" max="209" width="8.28515625" style="2" hidden="1" customWidth="1"/>
    <col min="210" max="210" width="3.42578125" style="2" hidden="1" customWidth="1"/>
    <col min="211" max="211" width="27.85546875" style="2" hidden="1" customWidth="1"/>
    <col min="212" max="212" width="6" style="2" hidden="1" customWidth="1"/>
    <col min="213" max="214" width="7.42578125" style="2" hidden="1" customWidth="1"/>
    <col min="215" max="215" width="7.5703125" style="2" hidden="1" customWidth="1"/>
    <col min="216" max="216" width="8" style="2" hidden="1" customWidth="1"/>
    <col min="217" max="218" width="7.7109375" style="2" hidden="1" customWidth="1"/>
    <col min="219" max="219" width="10.140625" style="2" hidden="1" customWidth="1"/>
    <col min="220" max="220" width="8.28515625" style="2" hidden="1" customWidth="1"/>
    <col min="221" max="221" width="3.42578125" style="2" hidden="1" customWidth="1"/>
    <col min="222" max="222" width="27.85546875" style="2" hidden="1" customWidth="1"/>
    <col min="223" max="223" width="6" style="2" hidden="1" customWidth="1"/>
    <col min="224" max="225" width="7.42578125" style="2" hidden="1" customWidth="1"/>
    <col min="226" max="226" width="7.5703125" style="2" hidden="1" customWidth="1"/>
    <col min="227" max="227" width="8" style="2" hidden="1" customWidth="1"/>
    <col min="228" max="229" width="7.7109375" style="2" hidden="1" customWidth="1"/>
    <col min="230" max="230" width="10.140625" style="2" hidden="1" customWidth="1"/>
    <col min="231" max="231" width="8.28515625" style="2" hidden="1" customWidth="1"/>
    <col min="232" max="232" width="3.42578125" style="2" hidden="1" customWidth="1"/>
    <col min="233" max="233" width="27.85546875" style="2" hidden="1" customWidth="1"/>
    <col min="234" max="234" width="6" style="2" hidden="1" customWidth="1"/>
    <col min="235" max="236" width="7.42578125" style="2" hidden="1" customWidth="1"/>
    <col min="237" max="237" width="7.5703125" style="2" hidden="1" customWidth="1"/>
    <col min="238" max="238" width="8" style="2" hidden="1" customWidth="1"/>
    <col min="239" max="240" width="7.7109375" style="2" hidden="1" customWidth="1"/>
    <col min="241" max="241" width="10.140625" style="2" hidden="1" customWidth="1"/>
    <col min="242" max="242" width="8.28515625" style="2" hidden="1" customWidth="1"/>
    <col min="243" max="243" width="3.42578125" style="2" hidden="1" customWidth="1"/>
    <col min="244" max="244" width="29.42578125" style="2" hidden="1" customWidth="1"/>
    <col min="245" max="245" width="6" style="2" hidden="1" customWidth="1"/>
    <col min="246" max="247" width="7.42578125" style="2" hidden="1" customWidth="1"/>
    <col min="248" max="248" width="7.5703125" style="2" hidden="1" customWidth="1"/>
    <col min="249" max="249" width="8" style="2" hidden="1" customWidth="1"/>
    <col min="250" max="251" width="7.7109375" style="2" hidden="1" customWidth="1"/>
    <col min="252" max="252" width="9.42578125" style="2" hidden="1" customWidth="1"/>
    <col min="253" max="253" width="8.28515625" style="2" hidden="1" customWidth="1"/>
    <col min="254" max="254" width="3.42578125" style="2" hidden="1" customWidth="1"/>
    <col min="255" max="255" width="29.42578125" style="2" hidden="1" customWidth="1"/>
    <col min="256" max="256" width="6" style="2" hidden="1" customWidth="1"/>
    <col min="257" max="258" width="7.42578125" style="2" hidden="1" customWidth="1"/>
    <col min="259" max="259" width="7.5703125" style="2" hidden="1" customWidth="1"/>
    <col min="260" max="260" width="8" style="2" hidden="1" customWidth="1"/>
    <col min="261" max="261" width="7.7109375" style="2" hidden="1" customWidth="1"/>
    <col min="262" max="262" width="14.7109375" style="2" hidden="1" customWidth="1"/>
    <col min="263" max="263" width="36.28515625" style="2" hidden="1" customWidth="1"/>
    <col min="264" max="264" width="48.5703125" style="2" hidden="1" customWidth="1"/>
    <col min="265" max="265" width="3.42578125" style="2" hidden="1" customWidth="1"/>
    <col min="266" max="266" width="29.42578125" style="2" hidden="1" customWidth="1"/>
    <col min="267" max="267" width="6" style="2" hidden="1" customWidth="1"/>
    <col min="268" max="269" width="7.42578125" style="2" hidden="1" customWidth="1"/>
    <col min="270" max="270" width="7.5703125" style="2" hidden="1" customWidth="1"/>
    <col min="271" max="271" width="8" style="2" hidden="1" customWidth="1"/>
    <col min="272" max="273" width="7.7109375" style="2" hidden="1" customWidth="1"/>
    <col min="274" max="274" width="9.42578125" style="2" hidden="1" customWidth="1"/>
    <col min="275" max="275" width="8.28515625" style="2" hidden="1" customWidth="1"/>
    <col min="276" max="276" width="3.42578125" style="2" hidden="1" customWidth="1"/>
    <col min="277" max="277" width="29.42578125" style="2" hidden="1" customWidth="1"/>
    <col min="278" max="278" width="6" style="2" hidden="1" customWidth="1"/>
    <col min="279" max="280" width="7.42578125" style="2" hidden="1" customWidth="1"/>
    <col min="281" max="281" width="7.5703125" style="2" hidden="1" customWidth="1"/>
    <col min="282" max="282" width="8" style="2" hidden="1" customWidth="1"/>
    <col min="283" max="284" width="7.7109375" style="2" hidden="1" customWidth="1"/>
    <col min="285" max="285" width="9.42578125" style="2" hidden="1" customWidth="1"/>
    <col min="286" max="286" width="8.28515625" style="2" hidden="1" customWidth="1"/>
    <col min="287" max="287" width="3.42578125" style="2" hidden="1" customWidth="1"/>
    <col min="288" max="288" width="29.42578125" style="2" hidden="1" customWidth="1"/>
    <col min="289" max="289" width="6" style="2" hidden="1" customWidth="1"/>
    <col min="290" max="291" width="7.42578125" style="2" hidden="1" customWidth="1"/>
    <col min="292" max="292" width="7.5703125" style="2" hidden="1" customWidth="1"/>
    <col min="293" max="293" width="8" style="2" hidden="1" customWidth="1"/>
    <col min="294" max="295" width="7.7109375" style="2" hidden="1" customWidth="1"/>
    <col min="296" max="296" width="9.42578125" style="2" hidden="1" customWidth="1"/>
    <col min="297" max="297" width="8.28515625" style="2" hidden="1" customWidth="1"/>
    <col min="298" max="298" width="3.42578125" style="2" hidden="1" customWidth="1"/>
    <col min="299" max="299" width="29.42578125" style="2" hidden="1" customWidth="1"/>
    <col min="300" max="300" width="6" style="2" hidden="1" customWidth="1"/>
    <col min="301" max="302" width="7.42578125" style="2" hidden="1" customWidth="1"/>
    <col min="303" max="303" width="7.5703125" style="2" hidden="1" customWidth="1"/>
    <col min="304" max="304" width="8" style="2" hidden="1" customWidth="1"/>
    <col min="305" max="306" width="7.7109375" style="2" hidden="1" customWidth="1"/>
    <col min="307" max="307" width="9.42578125" style="2" hidden="1" customWidth="1"/>
    <col min="308" max="308" width="8.28515625" style="2" hidden="1" customWidth="1"/>
    <col min="309" max="309" width="3.42578125" style="2" hidden="1" customWidth="1"/>
    <col min="310" max="310" width="29.42578125" style="2" hidden="1" customWidth="1"/>
    <col min="311" max="311" width="6" style="2" hidden="1" customWidth="1"/>
    <col min="312" max="313" width="7.42578125" style="2" hidden="1" customWidth="1"/>
    <col min="314" max="314" width="7.5703125" style="2" hidden="1" customWidth="1"/>
    <col min="315" max="315" width="8" style="2" hidden="1" customWidth="1"/>
    <col min="316" max="317" width="7.7109375" style="2" hidden="1" customWidth="1"/>
    <col min="318" max="318" width="9.42578125" style="2" hidden="1" customWidth="1"/>
    <col min="319" max="319" width="8.28515625" style="2" hidden="1" customWidth="1"/>
    <col min="320" max="320" width="0.140625" style="2" hidden="1" customWidth="1"/>
    <col min="321" max="321" width="39.5703125" style="2" hidden="1" customWidth="1"/>
    <col min="322" max="322" width="4.85546875" style="2" hidden="1" customWidth="1"/>
    <col min="323" max="323" width="5.85546875" style="2" hidden="1" customWidth="1"/>
    <col min="324" max="324" width="7.42578125" style="2" hidden="1" customWidth="1"/>
    <col min="325" max="325" width="0.28515625" style="2" hidden="1" customWidth="1"/>
    <col min="326" max="327" width="6.85546875" style="2" hidden="1" customWidth="1"/>
    <col min="328" max="328" width="7" style="2" hidden="1" customWidth="1"/>
    <col min="329" max="330" width="7.28515625" style="2" hidden="1" customWidth="1"/>
    <col min="331" max="331" width="3.140625" style="2" hidden="1" customWidth="1"/>
    <col min="332" max="332" width="39.5703125" style="2" hidden="1" customWidth="1"/>
    <col min="333" max="333" width="4.85546875" style="2" hidden="1" customWidth="1"/>
    <col min="334" max="334" width="5.85546875" style="2" hidden="1" customWidth="1"/>
    <col min="335" max="335" width="7.42578125" style="2" hidden="1" customWidth="1"/>
    <col min="336" max="336" width="6.42578125" style="2" hidden="1" customWidth="1"/>
    <col min="337" max="337" width="6.85546875" style="2" hidden="1" customWidth="1"/>
    <col min="338" max="338" width="0.140625" style="2" hidden="1" customWidth="1"/>
    <col min="339" max="339" width="7" style="2" hidden="1" customWidth="1"/>
    <col min="340" max="341" width="7.28515625" style="2" hidden="1" customWidth="1"/>
    <col min="342" max="342" width="3.140625" style="2" hidden="1" customWidth="1"/>
    <col min="343" max="343" width="39.5703125" style="2" hidden="1" customWidth="1"/>
    <col min="344" max="344" width="4.85546875" style="2" hidden="1" customWidth="1"/>
    <col min="345" max="345" width="5.85546875" style="2" hidden="1" customWidth="1"/>
    <col min="346" max="346" width="7.42578125" style="2" hidden="1" customWidth="1"/>
    <col min="347" max="347" width="6.42578125" style="2" hidden="1" customWidth="1"/>
    <col min="348" max="349" width="6.85546875" style="2" hidden="1" customWidth="1"/>
    <col min="350" max="350" width="7" style="2" hidden="1" customWidth="1"/>
    <col min="351" max="352" width="7.28515625" style="2" hidden="1" customWidth="1"/>
    <col min="353" max="353" width="3.140625" style="2" hidden="1" customWidth="1"/>
    <col min="354" max="354" width="39.5703125" style="2" hidden="1" customWidth="1"/>
    <col min="355" max="355" width="4.85546875" style="2" hidden="1" customWidth="1"/>
    <col min="356" max="356" width="5.85546875" style="2" hidden="1" customWidth="1"/>
    <col min="357" max="357" width="7.42578125" style="2" hidden="1" customWidth="1"/>
    <col min="358" max="358" width="6.42578125" style="2" hidden="1" customWidth="1"/>
    <col min="359" max="360" width="6.85546875" style="2" hidden="1" customWidth="1"/>
    <col min="361" max="361" width="7" style="2" hidden="1" customWidth="1"/>
    <col min="362" max="363" width="7.28515625" style="2" hidden="1" customWidth="1"/>
    <col min="364" max="364" width="0.140625" style="2" hidden="1" customWidth="1"/>
    <col min="365" max="365" width="39.5703125" style="2" hidden="1" customWidth="1"/>
    <col min="366" max="366" width="4.85546875" style="2" hidden="1" customWidth="1"/>
    <col min="367" max="367" width="5.85546875" style="2" hidden="1" customWidth="1"/>
    <col min="368" max="368" width="7.42578125" style="2" hidden="1" customWidth="1"/>
    <col min="369" max="369" width="6.42578125" style="2" hidden="1" customWidth="1"/>
    <col min="370" max="371" width="6.85546875" style="2" hidden="1" customWidth="1"/>
    <col min="372" max="372" width="7" style="2" hidden="1" customWidth="1"/>
    <col min="373" max="374" width="7.28515625" style="2" hidden="1" customWidth="1"/>
    <col min="375" max="375" width="0.140625" style="2" hidden="1" customWidth="1"/>
    <col min="376" max="376" width="39.5703125" style="2" hidden="1" customWidth="1"/>
    <col min="377" max="377" width="4.85546875" style="2" hidden="1" customWidth="1"/>
    <col min="378" max="378" width="5.85546875" style="2" hidden="1" customWidth="1"/>
    <col min="379" max="379" width="7.42578125" style="2" hidden="1" customWidth="1"/>
    <col min="380" max="380" width="6.42578125" style="2" hidden="1" customWidth="1"/>
    <col min="381" max="382" width="6.85546875" style="2" hidden="1" customWidth="1"/>
    <col min="383" max="383" width="7" style="2" hidden="1" customWidth="1"/>
    <col min="384" max="385" width="7.28515625" style="2" hidden="1" customWidth="1"/>
    <col min="386" max="386" width="3.140625" style="2" hidden="1" customWidth="1"/>
    <col min="387" max="387" width="39.5703125" style="2" hidden="1" customWidth="1"/>
    <col min="388" max="388" width="4.85546875" style="2" hidden="1" customWidth="1"/>
    <col min="389" max="389" width="5.85546875" style="2" hidden="1" customWidth="1"/>
    <col min="390" max="390" width="7.42578125" style="2" hidden="1" customWidth="1"/>
    <col min="391" max="391" width="6.42578125" style="2" hidden="1" customWidth="1"/>
    <col min="392" max="392" width="6.85546875" style="2" hidden="1" customWidth="1"/>
    <col min="393" max="393" width="6.28515625" style="2" hidden="1" customWidth="1"/>
    <col min="394" max="394" width="0.42578125" style="2" hidden="1" customWidth="1"/>
    <col min="395" max="395" width="7.28515625" style="2" hidden="1" customWidth="1"/>
    <col min="396" max="396" width="7.85546875" style="2" hidden="1" customWidth="1"/>
    <col min="397" max="397" width="3.140625" style="2" hidden="1" customWidth="1"/>
    <col min="398" max="398" width="39.5703125" style="2" hidden="1" customWidth="1"/>
    <col min="399" max="399" width="4.85546875" style="2" hidden="1" customWidth="1"/>
    <col min="400" max="400" width="5.85546875" style="2" hidden="1" customWidth="1"/>
    <col min="401" max="401" width="7.42578125" style="2" hidden="1" customWidth="1"/>
    <col min="402" max="402" width="6.42578125" style="2" hidden="1" customWidth="1"/>
    <col min="403" max="403" width="6.85546875" style="2" hidden="1" customWidth="1"/>
    <col min="404" max="404" width="6.28515625" style="2" hidden="1" customWidth="1"/>
    <col min="405" max="405" width="0.140625" style="2" hidden="1" customWidth="1"/>
    <col min="406" max="406" width="7.28515625" style="2" hidden="1" customWidth="1"/>
    <col min="407" max="407" width="7.85546875" style="2" hidden="1" customWidth="1"/>
    <col min="408" max="408" width="3.140625" style="2" hidden="1" customWidth="1"/>
    <col min="409" max="409" width="39.5703125" style="2" hidden="1" customWidth="1"/>
    <col min="410" max="410" width="4.85546875" style="2" hidden="1" customWidth="1"/>
    <col min="411" max="411" width="5.85546875" style="2" hidden="1" customWidth="1"/>
    <col min="412" max="412" width="7.42578125" style="2" hidden="1" customWidth="1"/>
    <col min="413" max="413" width="6.42578125" style="2" hidden="1" customWidth="1"/>
    <col min="414" max="414" width="6.85546875" style="2" hidden="1" customWidth="1"/>
    <col min="415" max="415" width="6.28515625" style="2" hidden="1" customWidth="1"/>
    <col min="416" max="416" width="1.7109375" style="2" hidden="1" customWidth="1"/>
    <col min="417" max="417" width="7.28515625" style="2" hidden="1" customWidth="1"/>
    <col min="418" max="418" width="7.85546875" style="2" hidden="1" customWidth="1"/>
    <col min="419" max="419" width="3.140625" style="2" hidden="1" customWidth="1"/>
    <col min="420" max="420" width="39.5703125" style="2" hidden="1" customWidth="1"/>
    <col min="421" max="421" width="4.85546875" style="2" hidden="1" customWidth="1"/>
    <col min="422" max="422" width="5.85546875" style="2" hidden="1" customWidth="1"/>
    <col min="423" max="423" width="7.42578125" style="2" hidden="1" customWidth="1"/>
    <col min="424" max="424" width="6.42578125" style="2" hidden="1" customWidth="1"/>
    <col min="425" max="425" width="6.85546875" style="2" hidden="1" customWidth="1"/>
    <col min="426" max="426" width="6.28515625" style="2" hidden="1" customWidth="1"/>
    <col min="427" max="427" width="7" style="2" hidden="1" customWidth="1"/>
    <col min="428" max="428" width="7.28515625" style="2" hidden="1" customWidth="1"/>
    <col min="429" max="429" width="2.85546875" style="2" hidden="1" customWidth="1"/>
    <col min="430" max="430" width="3.140625" style="2" hidden="1" customWidth="1"/>
    <col min="431" max="431" width="39.5703125" style="2" hidden="1" customWidth="1"/>
    <col min="432" max="432" width="4.85546875" style="2" hidden="1" customWidth="1"/>
    <col min="433" max="433" width="5.85546875" style="2" hidden="1" customWidth="1"/>
    <col min="434" max="434" width="7.42578125" style="2" hidden="1" customWidth="1"/>
    <col min="435" max="435" width="6.42578125" style="2" hidden="1" customWidth="1"/>
    <col min="436" max="436" width="6.85546875" style="2" hidden="1" customWidth="1"/>
    <col min="437" max="437" width="6.28515625" style="2" hidden="1" customWidth="1"/>
    <col min="438" max="438" width="7" style="2" hidden="1" customWidth="1"/>
    <col min="439" max="439" width="7.28515625" style="2" hidden="1" customWidth="1"/>
    <col min="440" max="440" width="7.85546875" style="2" hidden="1" customWidth="1"/>
    <col min="441" max="441" width="3.28515625" style="2" hidden="1" customWidth="1"/>
    <col min="442" max="442" width="39.5703125" style="2" hidden="1" customWidth="1"/>
    <col min="443" max="443" width="4.85546875" style="2" hidden="1" customWidth="1"/>
    <col min="444" max="444" width="5.85546875" style="2" hidden="1" customWidth="1"/>
    <col min="445" max="445" width="7.42578125" style="2" hidden="1" customWidth="1"/>
    <col min="446" max="446" width="6.42578125" style="2" hidden="1" customWidth="1"/>
    <col min="447" max="447" width="6.85546875" style="2" hidden="1" customWidth="1"/>
    <col min="448" max="448" width="6.28515625" style="2" hidden="1" customWidth="1"/>
    <col min="449" max="449" width="1.85546875" style="2" hidden="1" customWidth="1"/>
    <col min="450" max="450" width="7.28515625" style="2" hidden="1" customWidth="1"/>
    <col min="451" max="451" width="7.85546875" style="2" hidden="1" customWidth="1"/>
    <col min="452" max="452" width="4.5703125" style="2" hidden="1" customWidth="1"/>
    <col min="453" max="453" width="40.42578125" style="2" hidden="1" customWidth="1"/>
    <col min="454" max="455" width="5.42578125" style="2" hidden="1" customWidth="1"/>
    <col min="456" max="456" width="6.7109375" style="2" hidden="1" customWidth="1"/>
    <col min="457" max="457" width="0.5703125" style="2" hidden="1" customWidth="1"/>
    <col min="458" max="458" width="6.42578125" style="2" hidden="1" customWidth="1"/>
    <col min="459" max="459" width="5.140625" style="2" hidden="1" customWidth="1"/>
    <col min="460" max="461" width="6.85546875" style="2" hidden="1" customWidth="1"/>
    <col min="462" max="462" width="7.5703125" style="2" hidden="1" customWidth="1"/>
    <col min="463" max="463" width="5.140625" style="2" hidden="1" customWidth="1"/>
    <col min="464" max="464" width="39" style="2" hidden="1" customWidth="1"/>
    <col min="465" max="465" width="5" style="4" hidden="1" customWidth="1"/>
    <col min="466" max="466" width="6.7109375" style="4" hidden="1" customWidth="1"/>
    <col min="467" max="467" width="6.5703125" style="4" hidden="1" customWidth="1"/>
    <col min="468" max="468" width="6.42578125" style="2" hidden="1" customWidth="1"/>
    <col min="469" max="469" width="6" style="2" hidden="1" customWidth="1"/>
    <col min="470" max="470" width="2.28515625" style="2" hidden="1" customWidth="1"/>
    <col min="471" max="471" width="6.85546875" style="2" hidden="1" customWidth="1"/>
    <col min="472" max="472" width="6.42578125" style="2" hidden="1" customWidth="1"/>
    <col min="473" max="473" width="7.85546875" style="2" hidden="1" customWidth="1"/>
    <col min="474" max="474" width="4" style="2" hidden="1" customWidth="1"/>
    <col min="475" max="475" width="39.5703125" style="2" hidden="1" customWidth="1"/>
    <col min="476" max="476" width="5.85546875" style="2" hidden="1" customWidth="1"/>
    <col min="477" max="477" width="6.5703125" style="2" hidden="1" customWidth="1"/>
    <col min="478" max="478" width="6.42578125" style="2" hidden="1" customWidth="1"/>
    <col min="479" max="479" width="5.85546875" style="2" hidden="1" customWidth="1"/>
    <col min="480" max="480" width="5.7109375" style="2" hidden="1" customWidth="1"/>
    <col min="481" max="481" width="6" style="2" hidden="1" customWidth="1"/>
    <col min="482" max="482" width="3.42578125" style="2" hidden="1" customWidth="1"/>
    <col min="483" max="483" width="7" style="2" hidden="1" customWidth="1"/>
    <col min="484" max="484" width="8" style="2" hidden="1" customWidth="1"/>
    <col min="485" max="485" width="5.140625" style="28" hidden="1" customWidth="1"/>
    <col min="486" max="486" width="42.42578125" style="2" hidden="1" customWidth="1"/>
    <col min="487" max="487" width="3.85546875" style="2" hidden="1" customWidth="1"/>
    <col min="488" max="488" width="5.7109375" style="27" hidden="1" customWidth="1"/>
    <col min="489" max="489" width="6.85546875" style="27" hidden="1" customWidth="1"/>
    <col min="490" max="490" width="5.7109375" style="2" hidden="1" customWidth="1"/>
    <col min="491" max="491" width="5.28515625" style="2" hidden="1" customWidth="1"/>
    <col min="492" max="492" width="5.5703125" style="2" hidden="1" customWidth="1"/>
    <col min="493" max="493" width="6.42578125" style="2" hidden="1" customWidth="1"/>
    <col min="494" max="494" width="6.85546875" style="27" hidden="1" customWidth="1"/>
    <col min="495" max="495" width="9.140625" style="27" hidden="1" customWidth="1"/>
    <col min="496" max="496" width="5.140625" style="2" hidden="1" customWidth="1"/>
    <col min="497" max="497" width="4.28515625" style="2" hidden="1" customWidth="1"/>
    <col min="498" max="498" width="5.5703125" style="2" hidden="1" customWidth="1"/>
    <col min="499" max="499" width="8.7109375" style="2" hidden="1" customWidth="1"/>
    <col min="500" max="500" width="8.140625" style="2" hidden="1" customWidth="1"/>
    <col min="501" max="502" width="5.28515625" style="2" hidden="1" customWidth="1"/>
    <col min="503" max="503" width="4.42578125" style="2" hidden="1" customWidth="1"/>
    <col min="504" max="504" width="7.140625" style="2" hidden="1" customWidth="1"/>
    <col min="505" max="505" width="6.7109375" style="2" hidden="1" customWidth="1"/>
    <col min="506" max="506" width="9.140625" style="2" hidden="1" customWidth="1"/>
    <col min="507" max="507" width="5" style="2" hidden="1" customWidth="1"/>
    <col min="508" max="508" width="38.5703125" style="2" hidden="1" customWidth="1"/>
    <col min="509" max="509" width="5.7109375" style="2" hidden="1" customWidth="1"/>
    <col min="510" max="510" width="2.85546875" style="2" hidden="1" customWidth="1"/>
    <col min="511" max="511" width="8.5703125" style="2" hidden="1" customWidth="1"/>
    <col min="512" max="515" width="9.140625" style="2" hidden="1" customWidth="1"/>
    <col min="516" max="516" width="8.42578125" style="2" hidden="1" customWidth="1"/>
    <col min="517" max="517" width="8.140625" style="2" hidden="1" customWidth="1"/>
    <col min="518" max="518" width="5.42578125" style="2" hidden="1" customWidth="1"/>
    <col min="519" max="519" width="41.42578125" style="2" hidden="1" customWidth="1"/>
    <col min="520" max="520" width="7.28515625" style="2" hidden="1" customWidth="1"/>
    <col min="521" max="521" width="9.140625" style="2" hidden="1" customWidth="1"/>
    <col min="522" max="522" width="4.7109375" style="2" hidden="1" customWidth="1"/>
    <col min="523" max="528" width="9.140625" style="2" hidden="1" customWidth="1"/>
    <col min="529" max="529" width="5.28515625" style="2" hidden="1" customWidth="1"/>
    <col min="530" max="530" width="38" style="2" hidden="1" customWidth="1"/>
    <col min="531" max="531" width="7.140625" style="2" hidden="1" customWidth="1"/>
    <col min="532" max="533" width="9.140625" style="2" hidden="1" customWidth="1"/>
    <col min="534" max="534" width="4.85546875" style="2" hidden="1" customWidth="1"/>
    <col min="535" max="539" width="9.140625" style="2" hidden="1" customWidth="1"/>
    <col min="540" max="540" width="5" style="2" hidden="1" customWidth="1"/>
    <col min="541" max="541" width="37.7109375" style="2" hidden="1" customWidth="1"/>
    <col min="542" max="542" width="7.140625" style="2" hidden="1" customWidth="1"/>
    <col min="543" max="545" width="9.140625" style="2" hidden="1" customWidth="1"/>
    <col min="546" max="546" width="3.5703125" style="2" hidden="1" customWidth="1"/>
    <col min="547" max="547" width="9.140625" style="2" hidden="1" customWidth="1"/>
    <col min="548" max="548" width="11.28515625" style="2" hidden="1" customWidth="1"/>
    <col min="549" max="550" width="9.140625" style="2" hidden="1" customWidth="1"/>
    <col min="551" max="551" width="4.7109375" style="2" hidden="1" customWidth="1"/>
    <col min="552" max="552" width="39.140625" style="2" hidden="1" customWidth="1"/>
    <col min="553" max="556" width="9.140625" style="2" hidden="1" customWidth="1"/>
    <col min="557" max="557" width="3.5703125" style="2" hidden="1" customWidth="1"/>
    <col min="558" max="561" width="9.140625" style="2" hidden="1" customWidth="1"/>
    <col min="562" max="562" width="7.140625" style="2" hidden="1" customWidth="1"/>
    <col min="563" max="563" width="41.140625" style="2" hidden="1" customWidth="1"/>
    <col min="564" max="564" width="7.140625" style="2" hidden="1" customWidth="1"/>
    <col min="565" max="572" width="9.140625" style="2" hidden="1" customWidth="1"/>
    <col min="573" max="573" width="5.7109375" style="2" hidden="1" customWidth="1"/>
    <col min="574" max="574" width="38.85546875" style="2" hidden="1" customWidth="1"/>
    <col min="575" max="575" width="6.85546875" style="2" hidden="1" customWidth="1"/>
    <col min="576" max="583" width="9.140625" style="2" hidden="1" customWidth="1"/>
    <col min="584" max="584" width="5.7109375" style="2" hidden="1" customWidth="1"/>
    <col min="585" max="585" width="38.85546875" style="2" hidden="1" customWidth="1"/>
    <col min="586" max="586" width="6.85546875" style="2" hidden="1" customWidth="1"/>
    <col min="587" max="594" width="9.140625" style="2" hidden="1" customWidth="1"/>
    <col min="595" max="595" width="5.7109375" style="2" hidden="1" customWidth="1"/>
    <col min="596" max="596" width="38.85546875" style="2" hidden="1" customWidth="1"/>
    <col min="597" max="597" width="6.85546875" style="2" hidden="1" customWidth="1"/>
    <col min="598" max="605" width="9.140625" style="2" hidden="1" customWidth="1"/>
    <col min="606" max="606" width="4.5703125" style="2" hidden="1" customWidth="1"/>
    <col min="607" max="607" width="38.85546875" style="2" hidden="1" customWidth="1"/>
    <col min="608" max="608" width="6.85546875" style="2" hidden="1" customWidth="1"/>
    <col min="609" max="610" width="7.85546875" style="2" hidden="1" customWidth="1"/>
    <col min="611" max="616" width="9.140625" style="2" hidden="1" customWidth="1"/>
    <col min="617" max="617" width="4.5703125" style="2" hidden="1" customWidth="1"/>
    <col min="618" max="618" width="38.85546875" style="2" hidden="1" customWidth="1"/>
    <col min="619" max="619" width="6.85546875" style="2" hidden="1" customWidth="1"/>
    <col min="620" max="620" width="3.5703125" style="2" hidden="1" customWidth="1"/>
    <col min="621" max="621" width="7.85546875" style="2" hidden="1" customWidth="1"/>
    <col min="622" max="627" width="9.140625" style="2" hidden="1" customWidth="1"/>
    <col min="628" max="628" width="4.5703125" style="2" hidden="1" customWidth="1"/>
    <col min="629" max="629" width="38.85546875" style="2" hidden="1" customWidth="1"/>
    <col min="630" max="630" width="6.85546875" style="2" hidden="1" customWidth="1"/>
    <col min="631" max="632" width="7.85546875" style="2" hidden="1" customWidth="1"/>
    <col min="633" max="638" width="9.140625" style="2" hidden="1" customWidth="1"/>
    <col min="639" max="639" width="9.140625" style="27" hidden="1" customWidth="1"/>
    <col min="640" max="640" width="51.140625" style="81" hidden="1" customWidth="1"/>
    <col min="641" max="641" width="9.140625" style="27" hidden="1" customWidth="1"/>
    <col min="642" max="642" width="3.42578125" style="27" hidden="1" customWidth="1"/>
    <col min="643" max="646" width="9.140625" style="27" hidden="1" customWidth="1"/>
    <col min="647" max="647" width="24.28515625" style="27" hidden="1" customWidth="1"/>
    <col min="648" max="649" width="9.140625" style="27" hidden="1" customWidth="1"/>
    <col min="650" max="650" width="9.140625" style="2" hidden="1" customWidth="1"/>
    <col min="651" max="651" width="53.7109375" style="2" hidden="1" customWidth="1"/>
    <col min="652" max="653" width="9.140625" style="2" hidden="1" customWidth="1"/>
    <col min="654" max="654" width="6" style="2" hidden="1" customWidth="1"/>
    <col min="655" max="661" width="9.140625" style="2" hidden="1" customWidth="1"/>
    <col min="662" max="662" width="44" style="2" hidden="1" customWidth="1"/>
    <col min="663" max="667" width="9.140625" style="2" hidden="1" customWidth="1"/>
    <col min="668" max="668" width="12" style="2" hidden="1" customWidth="1"/>
    <col min="669" max="671" width="9.140625" style="2" hidden="1" customWidth="1"/>
    <col min="672" max="672" width="5.140625" style="2" hidden="1" customWidth="1"/>
    <col min="673" max="673" width="52.85546875" style="2" hidden="1" customWidth="1"/>
    <col min="674" max="674" width="6.7109375" style="2" hidden="1" customWidth="1"/>
    <col min="675" max="680" width="9.140625" style="2" hidden="1" customWidth="1"/>
    <col min="681" max="681" width="9.7109375" style="2" hidden="1" customWidth="1"/>
    <col min="682" max="682" width="9.140625" style="2" hidden="1" customWidth="1"/>
    <col min="683" max="683" width="5" style="2" hidden="1" customWidth="1"/>
    <col min="684" max="684" width="47.42578125" style="2" hidden="1" customWidth="1"/>
    <col min="685" max="691" width="9.140625" style="2" hidden="1" customWidth="1"/>
    <col min="692" max="692" width="11.140625" style="2" hidden="1" customWidth="1"/>
    <col min="693" max="693" width="9.140625" style="2" hidden="1" customWidth="1"/>
    <col min="694" max="694" width="6" style="2" hidden="1" customWidth="1"/>
    <col min="695" max="695" width="53.28515625" style="2" hidden="1" customWidth="1"/>
    <col min="696" max="696" width="9.140625" style="2" hidden="1" customWidth="1"/>
    <col min="697" max="697" width="9" style="2" hidden="1" customWidth="1"/>
    <col min="698" max="704" width="9.140625" style="2" hidden="1" customWidth="1"/>
    <col min="705" max="705" width="6.7109375" style="2" hidden="1" customWidth="1"/>
    <col min="706" max="706" width="56" style="2" hidden="1" customWidth="1"/>
    <col min="707" max="707" width="9.140625" style="4" hidden="1" customWidth="1"/>
    <col min="708" max="709" width="6.7109375" style="2" hidden="1" customWidth="1"/>
    <col min="710" max="710" width="0.42578125" style="4" hidden="1" customWidth="1"/>
    <col min="711" max="711" width="6.7109375" style="4" hidden="1" customWidth="1"/>
    <col min="712" max="714" width="6.7109375" style="2" hidden="1" customWidth="1"/>
    <col min="715" max="716" width="7.140625" style="2" hidden="1" customWidth="1"/>
    <col min="717" max="717" width="49.140625" style="2" hidden="1" customWidth="1"/>
    <col min="718" max="718" width="5.7109375" style="2" hidden="1" customWidth="1"/>
    <col min="719" max="720" width="7.140625" style="2" hidden="1" customWidth="1"/>
    <col min="721" max="721" width="6.7109375" style="2" hidden="1" customWidth="1"/>
    <col min="722" max="726" width="7.140625" style="2" hidden="1" customWidth="1"/>
    <col min="727" max="727" width="9.140625" style="2" hidden="1" customWidth="1"/>
    <col min="728" max="728" width="52.28515625" style="2" hidden="1" customWidth="1"/>
    <col min="729" max="729" width="9.140625" style="2" hidden="1" customWidth="1"/>
    <col min="730" max="730" width="8.7109375" style="2" hidden="1" customWidth="1"/>
    <col min="731" max="737" width="9.140625" style="2" hidden="1" customWidth="1"/>
    <col min="738" max="738" width="5.7109375" style="2" hidden="1" customWidth="1"/>
    <col min="739" max="739" width="54.28515625" style="2" hidden="1" customWidth="1"/>
    <col min="740" max="740" width="9.140625" style="2" hidden="1" customWidth="1"/>
    <col min="741" max="741" width="3.5703125" style="2" hidden="1" customWidth="1"/>
    <col min="742" max="745" width="9.140625" style="2" hidden="1" customWidth="1"/>
    <col min="746" max="746" width="9.5703125" style="2" hidden="1" customWidth="1"/>
    <col min="747" max="748" width="9.140625" style="2" hidden="1" customWidth="1"/>
    <col min="749" max="749" width="5.140625" style="2" hidden="1" customWidth="1"/>
    <col min="750" max="750" width="57.85546875" style="2" hidden="1" customWidth="1"/>
    <col min="751" max="756" width="9.140625" style="2" hidden="1" customWidth="1"/>
    <col min="757" max="757" width="2.85546875" style="2" hidden="1" customWidth="1"/>
    <col min="758" max="760" width="9.140625" style="2" hidden="1" customWidth="1"/>
    <col min="761" max="761" width="51.5703125" style="2" hidden="1" customWidth="1"/>
    <col min="762" max="763" width="9.140625" style="2" hidden="1" customWidth="1"/>
    <col min="764" max="764" width="9.42578125" style="2" hidden="1" customWidth="1"/>
    <col min="765" max="770" width="9.140625" style="2" hidden="1" customWidth="1"/>
    <col min="771" max="771" width="1.7109375" style="2" hidden="1" customWidth="1"/>
    <col min="772" max="772" width="46.42578125" style="2" hidden="1" customWidth="1"/>
    <col min="773" max="773" width="6.42578125" style="2" hidden="1" customWidth="1"/>
    <col min="774" max="778" width="9.140625" style="2" hidden="1" customWidth="1"/>
    <col min="779" max="779" width="1.7109375" style="2" hidden="1" customWidth="1"/>
    <col min="780" max="781" width="9.140625" style="2" hidden="1" customWidth="1"/>
    <col min="782" max="782" width="5.5703125" style="2" hidden="1" customWidth="1"/>
    <col min="783" max="783" width="48.85546875" style="2" hidden="1" customWidth="1"/>
    <col min="784" max="784" width="5.140625" style="2" hidden="1" customWidth="1"/>
    <col min="785" max="790" width="9.140625" style="2" hidden="1" customWidth="1"/>
    <col min="791" max="791" width="1" style="2" hidden="1" customWidth="1"/>
    <col min="792" max="793" width="9.140625" style="2" hidden="1" customWidth="1"/>
    <col min="794" max="794" width="45.85546875" style="2" hidden="1" customWidth="1"/>
    <col min="795" max="800" width="9.140625" style="2" hidden="1" customWidth="1"/>
    <col min="801" max="801" width="3.5703125" style="2" hidden="1" customWidth="1"/>
    <col min="802" max="804" width="9.140625" style="2" hidden="1" customWidth="1"/>
    <col min="805" max="805" width="46.5703125" style="2" hidden="1" customWidth="1"/>
    <col min="806" max="806" width="9.140625" style="2" hidden="1" customWidth="1"/>
    <col min="807" max="807" width="3.42578125" style="2" hidden="1" customWidth="1"/>
    <col min="808" max="814" width="9.140625" style="2" hidden="1" customWidth="1"/>
    <col min="815" max="815" width="6.28515625" style="4" customWidth="1"/>
    <col min="816" max="816" width="48.28515625" style="2" customWidth="1"/>
    <col min="817" max="817" width="8" style="27" customWidth="1"/>
    <col min="818" max="819" width="9.140625" style="2" hidden="1" customWidth="1"/>
    <col min="820" max="820" width="7.42578125" style="2" hidden="1" customWidth="1"/>
    <col min="821" max="821" width="7" style="2" hidden="1" customWidth="1"/>
    <col min="822" max="822" width="7.5703125" style="2" hidden="1" customWidth="1"/>
    <col min="823" max="823" width="8.5703125" style="2" hidden="1" customWidth="1"/>
    <col min="824" max="824" width="11.7109375" style="27" customWidth="1"/>
    <col min="825" max="16384" width="9.140625" style="2"/>
  </cols>
  <sheetData>
    <row r="2" spans="1:824" ht="0.75" customHeight="1"/>
    <row r="3" spans="1:824" ht="48" customHeight="1">
      <c r="I3" s="227"/>
      <c r="J3" s="227"/>
      <c r="K3" s="227"/>
      <c r="T3" s="227"/>
      <c r="U3" s="227"/>
      <c r="V3" s="227"/>
      <c r="AE3" s="227"/>
      <c r="AF3" s="227"/>
      <c r="AG3" s="227"/>
      <c r="AP3" s="227"/>
      <c r="AQ3" s="227"/>
      <c r="AR3" s="227"/>
      <c r="BA3" s="227"/>
      <c r="BB3" s="227"/>
      <c r="BC3" s="227"/>
      <c r="BL3" s="227"/>
      <c r="BM3" s="227"/>
      <c r="BN3" s="227"/>
      <c r="BW3" s="227"/>
      <c r="BX3" s="227"/>
      <c r="BY3" s="227"/>
      <c r="CH3" s="227"/>
      <c r="CI3" s="227"/>
      <c r="CJ3" s="227"/>
      <c r="CS3" s="227"/>
      <c r="CT3" s="227"/>
      <c r="CU3" s="227"/>
      <c r="DD3" s="227"/>
      <c r="DE3" s="227"/>
      <c r="DF3" s="227"/>
      <c r="DO3" s="227"/>
      <c r="DP3" s="227"/>
      <c r="DQ3" s="227"/>
      <c r="DZ3" s="227"/>
      <c r="EA3" s="227"/>
      <c r="EB3" s="227"/>
      <c r="EK3" s="227"/>
      <c r="EL3" s="227"/>
      <c r="EM3" s="227"/>
      <c r="EV3" s="227"/>
      <c r="EW3" s="227"/>
      <c r="EX3" s="227"/>
      <c r="FG3" s="227"/>
      <c r="FH3" s="227"/>
      <c r="FI3" s="227"/>
      <c r="FR3" s="227"/>
      <c r="FS3" s="227"/>
      <c r="FT3" s="227"/>
      <c r="GC3" s="227"/>
      <c r="GD3" s="227"/>
      <c r="GE3" s="227"/>
      <c r="GN3" s="227"/>
      <c r="GO3" s="227"/>
      <c r="GP3" s="227"/>
      <c r="GY3" s="227"/>
      <c r="GZ3" s="227"/>
      <c r="HA3" s="227"/>
      <c r="HJ3" s="227"/>
      <c r="HK3" s="227"/>
      <c r="HL3" s="227"/>
      <c r="HU3" s="227"/>
      <c r="HV3" s="227"/>
      <c r="HW3" s="227"/>
      <c r="IF3" s="227"/>
      <c r="IG3" s="227"/>
      <c r="IH3" s="227"/>
      <c r="IQ3" s="227"/>
      <c r="IR3" s="227"/>
      <c r="IS3" s="227"/>
      <c r="JB3" s="227"/>
      <c r="JC3" s="227"/>
      <c r="JD3" s="227"/>
      <c r="JM3" s="227"/>
      <c r="JN3" s="227"/>
      <c r="JO3" s="227"/>
      <c r="JX3" s="227"/>
      <c r="JY3" s="227"/>
      <c r="JZ3" s="227"/>
      <c r="KI3" s="227"/>
      <c r="KJ3" s="227"/>
      <c r="KK3" s="227"/>
      <c r="KT3" s="227"/>
      <c r="KU3" s="227"/>
      <c r="KV3" s="227"/>
      <c r="LE3" s="227"/>
      <c r="LF3" s="227"/>
      <c r="LG3" s="227"/>
      <c r="LP3" s="227"/>
      <c r="LQ3" s="227"/>
      <c r="LR3" s="227"/>
      <c r="MA3" s="227"/>
      <c r="MB3" s="227"/>
      <c r="MC3" s="227"/>
      <c r="ML3" s="227"/>
      <c r="MM3" s="227"/>
      <c r="MN3" s="227"/>
      <c r="MW3" s="227"/>
      <c r="MX3" s="227"/>
      <c r="MY3" s="227"/>
      <c r="NH3" s="227"/>
      <c r="NI3" s="227"/>
      <c r="NJ3" s="227"/>
      <c r="NS3" s="227"/>
      <c r="NT3" s="227"/>
      <c r="NU3" s="227"/>
      <c r="OD3" s="227"/>
      <c r="OE3" s="227"/>
      <c r="OF3" s="227"/>
      <c r="OO3" s="227"/>
      <c r="OP3" s="227"/>
      <c r="OQ3" s="227"/>
      <c r="OZ3" s="227"/>
      <c r="PA3" s="227"/>
      <c r="PB3" s="227"/>
      <c r="PK3" s="227"/>
      <c r="PL3" s="227"/>
      <c r="PM3" s="227"/>
      <c r="PV3" s="227"/>
      <c r="PW3" s="227"/>
      <c r="PX3" s="227"/>
      <c r="QG3" s="227"/>
      <c r="QH3" s="227"/>
      <c r="QI3" s="227"/>
      <c r="QJ3" s="3"/>
      <c r="QK3" s="3"/>
      <c r="AEI3" s="170" t="s">
        <v>193</v>
      </c>
      <c r="AEJ3" s="166" t="s">
        <v>196</v>
      </c>
      <c r="AEK3" s="189" t="s">
        <v>194</v>
      </c>
      <c r="AEL3" s="169"/>
      <c r="AEM3" s="169"/>
      <c r="AEN3" s="169"/>
      <c r="AEO3" s="169"/>
      <c r="AEP3" s="169"/>
      <c r="AEQ3" s="169"/>
      <c r="AER3" s="169" t="s">
        <v>195</v>
      </c>
    </row>
    <row r="4" spans="1:824" ht="48" customHeight="1">
      <c r="A4" s="202" t="s">
        <v>4</v>
      </c>
      <c r="B4" s="202" t="s">
        <v>0</v>
      </c>
      <c r="C4" s="224" t="s">
        <v>5</v>
      </c>
      <c r="D4" s="228" t="s">
        <v>1</v>
      </c>
      <c r="E4" s="228"/>
      <c r="F4" s="229" t="s">
        <v>8</v>
      </c>
      <c r="G4" s="229"/>
      <c r="H4" s="229"/>
      <c r="I4" s="229"/>
      <c r="J4" s="228" t="s">
        <v>1</v>
      </c>
      <c r="K4" s="228"/>
      <c r="L4" s="202" t="s">
        <v>4</v>
      </c>
      <c r="M4" s="202" t="s">
        <v>0</v>
      </c>
      <c r="N4" s="224" t="s">
        <v>5</v>
      </c>
      <c r="O4" s="228" t="s">
        <v>1</v>
      </c>
      <c r="P4" s="228"/>
      <c r="Q4" s="229" t="s">
        <v>10</v>
      </c>
      <c r="R4" s="229"/>
      <c r="S4" s="229"/>
      <c r="T4" s="229"/>
      <c r="U4" s="228" t="s">
        <v>1</v>
      </c>
      <c r="V4" s="228"/>
      <c r="W4" s="202" t="s">
        <v>4</v>
      </c>
      <c r="X4" s="202" t="s">
        <v>0</v>
      </c>
      <c r="Y4" s="224" t="s">
        <v>5</v>
      </c>
      <c r="Z4" s="228" t="s">
        <v>1</v>
      </c>
      <c r="AA4" s="228"/>
      <c r="AB4" s="229" t="s">
        <v>12</v>
      </c>
      <c r="AC4" s="229"/>
      <c r="AD4" s="229"/>
      <c r="AE4" s="229"/>
      <c r="AF4" s="228" t="s">
        <v>1</v>
      </c>
      <c r="AG4" s="228"/>
      <c r="AH4" s="202" t="s">
        <v>4</v>
      </c>
      <c r="AI4" s="202" t="s">
        <v>0</v>
      </c>
      <c r="AJ4" s="224" t="s">
        <v>5</v>
      </c>
      <c r="AK4" s="228" t="s">
        <v>1</v>
      </c>
      <c r="AL4" s="228"/>
      <c r="AM4" s="229" t="s">
        <v>14</v>
      </c>
      <c r="AN4" s="229"/>
      <c r="AO4" s="229"/>
      <c r="AP4" s="229"/>
      <c r="AQ4" s="228" t="s">
        <v>1</v>
      </c>
      <c r="AR4" s="228"/>
      <c r="AS4" s="202" t="s">
        <v>4</v>
      </c>
      <c r="AT4" s="202" t="s">
        <v>0</v>
      </c>
      <c r="AU4" s="224" t="s">
        <v>5</v>
      </c>
      <c r="AV4" s="228" t="s">
        <v>1</v>
      </c>
      <c r="AW4" s="228"/>
      <c r="AX4" s="229" t="s">
        <v>16</v>
      </c>
      <c r="AY4" s="229"/>
      <c r="AZ4" s="229"/>
      <c r="BA4" s="229"/>
      <c r="BB4" s="228" t="s">
        <v>1</v>
      </c>
      <c r="BC4" s="228"/>
      <c r="BD4" s="202" t="s">
        <v>4</v>
      </c>
      <c r="BE4" s="202" t="s">
        <v>0</v>
      </c>
      <c r="BF4" s="224" t="s">
        <v>5</v>
      </c>
      <c r="BG4" s="228" t="s">
        <v>1</v>
      </c>
      <c r="BH4" s="228"/>
      <c r="BI4" s="229" t="s">
        <v>18</v>
      </c>
      <c r="BJ4" s="229"/>
      <c r="BK4" s="229"/>
      <c r="BL4" s="229"/>
      <c r="BM4" s="228" t="s">
        <v>1</v>
      </c>
      <c r="BN4" s="228"/>
      <c r="BO4" s="202" t="s">
        <v>4</v>
      </c>
      <c r="BP4" s="202" t="s">
        <v>0</v>
      </c>
      <c r="BQ4" s="224" t="s">
        <v>5</v>
      </c>
      <c r="BR4" s="228" t="s">
        <v>1</v>
      </c>
      <c r="BS4" s="228"/>
      <c r="BT4" s="229" t="s">
        <v>20</v>
      </c>
      <c r="BU4" s="229"/>
      <c r="BV4" s="229"/>
      <c r="BW4" s="229"/>
      <c r="BX4" s="228" t="s">
        <v>1</v>
      </c>
      <c r="BY4" s="228"/>
      <c r="BZ4" s="202" t="s">
        <v>4</v>
      </c>
      <c r="CA4" s="202" t="s">
        <v>0</v>
      </c>
      <c r="CB4" s="224" t="s">
        <v>5</v>
      </c>
      <c r="CC4" s="228" t="s">
        <v>1</v>
      </c>
      <c r="CD4" s="228"/>
      <c r="CE4" s="229" t="s">
        <v>21</v>
      </c>
      <c r="CF4" s="229"/>
      <c r="CG4" s="229"/>
      <c r="CH4" s="229"/>
      <c r="CI4" s="228" t="s">
        <v>1</v>
      </c>
      <c r="CJ4" s="228"/>
      <c r="CK4" s="202" t="s">
        <v>4</v>
      </c>
      <c r="CL4" s="202" t="s">
        <v>0</v>
      </c>
      <c r="CM4" s="224" t="s">
        <v>5</v>
      </c>
      <c r="CN4" s="228" t="s">
        <v>1</v>
      </c>
      <c r="CO4" s="228"/>
      <c r="CP4" s="229" t="s">
        <v>24</v>
      </c>
      <c r="CQ4" s="229"/>
      <c r="CR4" s="229"/>
      <c r="CS4" s="229"/>
      <c r="CT4" s="228" t="s">
        <v>1</v>
      </c>
      <c r="CU4" s="228"/>
      <c r="CV4" s="202" t="s">
        <v>4</v>
      </c>
      <c r="CW4" s="202" t="s">
        <v>0</v>
      </c>
      <c r="CX4" s="224" t="s">
        <v>5</v>
      </c>
      <c r="CY4" s="228" t="s">
        <v>1</v>
      </c>
      <c r="CZ4" s="228"/>
      <c r="DA4" s="229" t="s">
        <v>27</v>
      </c>
      <c r="DB4" s="229"/>
      <c r="DC4" s="229"/>
      <c r="DD4" s="229"/>
      <c r="DE4" s="228" t="s">
        <v>1</v>
      </c>
      <c r="DF4" s="228"/>
      <c r="DG4" s="202" t="s">
        <v>4</v>
      </c>
      <c r="DH4" s="202" t="s">
        <v>0</v>
      </c>
      <c r="DI4" s="224" t="s">
        <v>5</v>
      </c>
      <c r="DJ4" s="228" t="s">
        <v>1</v>
      </c>
      <c r="DK4" s="228"/>
      <c r="DL4" s="229" t="s">
        <v>29</v>
      </c>
      <c r="DM4" s="229"/>
      <c r="DN4" s="229"/>
      <c r="DO4" s="229"/>
      <c r="DP4" s="228" t="s">
        <v>1</v>
      </c>
      <c r="DQ4" s="228"/>
      <c r="DR4" s="202" t="s">
        <v>4</v>
      </c>
      <c r="DS4" s="202" t="s">
        <v>0</v>
      </c>
      <c r="DT4" s="224" t="s">
        <v>5</v>
      </c>
      <c r="DU4" s="228" t="s">
        <v>1</v>
      </c>
      <c r="DV4" s="228"/>
      <c r="DW4" s="229" t="s">
        <v>32</v>
      </c>
      <c r="DX4" s="229"/>
      <c r="DY4" s="229"/>
      <c r="DZ4" s="229"/>
      <c r="EA4" s="228" t="s">
        <v>1</v>
      </c>
      <c r="EB4" s="228"/>
      <c r="EC4" s="202" t="s">
        <v>4</v>
      </c>
      <c r="ED4" s="202" t="s">
        <v>0</v>
      </c>
      <c r="EE4" s="224" t="s">
        <v>5</v>
      </c>
      <c r="EF4" s="228" t="s">
        <v>1</v>
      </c>
      <c r="EG4" s="228"/>
      <c r="EH4" s="229" t="s">
        <v>33</v>
      </c>
      <c r="EI4" s="229"/>
      <c r="EJ4" s="229"/>
      <c r="EK4" s="229"/>
      <c r="EL4" s="228" t="s">
        <v>1</v>
      </c>
      <c r="EM4" s="228"/>
      <c r="EN4" s="202" t="s">
        <v>4</v>
      </c>
      <c r="EO4" s="202" t="s">
        <v>0</v>
      </c>
      <c r="EP4" s="224" t="s">
        <v>5</v>
      </c>
      <c r="EQ4" s="228" t="s">
        <v>1</v>
      </c>
      <c r="ER4" s="228"/>
      <c r="ES4" s="229" t="s">
        <v>35</v>
      </c>
      <c r="ET4" s="229"/>
      <c r="EU4" s="229"/>
      <c r="EV4" s="229"/>
      <c r="EW4" s="228" t="s">
        <v>1</v>
      </c>
      <c r="EX4" s="228"/>
      <c r="EY4" s="202" t="s">
        <v>4</v>
      </c>
      <c r="EZ4" s="202" t="s">
        <v>0</v>
      </c>
      <c r="FA4" s="224" t="s">
        <v>5</v>
      </c>
      <c r="FB4" s="228" t="s">
        <v>1</v>
      </c>
      <c r="FC4" s="228"/>
      <c r="FD4" s="229" t="s">
        <v>37</v>
      </c>
      <c r="FE4" s="229"/>
      <c r="FF4" s="229"/>
      <c r="FG4" s="229"/>
      <c r="FH4" s="228" t="s">
        <v>1</v>
      </c>
      <c r="FI4" s="228"/>
      <c r="FJ4" s="202" t="s">
        <v>4</v>
      </c>
      <c r="FK4" s="202" t="s">
        <v>0</v>
      </c>
      <c r="FL4" s="224" t="s">
        <v>5</v>
      </c>
      <c r="FM4" s="228" t="s">
        <v>1</v>
      </c>
      <c r="FN4" s="228"/>
      <c r="FO4" s="229" t="s">
        <v>39</v>
      </c>
      <c r="FP4" s="229"/>
      <c r="FQ4" s="229"/>
      <c r="FR4" s="229"/>
      <c r="FS4" s="228" t="s">
        <v>1</v>
      </c>
      <c r="FT4" s="228"/>
      <c r="FU4" s="202" t="s">
        <v>4</v>
      </c>
      <c r="FV4" s="202" t="s">
        <v>0</v>
      </c>
      <c r="FW4" s="224" t="s">
        <v>5</v>
      </c>
      <c r="FX4" s="228" t="s">
        <v>1</v>
      </c>
      <c r="FY4" s="228"/>
      <c r="FZ4" s="229" t="s">
        <v>41</v>
      </c>
      <c r="GA4" s="229"/>
      <c r="GB4" s="229"/>
      <c r="GC4" s="229"/>
      <c r="GD4" s="228" t="s">
        <v>1</v>
      </c>
      <c r="GE4" s="228"/>
      <c r="GF4" s="202" t="s">
        <v>4</v>
      </c>
      <c r="GG4" s="202" t="s">
        <v>0</v>
      </c>
      <c r="GH4" s="224" t="s">
        <v>5</v>
      </c>
      <c r="GI4" s="228" t="s">
        <v>1</v>
      </c>
      <c r="GJ4" s="228"/>
      <c r="GK4" s="229" t="s">
        <v>43</v>
      </c>
      <c r="GL4" s="229"/>
      <c r="GM4" s="229"/>
      <c r="GN4" s="229"/>
      <c r="GO4" s="228" t="s">
        <v>1</v>
      </c>
      <c r="GP4" s="228"/>
      <c r="GQ4" s="202" t="s">
        <v>4</v>
      </c>
      <c r="GR4" s="202" t="s">
        <v>0</v>
      </c>
      <c r="GS4" s="224" t="s">
        <v>5</v>
      </c>
      <c r="GT4" s="228" t="s">
        <v>1</v>
      </c>
      <c r="GU4" s="228"/>
      <c r="GV4" s="229" t="s">
        <v>45</v>
      </c>
      <c r="GW4" s="229"/>
      <c r="GX4" s="229"/>
      <c r="GY4" s="229"/>
      <c r="GZ4" s="228" t="s">
        <v>1</v>
      </c>
      <c r="HA4" s="228"/>
      <c r="HB4" s="202" t="s">
        <v>4</v>
      </c>
      <c r="HC4" s="202" t="s">
        <v>0</v>
      </c>
      <c r="HD4" s="224" t="s">
        <v>5</v>
      </c>
      <c r="HE4" s="228" t="s">
        <v>1</v>
      </c>
      <c r="HF4" s="228"/>
      <c r="HG4" s="229" t="s">
        <v>47</v>
      </c>
      <c r="HH4" s="229"/>
      <c r="HI4" s="229"/>
      <c r="HJ4" s="229"/>
      <c r="HK4" s="228" t="s">
        <v>1</v>
      </c>
      <c r="HL4" s="228"/>
      <c r="HM4" s="202" t="s">
        <v>4</v>
      </c>
      <c r="HN4" s="202" t="s">
        <v>0</v>
      </c>
      <c r="HO4" s="224" t="s">
        <v>5</v>
      </c>
      <c r="HP4" s="228" t="s">
        <v>1</v>
      </c>
      <c r="HQ4" s="228"/>
      <c r="HR4" s="229" t="s">
        <v>49</v>
      </c>
      <c r="HS4" s="229"/>
      <c r="HT4" s="229"/>
      <c r="HU4" s="229"/>
      <c r="HV4" s="228" t="s">
        <v>1</v>
      </c>
      <c r="HW4" s="228"/>
      <c r="HX4" s="202" t="s">
        <v>4</v>
      </c>
      <c r="HY4" s="202" t="s">
        <v>0</v>
      </c>
      <c r="HZ4" s="224" t="s">
        <v>5</v>
      </c>
      <c r="IA4" s="228" t="s">
        <v>1</v>
      </c>
      <c r="IB4" s="228"/>
      <c r="IC4" s="229" t="s">
        <v>51</v>
      </c>
      <c r="ID4" s="229"/>
      <c r="IE4" s="229"/>
      <c r="IF4" s="229"/>
      <c r="IG4" s="228" t="s">
        <v>1</v>
      </c>
      <c r="IH4" s="228"/>
      <c r="II4" s="202" t="s">
        <v>4</v>
      </c>
      <c r="IJ4" s="202" t="s">
        <v>0</v>
      </c>
      <c r="IK4" s="224" t="s">
        <v>5</v>
      </c>
      <c r="IL4" s="228" t="s">
        <v>1</v>
      </c>
      <c r="IM4" s="228"/>
      <c r="IN4" s="229" t="s">
        <v>53</v>
      </c>
      <c r="IO4" s="229"/>
      <c r="IP4" s="229"/>
      <c r="IQ4" s="229"/>
      <c r="IR4" s="228" t="s">
        <v>1</v>
      </c>
      <c r="IS4" s="228"/>
      <c r="IT4" s="202" t="s">
        <v>4</v>
      </c>
      <c r="IU4" s="202" t="s">
        <v>0</v>
      </c>
      <c r="IV4" s="224" t="s">
        <v>5</v>
      </c>
      <c r="IW4" s="228" t="s">
        <v>1</v>
      </c>
      <c r="IX4" s="228"/>
      <c r="IY4" s="229" t="s">
        <v>56</v>
      </c>
      <c r="IZ4" s="229"/>
      <c r="JA4" s="229"/>
      <c r="JB4" s="229"/>
      <c r="JC4" s="228" t="s">
        <v>1</v>
      </c>
      <c r="JD4" s="228"/>
      <c r="JE4" s="202" t="s">
        <v>4</v>
      </c>
      <c r="JF4" s="202" t="s">
        <v>0</v>
      </c>
      <c r="JG4" s="224" t="s">
        <v>5</v>
      </c>
      <c r="JH4" s="228" t="s">
        <v>1</v>
      </c>
      <c r="JI4" s="228"/>
      <c r="JJ4" s="229" t="s">
        <v>56</v>
      </c>
      <c r="JK4" s="229"/>
      <c r="JL4" s="229"/>
      <c r="JM4" s="229"/>
      <c r="JN4" s="228" t="s">
        <v>1</v>
      </c>
      <c r="JO4" s="228"/>
      <c r="JP4" s="202" t="s">
        <v>4</v>
      </c>
      <c r="JQ4" s="202" t="s">
        <v>0</v>
      </c>
      <c r="JR4" s="224" t="s">
        <v>5</v>
      </c>
      <c r="JS4" s="228" t="s">
        <v>1</v>
      </c>
      <c r="JT4" s="228"/>
      <c r="JU4" s="229" t="s">
        <v>61</v>
      </c>
      <c r="JV4" s="229"/>
      <c r="JW4" s="229"/>
      <c r="JX4" s="229"/>
      <c r="JY4" s="228" t="s">
        <v>1</v>
      </c>
      <c r="JZ4" s="228"/>
      <c r="KA4" s="202" t="s">
        <v>4</v>
      </c>
      <c r="KB4" s="202" t="s">
        <v>0</v>
      </c>
      <c r="KC4" s="224" t="s">
        <v>5</v>
      </c>
      <c r="KD4" s="228" t="s">
        <v>1</v>
      </c>
      <c r="KE4" s="228"/>
      <c r="KF4" s="229" t="s">
        <v>66</v>
      </c>
      <c r="KG4" s="229"/>
      <c r="KH4" s="229"/>
      <c r="KI4" s="229"/>
      <c r="KJ4" s="228" t="s">
        <v>1</v>
      </c>
      <c r="KK4" s="228"/>
      <c r="KL4" s="202" t="s">
        <v>4</v>
      </c>
      <c r="KM4" s="202" t="s">
        <v>0</v>
      </c>
      <c r="KN4" s="224" t="s">
        <v>5</v>
      </c>
      <c r="KO4" s="228" t="s">
        <v>1</v>
      </c>
      <c r="KP4" s="228"/>
      <c r="KQ4" s="229" t="s">
        <v>68</v>
      </c>
      <c r="KR4" s="229"/>
      <c r="KS4" s="229"/>
      <c r="KT4" s="229"/>
      <c r="KU4" s="228" t="s">
        <v>1</v>
      </c>
      <c r="KV4" s="228"/>
      <c r="KW4" s="202" t="s">
        <v>4</v>
      </c>
      <c r="KX4" s="202" t="s">
        <v>0</v>
      </c>
      <c r="KY4" s="224" t="s">
        <v>5</v>
      </c>
      <c r="KZ4" s="228" t="s">
        <v>1</v>
      </c>
      <c r="LA4" s="228"/>
      <c r="LB4" s="229" t="s">
        <v>70</v>
      </c>
      <c r="LC4" s="229"/>
      <c r="LD4" s="229"/>
      <c r="LE4" s="229"/>
      <c r="LF4" s="228" t="s">
        <v>1</v>
      </c>
      <c r="LG4" s="228"/>
      <c r="LH4" s="202" t="s">
        <v>4</v>
      </c>
      <c r="LI4" s="204" t="s">
        <v>0</v>
      </c>
      <c r="LJ4" s="224" t="s">
        <v>5</v>
      </c>
      <c r="LK4" s="222" t="s">
        <v>1</v>
      </c>
      <c r="LL4" s="222"/>
      <c r="LM4" s="222" t="s">
        <v>72</v>
      </c>
      <c r="LN4" s="222"/>
      <c r="LO4" s="222"/>
      <c r="LP4" s="222"/>
      <c r="LQ4" s="222" t="s">
        <v>1</v>
      </c>
      <c r="LR4" s="222"/>
      <c r="LS4" s="202" t="s">
        <v>4</v>
      </c>
      <c r="LT4" s="204" t="s">
        <v>0</v>
      </c>
      <c r="LU4" s="224" t="s">
        <v>5</v>
      </c>
      <c r="LV4" s="222" t="s">
        <v>1</v>
      </c>
      <c r="LW4" s="222"/>
      <c r="LX4" s="222" t="s">
        <v>76</v>
      </c>
      <c r="LY4" s="222"/>
      <c r="LZ4" s="222"/>
      <c r="MA4" s="222"/>
      <c r="MB4" s="222" t="s">
        <v>1</v>
      </c>
      <c r="MC4" s="222"/>
      <c r="MD4" s="202" t="s">
        <v>4</v>
      </c>
      <c r="ME4" s="204" t="s">
        <v>0</v>
      </c>
      <c r="MF4" s="224" t="s">
        <v>5</v>
      </c>
      <c r="MG4" s="222" t="s">
        <v>1</v>
      </c>
      <c r="MH4" s="222"/>
      <c r="MI4" s="222" t="s">
        <v>78</v>
      </c>
      <c r="MJ4" s="222"/>
      <c r="MK4" s="222"/>
      <c r="ML4" s="222"/>
      <c r="MM4" s="222" t="s">
        <v>1</v>
      </c>
      <c r="MN4" s="222"/>
      <c r="MO4" s="202" t="s">
        <v>4</v>
      </c>
      <c r="MP4" s="204" t="s">
        <v>0</v>
      </c>
      <c r="MQ4" s="224" t="s">
        <v>5</v>
      </c>
      <c r="MR4" s="222" t="s">
        <v>1</v>
      </c>
      <c r="MS4" s="222"/>
      <c r="MT4" s="222" t="s">
        <v>81</v>
      </c>
      <c r="MU4" s="222"/>
      <c r="MV4" s="222"/>
      <c r="MW4" s="222"/>
      <c r="MX4" s="222" t="s">
        <v>1</v>
      </c>
      <c r="MY4" s="222"/>
      <c r="MZ4" s="202" t="s">
        <v>4</v>
      </c>
      <c r="NA4" s="204" t="s">
        <v>0</v>
      </c>
      <c r="NB4" s="224" t="s">
        <v>5</v>
      </c>
      <c r="NC4" s="222" t="s">
        <v>1</v>
      </c>
      <c r="ND4" s="222"/>
      <c r="NE4" s="222" t="s">
        <v>82</v>
      </c>
      <c r="NF4" s="222"/>
      <c r="NG4" s="222"/>
      <c r="NH4" s="222"/>
      <c r="NI4" s="222" t="s">
        <v>1</v>
      </c>
      <c r="NJ4" s="222"/>
      <c r="NK4" s="202" t="s">
        <v>4</v>
      </c>
      <c r="NL4" s="204" t="s">
        <v>0</v>
      </c>
      <c r="NM4" s="224" t="s">
        <v>5</v>
      </c>
      <c r="NN4" s="222" t="s">
        <v>1</v>
      </c>
      <c r="NO4" s="222"/>
      <c r="NP4" s="222" t="s">
        <v>84</v>
      </c>
      <c r="NQ4" s="222"/>
      <c r="NR4" s="222"/>
      <c r="NS4" s="222"/>
      <c r="NT4" s="222" t="s">
        <v>1</v>
      </c>
      <c r="NU4" s="222"/>
      <c r="NV4" s="202" t="s">
        <v>4</v>
      </c>
      <c r="NW4" s="204" t="s">
        <v>0</v>
      </c>
      <c r="NX4" s="224" t="s">
        <v>5</v>
      </c>
      <c r="NY4" s="222" t="s">
        <v>1</v>
      </c>
      <c r="NZ4" s="222"/>
      <c r="OA4" s="222" t="s">
        <v>86</v>
      </c>
      <c r="OB4" s="222"/>
      <c r="OC4" s="222"/>
      <c r="OD4" s="222"/>
      <c r="OE4" s="222" t="s">
        <v>1</v>
      </c>
      <c r="OF4" s="222"/>
      <c r="OG4" s="202" t="s">
        <v>4</v>
      </c>
      <c r="OH4" s="204" t="s">
        <v>0</v>
      </c>
      <c r="OI4" s="224" t="s">
        <v>5</v>
      </c>
      <c r="OJ4" s="222" t="s">
        <v>1</v>
      </c>
      <c r="OK4" s="222"/>
      <c r="OL4" s="222" t="s">
        <v>88</v>
      </c>
      <c r="OM4" s="222"/>
      <c r="ON4" s="222"/>
      <c r="OO4" s="222"/>
      <c r="OP4" s="222" t="s">
        <v>1</v>
      </c>
      <c r="OQ4" s="222"/>
      <c r="OR4" s="202" t="s">
        <v>4</v>
      </c>
      <c r="OS4" s="204" t="s">
        <v>0</v>
      </c>
      <c r="OT4" s="224" t="s">
        <v>5</v>
      </c>
      <c r="OU4" s="222" t="s">
        <v>1</v>
      </c>
      <c r="OV4" s="222"/>
      <c r="OW4" s="222" t="s">
        <v>90</v>
      </c>
      <c r="OX4" s="222"/>
      <c r="OY4" s="222"/>
      <c r="OZ4" s="222"/>
      <c r="PA4" s="222" t="s">
        <v>1</v>
      </c>
      <c r="PB4" s="222"/>
      <c r="PC4" s="202" t="s">
        <v>4</v>
      </c>
      <c r="PD4" s="204" t="s">
        <v>0</v>
      </c>
      <c r="PE4" s="224" t="s">
        <v>5</v>
      </c>
      <c r="PF4" s="222" t="s">
        <v>1</v>
      </c>
      <c r="PG4" s="222"/>
      <c r="PH4" s="222" t="s">
        <v>92</v>
      </c>
      <c r="PI4" s="222"/>
      <c r="PJ4" s="222"/>
      <c r="PK4" s="222"/>
      <c r="PL4" s="222" t="s">
        <v>1</v>
      </c>
      <c r="PM4" s="222"/>
      <c r="PN4" s="202" t="s">
        <v>4</v>
      </c>
      <c r="PO4" s="204" t="s">
        <v>0</v>
      </c>
      <c r="PP4" s="224" t="s">
        <v>5</v>
      </c>
      <c r="PQ4" s="222" t="s">
        <v>1</v>
      </c>
      <c r="PR4" s="222"/>
      <c r="PS4" s="222" t="s">
        <v>94</v>
      </c>
      <c r="PT4" s="222"/>
      <c r="PU4" s="222"/>
      <c r="PV4" s="222"/>
      <c r="PW4" s="222" t="s">
        <v>1</v>
      </c>
      <c r="PX4" s="222"/>
      <c r="PY4" s="202" t="s">
        <v>4</v>
      </c>
      <c r="PZ4" s="204" t="s">
        <v>0</v>
      </c>
      <c r="QA4" s="224" t="s">
        <v>5</v>
      </c>
      <c r="QB4" s="222" t="s">
        <v>1</v>
      </c>
      <c r="QC4" s="222"/>
      <c r="QD4" s="222" t="s">
        <v>96</v>
      </c>
      <c r="QE4" s="222"/>
      <c r="QF4" s="222"/>
      <c r="QG4" s="222"/>
      <c r="QH4" s="222" t="s">
        <v>1</v>
      </c>
      <c r="QI4" s="222"/>
      <c r="QJ4" s="223" t="s">
        <v>4</v>
      </c>
      <c r="QK4" s="212" t="s">
        <v>0</v>
      </c>
      <c r="QL4" s="224" t="s">
        <v>5</v>
      </c>
      <c r="QM4" s="222" t="s">
        <v>1</v>
      </c>
      <c r="QN4" s="222"/>
      <c r="QO4" s="222" t="s">
        <v>97</v>
      </c>
      <c r="QP4" s="222"/>
      <c r="QQ4" s="222"/>
      <c r="QR4" s="222"/>
      <c r="QS4" s="222" t="s">
        <v>1</v>
      </c>
      <c r="QT4" s="222"/>
      <c r="QU4" s="223" t="s">
        <v>4</v>
      </c>
      <c r="QV4" s="212" t="s">
        <v>0</v>
      </c>
      <c r="QW4" s="193" t="s">
        <v>5</v>
      </c>
      <c r="QX4" s="222" t="s">
        <v>1</v>
      </c>
      <c r="QY4" s="222"/>
      <c r="QZ4" s="222" t="s">
        <v>98</v>
      </c>
      <c r="RA4" s="222"/>
      <c r="RB4" s="222"/>
      <c r="RC4" s="222"/>
      <c r="RD4" s="222" t="s">
        <v>1</v>
      </c>
      <c r="RE4" s="222"/>
      <c r="RF4" s="223" t="s">
        <v>4</v>
      </c>
      <c r="RG4" s="212" t="s">
        <v>0</v>
      </c>
      <c r="RH4" s="193" t="s">
        <v>5</v>
      </c>
      <c r="RI4" s="222" t="s">
        <v>1</v>
      </c>
      <c r="RJ4" s="222"/>
      <c r="RK4" s="222" t="s">
        <v>99</v>
      </c>
      <c r="RL4" s="222"/>
      <c r="RM4" s="222"/>
      <c r="RN4" s="222"/>
      <c r="RO4" s="222" t="s">
        <v>1</v>
      </c>
      <c r="RP4" s="222"/>
      <c r="RQ4" s="216" t="s">
        <v>4</v>
      </c>
      <c r="RR4" s="212" t="s">
        <v>0</v>
      </c>
      <c r="RS4" s="193" t="s">
        <v>5</v>
      </c>
      <c r="RT4" s="203" t="s">
        <v>1</v>
      </c>
      <c r="RU4" s="203"/>
      <c r="RV4" s="222" t="s">
        <v>102</v>
      </c>
      <c r="RW4" s="222"/>
      <c r="RX4" s="222"/>
      <c r="RY4" s="222"/>
      <c r="RZ4" s="203" t="s">
        <v>1</v>
      </c>
      <c r="SA4" s="203"/>
      <c r="SB4" s="216" t="s">
        <v>4</v>
      </c>
      <c r="SC4" s="212" t="s">
        <v>0</v>
      </c>
      <c r="SD4" s="193" t="s">
        <v>5</v>
      </c>
      <c r="SE4" s="203" t="s">
        <v>1</v>
      </c>
      <c r="SF4" s="203"/>
      <c r="SG4" s="222" t="s">
        <v>103</v>
      </c>
      <c r="SH4" s="222"/>
      <c r="SI4" s="222"/>
      <c r="SJ4" s="222"/>
      <c r="SK4" s="203" t="s">
        <v>1</v>
      </c>
      <c r="SL4" s="203"/>
      <c r="SM4" s="216" t="s">
        <v>4</v>
      </c>
      <c r="SN4" s="212" t="s">
        <v>0</v>
      </c>
      <c r="SO4" s="193" t="s">
        <v>5</v>
      </c>
      <c r="SP4" s="203" t="s">
        <v>1</v>
      </c>
      <c r="SQ4" s="203"/>
      <c r="SR4" s="222" t="s">
        <v>104</v>
      </c>
      <c r="SS4" s="222"/>
      <c r="ST4" s="222"/>
      <c r="SU4" s="222"/>
      <c r="SV4" s="203" t="s">
        <v>1</v>
      </c>
      <c r="SW4" s="203"/>
      <c r="SX4" s="216" t="s">
        <v>4</v>
      </c>
      <c r="SY4" s="212" t="s">
        <v>0</v>
      </c>
      <c r="SZ4" s="220" t="s">
        <v>5</v>
      </c>
      <c r="TA4" s="203" t="s">
        <v>1</v>
      </c>
      <c r="TB4" s="203"/>
      <c r="TC4" s="222" t="s">
        <v>107</v>
      </c>
      <c r="TD4" s="222"/>
      <c r="TE4" s="222"/>
      <c r="TF4" s="222"/>
      <c r="TG4" s="203" t="s">
        <v>1</v>
      </c>
      <c r="TH4" s="203"/>
      <c r="TI4" s="216" t="s">
        <v>4</v>
      </c>
      <c r="TJ4" s="212" t="s">
        <v>0</v>
      </c>
      <c r="TK4" s="220" t="s">
        <v>5</v>
      </c>
      <c r="TL4" s="203" t="s">
        <v>1</v>
      </c>
      <c r="TM4" s="203"/>
      <c r="TN4" s="222" t="s">
        <v>108</v>
      </c>
      <c r="TO4" s="222"/>
      <c r="TP4" s="222"/>
      <c r="TQ4" s="222"/>
      <c r="TR4" s="203" t="s">
        <v>1</v>
      </c>
      <c r="TS4" s="203"/>
      <c r="TT4" s="216" t="s">
        <v>4</v>
      </c>
      <c r="TU4" s="218" t="s">
        <v>0</v>
      </c>
      <c r="TV4" s="193" t="s">
        <v>5</v>
      </c>
      <c r="TW4" s="205" t="s">
        <v>1</v>
      </c>
      <c r="TX4" s="206"/>
      <c r="TY4" s="213" t="s">
        <v>109</v>
      </c>
      <c r="TZ4" s="214"/>
      <c r="UA4" s="214"/>
      <c r="UB4" s="215"/>
      <c r="UC4" s="205" t="s">
        <v>1</v>
      </c>
      <c r="UD4" s="206"/>
      <c r="UE4" s="203" t="s">
        <v>4</v>
      </c>
      <c r="UF4" s="212" t="s">
        <v>0</v>
      </c>
      <c r="UG4" s="223" t="s">
        <v>5</v>
      </c>
      <c r="UH4" s="205" t="s">
        <v>1</v>
      </c>
      <c r="UI4" s="206"/>
      <c r="UJ4" s="213" t="s">
        <v>110</v>
      </c>
      <c r="UK4" s="214"/>
      <c r="UL4" s="214"/>
      <c r="UM4" s="215"/>
      <c r="UN4" s="205" t="s">
        <v>1</v>
      </c>
      <c r="UO4" s="206"/>
      <c r="UP4" s="203" t="s">
        <v>4</v>
      </c>
      <c r="UQ4" s="212" t="s">
        <v>0</v>
      </c>
      <c r="UR4" s="195" t="s">
        <v>5</v>
      </c>
      <c r="US4" s="205" t="s">
        <v>1</v>
      </c>
      <c r="UT4" s="206"/>
      <c r="UU4" s="213" t="s">
        <v>112</v>
      </c>
      <c r="UV4" s="214"/>
      <c r="UW4" s="214"/>
      <c r="UX4" s="215"/>
      <c r="UY4" s="205" t="s">
        <v>1</v>
      </c>
      <c r="UZ4" s="206"/>
      <c r="VA4" s="203" t="s">
        <v>4</v>
      </c>
      <c r="VB4" s="212" t="s">
        <v>0</v>
      </c>
      <c r="VC4" s="195" t="s">
        <v>5</v>
      </c>
      <c r="VD4" s="205" t="s">
        <v>1</v>
      </c>
      <c r="VE4" s="206"/>
      <c r="VF4" s="213" t="s">
        <v>120</v>
      </c>
      <c r="VG4" s="214"/>
      <c r="VH4" s="214"/>
      <c r="VI4" s="215"/>
      <c r="VJ4" s="205" t="s">
        <v>1</v>
      </c>
      <c r="VK4" s="206"/>
      <c r="VL4" s="203" t="s">
        <v>4</v>
      </c>
      <c r="VM4" s="212" t="s">
        <v>0</v>
      </c>
      <c r="VN4" s="195" t="s">
        <v>5</v>
      </c>
      <c r="VO4" s="205" t="s">
        <v>1</v>
      </c>
      <c r="VP4" s="206"/>
      <c r="VQ4" s="213" t="s">
        <v>122</v>
      </c>
      <c r="VR4" s="214"/>
      <c r="VS4" s="214"/>
      <c r="VT4" s="215"/>
      <c r="VU4" s="205" t="s">
        <v>1</v>
      </c>
      <c r="VV4" s="206"/>
      <c r="VW4" s="203" t="s">
        <v>4</v>
      </c>
      <c r="VX4" s="212" t="s">
        <v>0</v>
      </c>
      <c r="VY4" s="195" t="s">
        <v>5</v>
      </c>
      <c r="VZ4" s="205" t="s">
        <v>1</v>
      </c>
      <c r="WA4" s="206"/>
      <c r="WB4" s="213" t="s">
        <v>124</v>
      </c>
      <c r="WC4" s="214"/>
      <c r="WD4" s="214"/>
      <c r="WE4" s="215"/>
      <c r="WF4" s="205" t="s">
        <v>1</v>
      </c>
      <c r="WG4" s="206"/>
      <c r="WH4" s="203" t="s">
        <v>4</v>
      </c>
      <c r="WI4" s="212" t="s">
        <v>0</v>
      </c>
      <c r="WJ4" s="195" t="s">
        <v>5</v>
      </c>
      <c r="WK4" s="205" t="s">
        <v>1</v>
      </c>
      <c r="WL4" s="206"/>
      <c r="WM4" s="213" t="s">
        <v>130</v>
      </c>
      <c r="WN4" s="214"/>
      <c r="WO4" s="214"/>
      <c r="WP4" s="215"/>
      <c r="WQ4" s="205" t="s">
        <v>1</v>
      </c>
      <c r="WR4" s="206"/>
      <c r="WS4" s="203" t="s">
        <v>4</v>
      </c>
      <c r="WT4" s="212" t="s">
        <v>0</v>
      </c>
      <c r="WU4" s="195" t="s">
        <v>5</v>
      </c>
      <c r="WV4" s="205" t="s">
        <v>1</v>
      </c>
      <c r="WW4" s="206"/>
      <c r="WX4" s="213" t="s">
        <v>138</v>
      </c>
      <c r="WY4" s="214"/>
      <c r="WZ4" s="214"/>
      <c r="XA4" s="215"/>
      <c r="XB4" s="205" t="s">
        <v>1</v>
      </c>
      <c r="XC4" s="206"/>
      <c r="XD4" s="203" t="s">
        <v>4</v>
      </c>
      <c r="XE4" s="212" t="s">
        <v>0</v>
      </c>
      <c r="XF4" s="195" t="s">
        <v>5</v>
      </c>
      <c r="XG4" s="205" t="s">
        <v>1</v>
      </c>
      <c r="XH4" s="206"/>
      <c r="XI4" s="213" t="s">
        <v>140</v>
      </c>
      <c r="XJ4" s="214"/>
      <c r="XK4" s="214"/>
      <c r="XL4" s="215"/>
      <c r="XM4" s="205" t="s">
        <v>1</v>
      </c>
      <c r="XN4" s="206"/>
      <c r="XO4" s="203" t="s">
        <v>4</v>
      </c>
      <c r="XP4" s="204" t="s">
        <v>0</v>
      </c>
      <c r="XQ4" s="195" t="s">
        <v>5</v>
      </c>
      <c r="XR4" s="205" t="s">
        <v>1</v>
      </c>
      <c r="XS4" s="206"/>
      <c r="XT4" s="205" t="s">
        <v>141</v>
      </c>
      <c r="XU4" s="207"/>
      <c r="XV4" s="207"/>
      <c r="XW4" s="206"/>
      <c r="XX4" s="205" t="s">
        <v>1</v>
      </c>
      <c r="XY4" s="206"/>
      <c r="XZ4" s="203" t="s">
        <v>4</v>
      </c>
      <c r="YA4" s="204" t="s">
        <v>0</v>
      </c>
      <c r="YB4" s="195" t="s">
        <v>5</v>
      </c>
      <c r="YC4" s="205" t="s">
        <v>1</v>
      </c>
      <c r="YD4" s="206"/>
      <c r="YE4" s="205" t="s">
        <v>148</v>
      </c>
      <c r="YF4" s="207"/>
      <c r="YG4" s="207"/>
      <c r="YH4" s="206"/>
      <c r="YI4" s="205" t="s">
        <v>1</v>
      </c>
      <c r="YJ4" s="206"/>
      <c r="YK4" s="203" t="s">
        <v>4</v>
      </c>
      <c r="YL4" s="204" t="s">
        <v>0</v>
      </c>
      <c r="YM4" s="195" t="s">
        <v>5</v>
      </c>
      <c r="YN4" s="205" t="s">
        <v>1</v>
      </c>
      <c r="YO4" s="206"/>
      <c r="YP4" s="205" t="s">
        <v>149</v>
      </c>
      <c r="YQ4" s="207"/>
      <c r="YR4" s="207"/>
      <c r="YS4" s="206"/>
      <c r="YT4" s="205" t="s">
        <v>1</v>
      </c>
      <c r="YU4" s="206"/>
      <c r="YV4" s="203" t="s">
        <v>4</v>
      </c>
      <c r="YW4" s="204" t="s">
        <v>0</v>
      </c>
      <c r="YX4" s="195" t="s">
        <v>5</v>
      </c>
      <c r="YY4" s="205" t="s">
        <v>1</v>
      </c>
      <c r="YZ4" s="206"/>
      <c r="ZA4" s="205" t="s">
        <v>162</v>
      </c>
      <c r="ZB4" s="207"/>
      <c r="ZC4" s="207"/>
      <c r="ZD4" s="206"/>
      <c r="ZE4" s="205" t="s">
        <v>1</v>
      </c>
      <c r="ZF4" s="206"/>
      <c r="ZG4" s="203" t="s">
        <v>4</v>
      </c>
      <c r="ZH4" s="204" t="s">
        <v>0</v>
      </c>
      <c r="ZI4" s="195" t="s">
        <v>5</v>
      </c>
      <c r="ZJ4" s="205" t="s">
        <v>1</v>
      </c>
      <c r="ZK4" s="206"/>
      <c r="ZL4" s="205" t="s">
        <v>163</v>
      </c>
      <c r="ZM4" s="207"/>
      <c r="ZN4" s="207"/>
      <c r="ZO4" s="206"/>
      <c r="ZP4" s="205" t="s">
        <v>1</v>
      </c>
      <c r="ZQ4" s="206"/>
      <c r="ZR4" s="192" t="s">
        <v>4</v>
      </c>
      <c r="ZS4" s="202" t="s">
        <v>0</v>
      </c>
      <c r="ZT4" s="195" t="s">
        <v>5</v>
      </c>
      <c r="ZU4" s="196" t="s">
        <v>1</v>
      </c>
      <c r="ZV4" s="197"/>
      <c r="ZW4" s="196" t="s">
        <v>164</v>
      </c>
      <c r="ZX4" s="198"/>
      <c r="ZY4" s="198"/>
      <c r="ZZ4" s="197"/>
      <c r="AAA4" s="196" t="s">
        <v>1</v>
      </c>
      <c r="AAB4" s="197"/>
      <c r="AAC4" s="192" t="s">
        <v>4</v>
      </c>
      <c r="AAD4" s="193" t="s">
        <v>0</v>
      </c>
      <c r="AAE4" s="195" t="s">
        <v>5</v>
      </c>
      <c r="AAF4" s="196" t="s">
        <v>1</v>
      </c>
      <c r="AAG4" s="197"/>
      <c r="AAH4" s="196" t="s">
        <v>166</v>
      </c>
      <c r="AAI4" s="198"/>
      <c r="AAJ4" s="198"/>
      <c r="AAK4" s="197"/>
      <c r="AAL4" s="196" t="s">
        <v>1</v>
      </c>
      <c r="AAM4" s="197"/>
      <c r="AAN4" s="192" t="s">
        <v>4</v>
      </c>
      <c r="AAO4" s="193" t="s">
        <v>0</v>
      </c>
      <c r="AAP4" s="195" t="s">
        <v>5</v>
      </c>
      <c r="AAQ4" s="196" t="s">
        <v>1</v>
      </c>
      <c r="AAR4" s="197"/>
      <c r="AAS4" s="196" t="s">
        <v>173</v>
      </c>
      <c r="AAT4" s="198"/>
      <c r="AAU4" s="198"/>
      <c r="AAV4" s="197"/>
      <c r="AAW4" s="196" t="s">
        <v>1</v>
      </c>
      <c r="AAX4" s="197"/>
      <c r="AAY4" s="192" t="s">
        <v>4</v>
      </c>
      <c r="AAZ4" s="193" t="s">
        <v>0</v>
      </c>
      <c r="ABA4" s="195" t="s">
        <v>5</v>
      </c>
      <c r="ABB4" s="196" t="s">
        <v>1</v>
      </c>
      <c r="ABC4" s="197"/>
      <c r="ABD4" s="196" t="s">
        <v>176</v>
      </c>
      <c r="ABE4" s="198"/>
      <c r="ABF4" s="198"/>
      <c r="ABG4" s="197"/>
      <c r="ABH4" s="196" t="s">
        <v>1</v>
      </c>
      <c r="ABI4" s="197"/>
      <c r="ABJ4" s="192" t="s">
        <v>4</v>
      </c>
      <c r="ABK4" s="193" t="s">
        <v>0</v>
      </c>
      <c r="ABL4" s="195" t="s">
        <v>5</v>
      </c>
      <c r="ABM4" s="196" t="s">
        <v>1</v>
      </c>
      <c r="ABN4" s="197"/>
      <c r="ABO4" s="196" t="s">
        <v>177</v>
      </c>
      <c r="ABP4" s="198"/>
      <c r="ABQ4" s="198"/>
      <c r="ABR4" s="197"/>
      <c r="ABS4" s="196" t="s">
        <v>1</v>
      </c>
      <c r="ABT4" s="197"/>
      <c r="ABU4" s="192" t="s">
        <v>4</v>
      </c>
      <c r="ABV4" s="193" t="s">
        <v>0</v>
      </c>
      <c r="ABW4" s="195" t="s">
        <v>5</v>
      </c>
      <c r="ABX4" s="196" t="s">
        <v>1</v>
      </c>
      <c r="ABY4" s="197"/>
      <c r="ABZ4" s="196" t="s">
        <v>178</v>
      </c>
      <c r="ACA4" s="198"/>
      <c r="ACB4" s="198"/>
      <c r="ACC4" s="197"/>
      <c r="ACD4" s="196" t="s">
        <v>1</v>
      </c>
      <c r="ACE4" s="197"/>
      <c r="ACF4" s="192" t="s">
        <v>4</v>
      </c>
      <c r="ACG4" s="193" t="s">
        <v>0</v>
      </c>
      <c r="ACH4" s="195" t="s">
        <v>5</v>
      </c>
      <c r="ACI4" s="196" t="s">
        <v>1</v>
      </c>
      <c r="ACJ4" s="197"/>
      <c r="ACK4" s="196" t="s">
        <v>179</v>
      </c>
      <c r="ACL4" s="198"/>
      <c r="ACM4" s="198"/>
      <c r="ACN4" s="197"/>
      <c r="ACO4" s="196" t="s">
        <v>1</v>
      </c>
      <c r="ACP4" s="197"/>
      <c r="ACQ4" s="192" t="s">
        <v>4</v>
      </c>
      <c r="ACR4" s="193" t="s">
        <v>0</v>
      </c>
      <c r="ACS4" s="195" t="s">
        <v>5</v>
      </c>
      <c r="ACT4" s="196" t="s">
        <v>1</v>
      </c>
      <c r="ACU4" s="197"/>
      <c r="ACV4" s="196" t="s">
        <v>180</v>
      </c>
      <c r="ACW4" s="198"/>
      <c r="ACX4" s="198"/>
      <c r="ACY4" s="197"/>
      <c r="ACZ4" s="196" t="s">
        <v>1</v>
      </c>
      <c r="ADA4" s="197"/>
      <c r="ADB4" s="192" t="s">
        <v>4</v>
      </c>
      <c r="ADC4" s="193" t="s">
        <v>0</v>
      </c>
      <c r="ADD4" s="195" t="s">
        <v>5</v>
      </c>
      <c r="ADE4" s="196" t="s">
        <v>1</v>
      </c>
      <c r="ADF4" s="197"/>
      <c r="ADG4" s="196" t="s">
        <v>183</v>
      </c>
      <c r="ADH4" s="198"/>
      <c r="ADI4" s="198"/>
      <c r="ADJ4" s="197"/>
      <c r="ADK4" s="196" t="s">
        <v>1</v>
      </c>
      <c r="ADL4" s="197"/>
      <c r="ADM4" s="192" t="s">
        <v>4</v>
      </c>
      <c r="ADN4" s="193" t="s">
        <v>0</v>
      </c>
      <c r="ADO4" s="195" t="s">
        <v>5</v>
      </c>
      <c r="ADP4" s="196" t="s">
        <v>1</v>
      </c>
      <c r="ADQ4" s="197"/>
      <c r="ADR4" s="196" t="s">
        <v>185</v>
      </c>
      <c r="ADS4" s="198"/>
      <c r="ADT4" s="198"/>
      <c r="ADU4" s="197"/>
      <c r="ADV4" s="196" t="s">
        <v>1</v>
      </c>
      <c r="ADW4" s="197"/>
      <c r="ADX4" s="192" t="s">
        <v>4</v>
      </c>
      <c r="ADY4" s="193" t="s">
        <v>0</v>
      </c>
      <c r="ADZ4" s="195" t="s">
        <v>5</v>
      </c>
      <c r="AEA4" s="196" t="s">
        <v>1</v>
      </c>
      <c r="AEB4" s="197"/>
      <c r="AEC4" s="196" t="s">
        <v>187</v>
      </c>
      <c r="AED4" s="198"/>
      <c r="AEE4" s="198"/>
      <c r="AEF4" s="197"/>
      <c r="AEG4" s="196" t="s">
        <v>1</v>
      </c>
      <c r="AEH4" s="197"/>
      <c r="AEI4" s="171">
        <v>1</v>
      </c>
      <c r="AEJ4" s="155" t="s">
        <v>198</v>
      </c>
      <c r="AEK4" s="190" t="s">
        <v>188</v>
      </c>
      <c r="AEL4" s="168"/>
      <c r="AEM4" s="167"/>
      <c r="AEN4" s="168"/>
      <c r="AEO4" s="167"/>
      <c r="AEP4" s="168"/>
      <c r="AEQ4" s="167"/>
      <c r="AER4" s="167">
        <v>100</v>
      </c>
    </row>
    <row r="5" spans="1:824" ht="153" customHeight="1">
      <c r="A5" s="202"/>
      <c r="B5" s="202"/>
      <c r="C5" s="225"/>
      <c r="D5" s="230" t="s">
        <v>7</v>
      </c>
      <c r="E5" s="231"/>
      <c r="F5" s="236" t="s">
        <v>2</v>
      </c>
      <c r="G5" s="237"/>
      <c r="H5" s="228" t="s">
        <v>3</v>
      </c>
      <c r="I5" s="228"/>
      <c r="J5" s="228" t="s">
        <v>9</v>
      </c>
      <c r="K5" s="228"/>
      <c r="L5" s="202"/>
      <c r="M5" s="202"/>
      <c r="N5" s="225"/>
      <c r="O5" s="230" t="s">
        <v>9</v>
      </c>
      <c r="P5" s="231"/>
      <c r="Q5" s="236" t="s">
        <v>2</v>
      </c>
      <c r="R5" s="237"/>
      <c r="S5" s="228" t="s">
        <v>3</v>
      </c>
      <c r="T5" s="228"/>
      <c r="U5" s="228" t="s">
        <v>11</v>
      </c>
      <c r="V5" s="228"/>
      <c r="W5" s="202"/>
      <c r="X5" s="202"/>
      <c r="Y5" s="225"/>
      <c r="Z5" s="230" t="s">
        <v>11</v>
      </c>
      <c r="AA5" s="231"/>
      <c r="AB5" s="236" t="s">
        <v>2</v>
      </c>
      <c r="AC5" s="237"/>
      <c r="AD5" s="228" t="s">
        <v>3</v>
      </c>
      <c r="AE5" s="228"/>
      <c r="AF5" s="228" t="s">
        <v>13</v>
      </c>
      <c r="AG5" s="228"/>
      <c r="AH5" s="202"/>
      <c r="AI5" s="202"/>
      <c r="AJ5" s="225"/>
      <c r="AK5" s="230" t="s">
        <v>13</v>
      </c>
      <c r="AL5" s="231"/>
      <c r="AM5" s="236" t="s">
        <v>2</v>
      </c>
      <c r="AN5" s="237"/>
      <c r="AO5" s="228" t="s">
        <v>3</v>
      </c>
      <c r="AP5" s="228"/>
      <c r="AQ5" s="228" t="s">
        <v>15</v>
      </c>
      <c r="AR5" s="228"/>
      <c r="AS5" s="202"/>
      <c r="AT5" s="202"/>
      <c r="AU5" s="225"/>
      <c r="AV5" s="230" t="s">
        <v>15</v>
      </c>
      <c r="AW5" s="231"/>
      <c r="AX5" s="236" t="s">
        <v>2</v>
      </c>
      <c r="AY5" s="237"/>
      <c r="AZ5" s="228" t="s">
        <v>3</v>
      </c>
      <c r="BA5" s="228"/>
      <c r="BB5" s="228" t="s">
        <v>17</v>
      </c>
      <c r="BC5" s="228"/>
      <c r="BD5" s="202"/>
      <c r="BE5" s="202"/>
      <c r="BF5" s="225"/>
      <c r="BG5" s="230" t="s">
        <v>17</v>
      </c>
      <c r="BH5" s="231"/>
      <c r="BI5" s="236" t="s">
        <v>2</v>
      </c>
      <c r="BJ5" s="237"/>
      <c r="BK5" s="228" t="s">
        <v>3</v>
      </c>
      <c r="BL5" s="228"/>
      <c r="BM5" s="228" t="s">
        <v>19</v>
      </c>
      <c r="BN5" s="228"/>
      <c r="BO5" s="202"/>
      <c r="BP5" s="202"/>
      <c r="BQ5" s="225"/>
      <c r="BR5" s="230" t="s">
        <v>19</v>
      </c>
      <c r="BS5" s="231"/>
      <c r="BT5" s="236" t="s">
        <v>2</v>
      </c>
      <c r="BU5" s="237"/>
      <c r="BV5" s="228" t="s">
        <v>3</v>
      </c>
      <c r="BW5" s="228"/>
      <c r="BX5" s="228" t="s">
        <v>22</v>
      </c>
      <c r="BY5" s="228"/>
      <c r="BZ5" s="202"/>
      <c r="CA5" s="202"/>
      <c r="CB5" s="225"/>
      <c r="CC5" s="230" t="s">
        <v>22</v>
      </c>
      <c r="CD5" s="231"/>
      <c r="CE5" s="236" t="s">
        <v>2</v>
      </c>
      <c r="CF5" s="237"/>
      <c r="CG5" s="228" t="s">
        <v>3</v>
      </c>
      <c r="CH5" s="228"/>
      <c r="CI5" s="228" t="s">
        <v>25</v>
      </c>
      <c r="CJ5" s="228"/>
      <c r="CK5" s="202"/>
      <c r="CL5" s="202"/>
      <c r="CM5" s="225"/>
      <c r="CN5" s="230" t="s">
        <v>25</v>
      </c>
      <c r="CO5" s="231"/>
      <c r="CP5" s="236" t="s">
        <v>2</v>
      </c>
      <c r="CQ5" s="237"/>
      <c r="CR5" s="228" t="s">
        <v>3</v>
      </c>
      <c r="CS5" s="228"/>
      <c r="CT5" s="228" t="s">
        <v>26</v>
      </c>
      <c r="CU5" s="228"/>
      <c r="CV5" s="202"/>
      <c r="CW5" s="202"/>
      <c r="CX5" s="225"/>
      <c r="CY5" s="230" t="s">
        <v>26</v>
      </c>
      <c r="CZ5" s="231"/>
      <c r="DA5" s="236" t="s">
        <v>2</v>
      </c>
      <c r="DB5" s="237"/>
      <c r="DC5" s="228" t="s">
        <v>3</v>
      </c>
      <c r="DD5" s="228"/>
      <c r="DE5" s="228" t="s">
        <v>28</v>
      </c>
      <c r="DF5" s="228"/>
      <c r="DG5" s="202"/>
      <c r="DH5" s="202"/>
      <c r="DI5" s="225"/>
      <c r="DJ5" s="230" t="s">
        <v>28</v>
      </c>
      <c r="DK5" s="231"/>
      <c r="DL5" s="236" t="s">
        <v>2</v>
      </c>
      <c r="DM5" s="237"/>
      <c r="DN5" s="228" t="s">
        <v>3</v>
      </c>
      <c r="DO5" s="228"/>
      <c r="DP5" s="228" t="s">
        <v>30</v>
      </c>
      <c r="DQ5" s="228"/>
      <c r="DR5" s="202"/>
      <c r="DS5" s="202"/>
      <c r="DT5" s="225"/>
      <c r="DU5" s="230" t="s">
        <v>30</v>
      </c>
      <c r="DV5" s="231"/>
      <c r="DW5" s="236" t="s">
        <v>2</v>
      </c>
      <c r="DX5" s="237"/>
      <c r="DY5" s="228" t="s">
        <v>3</v>
      </c>
      <c r="DZ5" s="228"/>
      <c r="EA5" s="228" t="s">
        <v>31</v>
      </c>
      <c r="EB5" s="228"/>
      <c r="EC5" s="202"/>
      <c r="ED5" s="202"/>
      <c r="EE5" s="225"/>
      <c r="EF5" s="230" t="s">
        <v>31</v>
      </c>
      <c r="EG5" s="231"/>
      <c r="EH5" s="236" t="s">
        <v>2</v>
      </c>
      <c r="EI5" s="237"/>
      <c r="EJ5" s="228" t="s">
        <v>3</v>
      </c>
      <c r="EK5" s="228"/>
      <c r="EL5" s="228" t="s">
        <v>34</v>
      </c>
      <c r="EM5" s="228"/>
      <c r="EN5" s="202"/>
      <c r="EO5" s="202"/>
      <c r="EP5" s="225"/>
      <c r="EQ5" s="230" t="s">
        <v>34</v>
      </c>
      <c r="ER5" s="231"/>
      <c r="ES5" s="236" t="s">
        <v>2</v>
      </c>
      <c r="ET5" s="237"/>
      <c r="EU5" s="228" t="s">
        <v>3</v>
      </c>
      <c r="EV5" s="228"/>
      <c r="EW5" s="228" t="s">
        <v>36</v>
      </c>
      <c r="EX5" s="228"/>
      <c r="EY5" s="202"/>
      <c r="EZ5" s="202"/>
      <c r="FA5" s="225"/>
      <c r="FB5" s="230" t="s">
        <v>36</v>
      </c>
      <c r="FC5" s="231"/>
      <c r="FD5" s="236" t="s">
        <v>2</v>
      </c>
      <c r="FE5" s="237"/>
      <c r="FF5" s="228" t="s">
        <v>3</v>
      </c>
      <c r="FG5" s="228"/>
      <c r="FH5" s="228" t="s">
        <v>38</v>
      </c>
      <c r="FI5" s="228"/>
      <c r="FJ5" s="202"/>
      <c r="FK5" s="202"/>
      <c r="FL5" s="225"/>
      <c r="FM5" s="230" t="s">
        <v>38</v>
      </c>
      <c r="FN5" s="231"/>
      <c r="FO5" s="236" t="s">
        <v>2</v>
      </c>
      <c r="FP5" s="237"/>
      <c r="FQ5" s="228" t="s">
        <v>3</v>
      </c>
      <c r="FR5" s="228"/>
      <c r="FS5" s="228" t="s">
        <v>40</v>
      </c>
      <c r="FT5" s="228"/>
      <c r="FU5" s="202"/>
      <c r="FV5" s="202"/>
      <c r="FW5" s="225"/>
      <c r="FX5" s="230" t="s">
        <v>40</v>
      </c>
      <c r="FY5" s="231"/>
      <c r="FZ5" s="236" t="s">
        <v>2</v>
      </c>
      <c r="GA5" s="237"/>
      <c r="GB5" s="228" t="s">
        <v>3</v>
      </c>
      <c r="GC5" s="228"/>
      <c r="GD5" s="228" t="s">
        <v>42</v>
      </c>
      <c r="GE5" s="228"/>
      <c r="GF5" s="202"/>
      <c r="GG5" s="202"/>
      <c r="GH5" s="225"/>
      <c r="GI5" s="230" t="s">
        <v>42</v>
      </c>
      <c r="GJ5" s="231"/>
      <c r="GK5" s="236" t="s">
        <v>2</v>
      </c>
      <c r="GL5" s="237"/>
      <c r="GM5" s="228" t="s">
        <v>3</v>
      </c>
      <c r="GN5" s="228"/>
      <c r="GO5" s="228" t="s">
        <v>44</v>
      </c>
      <c r="GP5" s="228"/>
      <c r="GQ5" s="202"/>
      <c r="GR5" s="202"/>
      <c r="GS5" s="225"/>
      <c r="GT5" s="230" t="s">
        <v>44</v>
      </c>
      <c r="GU5" s="231"/>
      <c r="GV5" s="236" t="s">
        <v>2</v>
      </c>
      <c r="GW5" s="237"/>
      <c r="GX5" s="228" t="s">
        <v>3</v>
      </c>
      <c r="GY5" s="228"/>
      <c r="GZ5" s="228" t="s">
        <v>46</v>
      </c>
      <c r="HA5" s="228"/>
      <c r="HB5" s="202"/>
      <c r="HC5" s="202"/>
      <c r="HD5" s="225"/>
      <c r="HE5" s="230" t="s">
        <v>46</v>
      </c>
      <c r="HF5" s="231"/>
      <c r="HG5" s="236" t="s">
        <v>2</v>
      </c>
      <c r="HH5" s="237"/>
      <c r="HI5" s="228" t="s">
        <v>3</v>
      </c>
      <c r="HJ5" s="228"/>
      <c r="HK5" s="228" t="s">
        <v>48</v>
      </c>
      <c r="HL5" s="228"/>
      <c r="HM5" s="202"/>
      <c r="HN5" s="202"/>
      <c r="HO5" s="225"/>
      <c r="HP5" s="230" t="s">
        <v>48</v>
      </c>
      <c r="HQ5" s="231"/>
      <c r="HR5" s="236" t="s">
        <v>2</v>
      </c>
      <c r="HS5" s="237"/>
      <c r="HT5" s="228" t="s">
        <v>3</v>
      </c>
      <c r="HU5" s="228"/>
      <c r="HV5" s="228" t="s">
        <v>50</v>
      </c>
      <c r="HW5" s="228"/>
      <c r="HX5" s="202"/>
      <c r="HY5" s="202"/>
      <c r="HZ5" s="225"/>
      <c r="IA5" s="230" t="s">
        <v>50</v>
      </c>
      <c r="IB5" s="231"/>
      <c r="IC5" s="236" t="s">
        <v>2</v>
      </c>
      <c r="ID5" s="237"/>
      <c r="IE5" s="228" t="s">
        <v>3</v>
      </c>
      <c r="IF5" s="228"/>
      <c r="IG5" s="228" t="s">
        <v>52</v>
      </c>
      <c r="IH5" s="228"/>
      <c r="II5" s="202"/>
      <c r="IJ5" s="202"/>
      <c r="IK5" s="225"/>
      <c r="IL5" s="230" t="s">
        <v>52</v>
      </c>
      <c r="IM5" s="231"/>
      <c r="IN5" s="236" t="s">
        <v>2</v>
      </c>
      <c r="IO5" s="237"/>
      <c r="IP5" s="228" t="s">
        <v>3</v>
      </c>
      <c r="IQ5" s="228"/>
      <c r="IR5" s="228" t="s">
        <v>54</v>
      </c>
      <c r="IS5" s="228"/>
      <c r="IT5" s="202"/>
      <c r="IU5" s="202"/>
      <c r="IV5" s="225"/>
      <c r="IW5" s="230" t="s">
        <v>57</v>
      </c>
      <c r="IX5" s="231"/>
      <c r="IY5" s="236" t="s">
        <v>2</v>
      </c>
      <c r="IZ5" s="237"/>
      <c r="JA5" s="228" t="s">
        <v>3</v>
      </c>
      <c r="JB5" s="228"/>
      <c r="JC5" s="228" t="s">
        <v>34</v>
      </c>
      <c r="JD5" s="228"/>
      <c r="JE5" s="202"/>
      <c r="JF5" s="202"/>
      <c r="JG5" s="225"/>
      <c r="JH5" s="230" t="s">
        <v>57</v>
      </c>
      <c r="JI5" s="231"/>
      <c r="JJ5" s="232" t="s">
        <v>2</v>
      </c>
      <c r="JK5" s="233"/>
      <c r="JL5" s="234" t="s">
        <v>3</v>
      </c>
      <c r="JM5" s="234"/>
      <c r="JN5" s="235" t="s">
        <v>58</v>
      </c>
      <c r="JO5" s="235"/>
      <c r="JP5" s="202"/>
      <c r="JQ5" s="202"/>
      <c r="JR5" s="225"/>
      <c r="JS5" s="230" t="s">
        <v>58</v>
      </c>
      <c r="JT5" s="231"/>
      <c r="JU5" s="232" t="s">
        <v>2</v>
      </c>
      <c r="JV5" s="233"/>
      <c r="JW5" s="234" t="s">
        <v>3</v>
      </c>
      <c r="JX5" s="234"/>
      <c r="JY5" s="235" t="s">
        <v>62</v>
      </c>
      <c r="JZ5" s="235"/>
      <c r="KA5" s="202"/>
      <c r="KB5" s="202"/>
      <c r="KC5" s="225"/>
      <c r="KD5" s="230" t="s">
        <v>62</v>
      </c>
      <c r="KE5" s="231"/>
      <c r="KF5" s="232" t="s">
        <v>2</v>
      </c>
      <c r="KG5" s="233"/>
      <c r="KH5" s="234" t="s">
        <v>3</v>
      </c>
      <c r="KI5" s="234"/>
      <c r="KJ5" s="235" t="s">
        <v>67</v>
      </c>
      <c r="KK5" s="235"/>
      <c r="KL5" s="202"/>
      <c r="KM5" s="202"/>
      <c r="KN5" s="225"/>
      <c r="KO5" s="230" t="s">
        <v>67</v>
      </c>
      <c r="KP5" s="231"/>
      <c r="KQ5" s="232" t="s">
        <v>2</v>
      </c>
      <c r="KR5" s="233"/>
      <c r="KS5" s="234" t="s">
        <v>3</v>
      </c>
      <c r="KT5" s="234"/>
      <c r="KU5" s="235" t="s">
        <v>69</v>
      </c>
      <c r="KV5" s="235"/>
      <c r="KW5" s="202"/>
      <c r="KX5" s="202"/>
      <c r="KY5" s="225"/>
      <c r="KZ5" s="230">
        <v>1.052014</v>
      </c>
      <c r="LA5" s="231"/>
      <c r="LB5" s="232" t="s">
        <v>2</v>
      </c>
      <c r="LC5" s="233"/>
      <c r="LD5" s="234" t="s">
        <v>3</v>
      </c>
      <c r="LE5" s="234"/>
      <c r="LF5" s="235" t="s">
        <v>71</v>
      </c>
      <c r="LG5" s="235"/>
      <c r="LH5" s="202"/>
      <c r="LI5" s="204"/>
      <c r="LJ5" s="225"/>
      <c r="LK5" s="208" t="s">
        <v>73</v>
      </c>
      <c r="LL5" s="211"/>
      <c r="LM5" s="210" t="s">
        <v>2</v>
      </c>
      <c r="LN5" s="211"/>
      <c r="LO5" s="203" t="s">
        <v>3</v>
      </c>
      <c r="LP5" s="203"/>
      <c r="LQ5" s="203" t="s">
        <v>74</v>
      </c>
      <c r="LR5" s="203"/>
      <c r="LS5" s="202"/>
      <c r="LT5" s="204"/>
      <c r="LU5" s="225"/>
      <c r="LV5" s="208" t="s">
        <v>74</v>
      </c>
      <c r="LW5" s="211"/>
      <c r="LX5" s="210" t="s">
        <v>2</v>
      </c>
      <c r="LY5" s="211"/>
      <c r="LZ5" s="203" t="s">
        <v>3</v>
      </c>
      <c r="MA5" s="203"/>
      <c r="MB5" s="203" t="s">
        <v>77</v>
      </c>
      <c r="MC5" s="203"/>
      <c r="MD5" s="202"/>
      <c r="ME5" s="204"/>
      <c r="MF5" s="225"/>
      <c r="MG5" s="208" t="s">
        <v>77</v>
      </c>
      <c r="MH5" s="211"/>
      <c r="MI5" s="210" t="s">
        <v>2</v>
      </c>
      <c r="MJ5" s="211"/>
      <c r="MK5" s="203" t="s">
        <v>3</v>
      </c>
      <c r="ML5" s="203"/>
      <c r="MM5" s="203" t="s">
        <v>79</v>
      </c>
      <c r="MN5" s="203"/>
      <c r="MO5" s="202"/>
      <c r="MP5" s="204"/>
      <c r="MQ5" s="225"/>
      <c r="MR5" s="208" t="s">
        <v>79</v>
      </c>
      <c r="MS5" s="211"/>
      <c r="MT5" s="210" t="s">
        <v>2</v>
      </c>
      <c r="MU5" s="211"/>
      <c r="MV5" s="203" t="s">
        <v>3</v>
      </c>
      <c r="MW5" s="203"/>
      <c r="MX5" s="203" t="s">
        <v>80</v>
      </c>
      <c r="MY5" s="203"/>
      <c r="MZ5" s="202"/>
      <c r="NA5" s="204"/>
      <c r="NB5" s="225"/>
      <c r="NC5" s="208" t="s">
        <v>80</v>
      </c>
      <c r="ND5" s="211"/>
      <c r="NE5" s="210" t="s">
        <v>2</v>
      </c>
      <c r="NF5" s="211"/>
      <c r="NG5" s="203" t="s">
        <v>3</v>
      </c>
      <c r="NH5" s="203"/>
      <c r="NI5" s="203" t="s">
        <v>83</v>
      </c>
      <c r="NJ5" s="203"/>
      <c r="NK5" s="202"/>
      <c r="NL5" s="204"/>
      <c r="NM5" s="225"/>
      <c r="NN5" s="208" t="s">
        <v>83</v>
      </c>
      <c r="NO5" s="211"/>
      <c r="NP5" s="210" t="s">
        <v>2</v>
      </c>
      <c r="NQ5" s="211"/>
      <c r="NR5" s="203" t="s">
        <v>3</v>
      </c>
      <c r="NS5" s="203"/>
      <c r="NT5" s="203" t="s">
        <v>85</v>
      </c>
      <c r="NU5" s="203"/>
      <c r="NV5" s="202"/>
      <c r="NW5" s="204"/>
      <c r="NX5" s="225"/>
      <c r="NY5" s="208" t="s">
        <v>85</v>
      </c>
      <c r="NZ5" s="211"/>
      <c r="OA5" s="210" t="s">
        <v>2</v>
      </c>
      <c r="OB5" s="211"/>
      <c r="OC5" s="203" t="s">
        <v>3</v>
      </c>
      <c r="OD5" s="203"/>
      <c r="OE5" s="203" t="s">
        <v>87</v>
      </c>
      <c r="OF5" s="203"/>
      <c r="OG5" s="202"/>
      <c r="OH5" s="204"/>
      <c r="OI5" s="225"/>
      <c r="OJ5" s="208" t="s">
        <v>87</v>
      </c>
      <c r="OK5" s="211"/>
      <c r="OL5" s="210" t="s">
        <v>2</v>
      </c>
      <c r="OM5" s="211"/>
      <c r="ON5" s="203" t="s">
        <v>3</v>
      </c>
      <c r="OO5" s="203"/>
      <c r="OP5" s="203" t="s">
        <v>89</v>
      </c>
      <c r="OQ5" s="203"/>
      <c r="OR5" s="202"/>
      <c r="OS5" s="204"/>
      <c r="OT5" s="225"/>
      <c r="OU5" s="208" t="s">
        <v>89</v>
      </c>
      <c r="OV5" s="211"/>
      <c r="OW5" s="210" t="s">
        <v>2</v>
      </c>
      <c r="OX5" s="211"/>
      <c r="OY5" s="203" t="s">
        <v>3</v>
      </c>
      <c r="OZ5" s="203"/>
      <c r="PA5" s="203" t="s">
        <v>91</v>
      </c>
      <c r="PB5" s="203"/>
      <c r="PC5" s="202"/>
      <c r="PD5" s="204"/>
      <c r="PE5" s="225"/>
      <c r="PF5" s="208" t="s">
        <v>91</v>
      </c>
      <c r="PG5" s="211"/>
      <c r="PH5" s="210" t="s">
        <v>2</v>
      </c>
      <c r="PI5" s="211"/>
      <c r="PJ5" s="203" t="s">
        <v>3</v>
      </c>
      <c r="PK5" s="203"/>
      <c r="PL5" s="203" t="s">
        <v>93</v>
      </c>
      <c r="PM5" s="203"/>
      <c r="PN5" s="202"/>
      <c r="PO5" s="204"/>
      <c r="PP5" s="225"/>
      <c r="PQ5" s="208" t="s">
        <v>93</v>
      </c>
      <c r="PR5" s="211"/>
      <c r="PS5" s="210" t="s">
        <v>2</v>
      </c>
      <c r="PT5" s="211"/>
      <c r="PU5" s="203" t="s">
        <v>3</v>
      </c>
      <c r="PV5" s="203"/>
      <c r="PW5" s="203" t="s">
        <v>95</v>
      </c>
      <c r="PX5" s="203"/>
      <c r="PY5" s="202"/>
      <c r="PZ5" s="204"/>
      <c r="QA5" s="225"/>
      <c r="QB5" s="208" t="s">
        <v>95</v>
      </c>
      <c r="QC5" s="211"/>
      <c r="QD5" s="210" t="s">
        <v>2</v>
      </c>
      <c r="QE5" s="211"/>
      <c r="QF5" s="203" t="s">
        <v>3</v>
      </c>
      <c r="QG5" s="203"/>
      <c r="QH5" s="203" t="s">
        <v>73</v>
      </c>
      <c r="QI5" s="203"/>
      <c r="QJ5" s="223"/>
      <c r="QK5" s="212"/>
      <c r="QL5" s="225"/>
      <c r="QM5" s="208">
        <v>42370</v>
      </c>
      <c r="QN5" s="211"/>
      <c r="QO5" s="210" t="s">
        <v>2</v>
      </c>
      <c r="QP5" s="211"/>
      <c r="QQ5" s="203" t="s">
        <v>3</v>
      </c>
      <c r="QR5" s="203"/>
      <c r="QS5" s="226">
        <v>42401</v>
      </c>
      <c r="QT5" s="203"/>
      <c r="QU5" s="223"/>
      <c r="QV5" s="212"/>
      <c r="QW5" s="194"/>
      <c r="QX5" s="208">
        <v>42401</v>
      </c>
      <c r="QY5" s="211"/>
      <c r="QZ5" s="210" t="s">
        <v>2</v>
      </c>
      <c r="RA5" s="211"/>
      <c r="RB5" s="203" t="s">
        <v>3</v>
      </c>
      <c r="RC5" s="203"/>
      <c r="RD5" s="208">
        <v>42430</v>
      </c>
      <c r="RE5" s="211"/>
      <c r="RF5" s="223"/>
      <c r="RG5" s="212"/>
      <c r="RH5" s="194"/>
      <c r="RI5" s="208">
        <v>42430</v>
      </c>
      <c r="RJ5" s="211"/>
      <c r="RK5" s="210" t="s">
        <v>2</v>
      </c>
      <c r="RL5" s="211"/>
      <c r="RM5" s="203" t="s">
        <v>3</v>
      </c>
      <c r="RN5" s="203"/>
      <c r="RO5" s="208">
        <v>42461</v>
      </c>
      <c r="RP5" s="211"/>
      <c r="RQ5" s="217"/>
      <c r="RR5" s="212"/>
      <c r="RS5" s="194"/>
      <c r="RT5" s="208">
        <v>42461</v>
      </c>
      <c r="RU5" s="211"/>
      <c r="RV5" s="210" t="s">
        <v>2</v>
      </c>
      <c r="RW5" s="211"/>
      <c r="RX5" s="203" t="s">
        <v>3</v>
      </c>
      <c r="RY5" s="203"/>
      <c r="RZ5" s="208">
        <v>42491</v>
      </c>
      <c r="SA5" s="211"/>
      <c r="SB5" s="217"/>
      <c r="SC5" s="212"/>
      <c r="SD5" s="194"/>
      <c r="SE5" s="208">
        <v>42491</v>
      </c>
      <c r="SF5" s="211"/>
      <c r="SG5" s="210" t="s">
        <v>2</v>
      </c>
      <c r="SH5" s="211"/>
      <c r="SI5" s="203" t="s">
        <v>3</v>
      </c>
      <c r="SJ5" s="203"/>
      <c r="SK5" s="208">
        <v>42522</v>
      </c>
      <c r="SL5" s="211"/>
      <c r="SM5" s="217"/>
      <c r="SN5" s="212"/>
      <c r="SO5" s="194"/>
      <c r="SP5" s="208">
        <v>42522</v>
      </c>
      <c r="SQ5" s="211"/>
      <c r="SR5" s="210" t="s">
        <v>2</v>
      </c>
      <c r="SS5" s="211"/>
      <c r="ST5" s="203" t="s">
        <v>3</v>
      </c>
      <c r="SU5" s="203"/>
      <c r="SV5" s="208">
        <v>42552</v>
      </c>
      <c r="SW5" s="211"/>
      <c r="SX5" s="217"/>
      <c r="SY5" s="212"/>
      <c r="SZ5" s="221"/>
      <c r="TA5" s="208">
        <v>42552</v>
      </c>
      <c r="TB5" s="211"/>
      <c r="TC5" s="210" t="s">
        <v>2</v>
      </c>
      <c r="TD5" s="211"/>
      <c r="TE5" s="203" t="s">
        <v>3</v>
      </c>
      <c r="TF5" s="203"/>
      <c r="TG5" s="208">
        <v>42583</v>
      </c>
      <c r="TH5" s="211"/>
      <c r="TI5" s="217"/>
      <c r="TJ5" s="212"/>
      <c r="TK5" s="221"/>
      <c r="TL5" s="208">
        <v>42583</v>
      </c>
      <c r="TM5" s="211"/>
      <c r="TN5" s="210" t="s">
        <v>2</v>
      </c>
      <c r="TO5" s="211"/>
      <c r="TP5" s="203" t="s">
        <v>3</v>
      </c>
      <c r="TQ5" s="203"/>
      <c r="TR5" s="208">
        <v>42614</v>
      </c>
      <c r="TS5" s="211"/>
      <c r="TT5" s="217"/>
      <c r="TU5" s="219"/>
      <c r="TV5" s="194"/>
      <c r="TW5" s="208">
        <v>42614</v>
      </c>
      <c r="TX5" s="209"/>
      <c r="TY5" s="210" t="s">
        <v>2</v>
      </c>
      <c r="TZ5" s="211"/>
      <c r="UA5" s="205" t="s">
        <v>3</v>
      </c>
      <c r="UB5" s="206"/>
      <c r="UC5" s="208">
        <v>42644</v>
      </c>
      <c r="UD5" s="209"/>
      <c r="UE5" s="203"/>
      <c r="UF5" s="212"/>
      <c r="UG5" s="223"/>
      <c r="UH5" s="208">
        <v>42644</v>
      </c>
      <c r="UI5" s="209"/>
      <c r="UJ5" s="210" t="s">
        <v>2</v>
      </c>
      <c r="UK5" s="211"/>
      <c r="UL5" s="205" t="s">
        <v>3</v>
      </c>
      <c r="UM5" s="206"/>
      <c r="UN5" s="208">
        <v>42675</v>
      </c>
      <c r="UO5" s="209"/>
      <c r="UP5" s="203"/>
      <c r="UQ5" s="212"/>
      <c r="UR5" s="195"/>
      <c r="US5" s="208">
        <v>42675</v>
      </c>
      <c r="UT5" s="209"/>
      <c r="UU5" s="210" t="s">
        <v>2</v>
      </c>
      <c r="UV5" s="211"/>
      <c r="UW5" s="205" t="s">
        <v>3</v>
      </c>
      <c r="UX5" s="206"/>
      <c r="UY5" s="208" t="s">
        <v>111</v>
      </c>
      <c r="UZ5" s="209"/>
      <c r="VA5" s="203"/>
      <c r="VB5" s="212"/>
      <c r="VC5" s="195"/>
      <c r="VD5" s="208" t="s">
        <v>119</v>
      </c>
      <c r="VE5" s="209"/>
      <c r="VF5" s="210" t="s">
        <v>2</v>
      </c>
      <c r="VG5" s="211"/>
      <c r="VH5" s="205" t="s">
        <v>3</v>
      </c>
      <c r="VI5" s="206"/>
      <c r="VJ5" s="208" t="s">
        <v>121</v>
      </c>
      <c r="VK5" s="209"/>
      <c r="VL5" s="203"/>
      <c r="VM5" s="212"/>
      <c r="VN5" s="195"/>
      <c r="VO5" s="208" t="s">
        <v>121</v>
      </c>
      <c r="VP5" s="209"/>
      <c r="VQ5" s="210" t="s">
        <v>2</v>
      </c>
      <c r="VR5" s="211"/>
      <c r="VS5" s="205" t="s">
        <v>3</v>
      </c>
      <c r="VT5" s="206"/>
      <c r="VU5" s="208" t="s">
        <v>123</v>
      </c>
      <c r="VV5" s="209"/>
      <c r="VW5" s="203"/>
      <c r="VX5" s="212"/>
      <c r="VY5" s="195"/>
      <c r="VZ5" s="208" t="s">
        <v>123</v>
      </c>
      <c r="WA5" s="209"/>
      <c r="WB5" s="210" t="s">
        <v>2</v>
      </c>
      <c r="WC5" s="211"/>
      <c r="WD5" s="205" t="s">
        <v>3</v>
      </c>
      <c r="WE5" s="206"/>
      <c r="WF5" s="208" t="s">
        <v>125</v>
      </c>
      <c r="WG5" s="209"/>
      <c r="WH5" s="203"/>
      <c r="WI5" s="212"/>
      <c r="WJ5" s="195"/>
      <c r="WK5" s="208" t="s">
        <v>125</v>
      </c>
      <c r="WL5" s="209"/>
      <c r="WM5" s="210" t="s">
        <v>2</v>
      </c>
      <c r="WN5" s="211"/>
      <c r="WO5" s="205" t="s">
        <v>3</v>
      </c>
      <c r="WP5" s="206"/>
      <c r="WQ5" s="208" t="s">
        <v>131</v>
      </c>
      <c r="WR5" s="209"/>
      <c r="WS5" s="203"/>
      <c r="WT5" s="212"/>
      <c r="WU5" s="195"/>
      <c r="WV5" s="208" t="s">
        <v>131</v>
      </c>
      <c r="WW5" s="209"/>
      <c r="WX5" s="210" t="s">
        <v>2</v>
      </c>
      <c r="WY5" s="211"/>
      <c r="WZ5" s="205" t="s">
        <v>3</v>
      </c>
      <c r="XA5" s="206"/>
      <c r="XB5" s="208" t="s">
        <v>139</v>
      </c>
      <c r="XC5" s="209"/>
      <c r="XD5" s="203"/>
      <c r="XE5" s="212"/>
      <c r="XF5" s="195"/>
      <c r="XG5" s="208" t="s">
        <v>139</v>
      </c>
      <c r="XH5" s="209"/>
      <c r="XI5" s="210" t="s">
        <v>2</v>
      </c>
      <c r="XJ5" s="211"/>
      <c r="XK5" s="205" t="s">
        <v>3</v>
      </c>
      <c r="XL5" s="206"/>
      <c r="XM5" s="208">
        <v>42917</v>
      </c>
      <c r="XN5" s="209"/>
      <c r="XO5" s="203"/>
      <c r="XP5" s="204"/>
      <c r="XQ5" s="195"/>
      <c r="XR5" s="208">
        <v>42917</v>
      </c>
      <c r="XS5" s="209"/>
      <c r="XT5" s="210" t="s">
        <v>2</v>
      </c>
      <c r="XU5" s="211"/>
      <c r="XV5" s="205" t="s">
        <v>3</v>
      </c>
      <c r="XW5" s="206"/>
      <c r="XX5" s="208">
        <v>42948</v>
      </c>
      <c r="XY5" s="209"/>
      <c r="XZ5" s="203"/>
      <c r="YA5" s="204"/>
      <c r="YB5" s="195"/>
      <c r="YC5" s="208">
        <v>42948</v>
      </c>
      <c r="YD5" s="209"/>
      <c r="YE5" s="210" t="s">
        <v>2</v>
      </c>
      <c r="YF5" s="211"/>
      <c r="YG5" s="205" t="s">
        <v>3</v>
      </c>
      <c r="YH5" s="206"/>
      <c r="YI5" s="208">
        <v>42979</v>
      </c>
      <c r="YJ5" s="209"/>
      <c r="YK5" s="203"/>
      <c r="YL5" s="204"/>
      <c r="YM5" s="195"/>
      <c r="YN5" s="208">
        <v>42979</v>
      </c>
      <c r="YO5" s="209"/>
      <c r="YP5" s="210" t="s">
        <v>2</v>
      </c>
      <c r="YQ5" s="211"/>
      <c r="YR5" s="205" t="s">
        <v>3</v>
      </c>
      <c r="YS5" s="206"/>
      <c r="YT5" s="208">
        <v>43009</v>
      </c>
      <c r="YU5" s="209"/>
      <c r="YV5" s="203"/>
      <c r="YW5" s="204"/>
      <c r="YX5" s="195"/>
      <c r="YY5" s="208">
        <v>43009</v>
      </c>
      <c r="YZ5" s="209"/>
      <c r="ZA5" s="210" t="s">
        <v>2</v>
      </c>
      <c r="ZB5" s="211"/>
      <c r="ZC5" s="205" t="s">
        <v>3</v>
      </c>
      <c r="ZD5" s="206"/>
      <c r="ZE5" s="208">
        <v>43040</v>
      </c>
      <c r="ZF5" s="209"/>
      <c r="ZG5" s="203"/>
      <c r="ZH5" s="204"/>
      <c r="ZI5" s="195"/>
      <c r="ZJ5" s="208">
        <v>43040</v>
      </c>
      <c r="ZK5" s="209"/>
      <c r="ZL5" s="210" t="s">
        <v>2</v>
      </c>
      <c r="ZM5" s="211"/>
      <c r="ZN5" s="205" t="s">
        <v>3</v>
      </c>
      <c r="ZO5" s="206"/>
      <c r="ZP5" s="208">
        <v>43070</v>
      </c>
      <c r="ZQ5" s="209"/>
      <c r="ZR5" s="192"/>
      <c r="ZS5" s="202"/>
      <c r="ZT5" s="195"/>
      <c r="ZU5" s="199">
        <v>43101</v>
      </c>
      <c r="ZV5" s="200"/>
      <c r="ZW5" s="195" t="s">
        <v>2</v>
      </c>
      <c r="ZX5" s="201"/>
      <c r="ZY5" s="196" t="s">
        <v>3</v>
      </c>
      <c r="ZZ5" s="197"/>
      <c r="AAA5" s="199">
        <v>43132</v>
      </c>
      <c r="AAB5" s="200"/>
      <c r="AAC5" s="192"/>
      <c r="AAD5" s="194"/>
      <c r="AAE5" s="195"/>
      <c r="AAF5" s="199">
        <v>43132</v>
      </c>
      <c r="AAG5" s="200"/>
      <c r="AAH5" s="195" t="s">
        <v>2</v>
      </c>
      <c r="AAI5" s="201"/>
      <c r="AAJ5" s="196" t="s">
        <v>3</v>
      </c>
      <c r="AAK5" s="197"/>
      <c r="AAL5" s="199">
        <v>43160</v>
      </c>
      <c r="AAM5" s="200"/>
      <c r="AAN5" s="192"/>
      <c r="AAO5" s="194"/>
      <c r="AAP5" s="195"/>
      <c r="AAQ5" s="199">
        <v>43160</v>
      </c>
      <c r="AAR5" s="200"/>
      <c r="AAS5" s="195" t="s">
        <v>2</v>
      </c>
      <c r="AAT5" s="201"/>
      <c r="AAU5" s="196" t="s">
        <v>3</v>
      </c>
      <c r="AAV5" s="197"/>
      <c r="AAW5" s="199">
        <v>43191</v>
      </c>
      <c r="AAX5" s="200"/>
      <c r="AAY5" s="192"/>
      <c r="AAZ5" s="194"/>
      <c r="ABA5" s="195"/>
      <c r="ABB5" s="199">
        <v>43191</v>
      </c>
      <c r="ABC5" s="200"/>
      <c r="ABD5" s="195" t="s">
        <v>2</v>
      </c>
      <c r="ABE5" s="201"/>
      <c r="ABF5" s="196" t="s">
        <v>3</v>
      </c>
      <c r="ABG5" s="197"/>
      <c r="ABH5" s="199">
        <v>43221</v>
      </c>
      <c r="ABI5" s="200"/>
      <c r="ABJ5" s="192"/>
      <c r="ABK5" s="194"/>
      <c r="ABL5" s="195"/>
      <c r="ABM5" s="199">
        <v>43221</v>
      </c>
      <c r="ABN5" s="200"/>
      <c r="ABO5" s="195" t="s">
        <v>2</v>
      </c>
      <c r="ABP5" s="201"/>
      <c r="ABQ5" s="196" t="s">
        <v>3</v>
      </c>
      <c r="ABR5" s="197"/>
      <c r="ABS5" s="199">
        <v>43252</v>
      </c>
      <c r="ABT5" s="200"/>
      <c r="ABU5" s="192"/>
      <c r="ABV5" s="194"/>
      <c r="ABW5" s="195"/>
      <c r="ABX5" s="199">
        <v>43252</v>
      </c>
      <c r="ABY5" s="200"/>
      <c r="ABZ5" s="195" t="s">
        <v>2</v>
      </c>
      <c r="ACA5" s="201"/>
      <c r="ACB5" s="196" t="s">
        <v>3</v>
      </c>
      <c r="ACC5" s="197"/>
      <c r="ACD5" s="199">
        <v>43282</v>
      </c>
      <c r="ACE5" s="200"/>
      <c r="ACF5" s="192"/>
      <c r="ACG5" s="194"/>
      <c r="ACH5" s="195"/>
      <c r="ACI5" s="199">
        <v>43282</v>
      </c>
      <c r="ACJ5" s="200"/>
      <c r="ACK5" s="195" t="s">
        <v>2</v>
      </c>
      <c r="ACL5" s="201"/>
      <c r="ACM5" s="196" t="s">
        <v>3</v>
      </c>
      <c r="ACN5" s="197"/>
      <c r="ACO5" s="199">
        <v>43313</v>
      </c>
      <c r="ACP5" s="200"/>
      <c r="ACQ5" s="192"/>
      <c r="ACR5" s="194"/>
      <c r="ACS5" s="195"/>
      <c r="ACT5" s="199">
        <v>43313</v>
      </c>
      <c r="ACU5" s="200"/>
      <c r="ACV5" s="195" t="s">
        <v>2</v>
      </c>
      <c r="ACW5" s="201"/>
      <c r="ACX5" s="196" t="s">
        <v>3</v>
      </c>
      <c r="ACY5" s="197"/>
      <c r="ACZ5" s="199" t="s">
        <v>181</v>
      </c>
      <c r="ADA5" s="200"/>
      <c r="ADB5" s="192"/>
      <c r="ADC5" s="194"/>
      <c r="ADD5" s="195"/>
      <c r="ADE5" s="199">
        <v>43344</v>
      </c>
      <c r="ADF5" s="200"/>
      <c r="ADG5" s="195" t="s">
        <v>2</v>
      </c>
      <c r="ADH5" s="201"/>
      <c r="ADI5" s="196" t="s">
        <v>3</v>
      </c>
      <c r="ADJ5" s="197"/>
      <c r="ADK5" s="199" t="s">
        <v>184</v>
      </c>
      <c r="ADL5" s="200"/>
      <c r="ADM5" s="192"/>
      <c r="ADN5" s="194"/>
      <c r="ADO5" s="195"/>
      <c r="ADP5" s="199" t="s">
        <v>184</v>
      </c>
      <c r="ADQ5" s="200"/>
      <c r="ADR5" s="195" t="s">
        <v>2</v>
      </c>
      <c r="ADS5" s="201"/>
      <c r="ADT5" s="196" t="s">
        <v>3</v>
      </c>
      <c r="ADU5" s="197"/>
      <c r="ADV5" s="199" t="s">
        <v>186</v>
      </c>
      <c r="ADW5" s="200"/>
      <c r="ADX5" s="192"/>
      <c r="ADY5" s="194"/>
      <c r="ADZ5" s="195"/>
      <c r="AEA5" s="199" t="s">
        <v>186</v>
      </c>
      <c r="AEB5" s="200"/>
      <c r="AEC5" s="195" t="s">
        <v>2</v>
      </c>
      <c r="AED5" s="201"/>
      <c r="AEE5" s="196" t="s">
        <v>3</v>
      </c>
      <c r="AEF5" s="197"/>
      <c r="AEG5" s="199">
        <v>43435</v>
      </c>
      <c r="AEH5" s="200"/>
      <c r="AEI5" s="171">
        <v>2</v>
      </c>
      <c r="AEJ5" s="191" t="s">
        <v>201</v>
      </c>
      <c r="AEK5" s="188" t="s">
        <v>188</v>
      </c>
      <c r="AEL5" s="165">
        <v>2850</v>
      </c>
      <c r="AEM5" s="165"/>
      <c r="AEN5" s="165"/>
      <c r="AEO5" s="165"/>
      <c r="AEP5" s="165"/>
      <c r="AEQ5" s="165"/>
      <c r="AER5" s="152">
        <v>2450</v>
      </c>
    </row>
    <row r="6" spans="1:824" ht="21" customHeight="1">
      <c r="A6" s="162">
        <v>1</v>
      </c>
      <c r="B6" s="155" t="s">
        <v>189</v>
      </c>
      <c r="C6" s="156" t="s">
        <v>188</v>
      </c>
      <c r="D6" s="159"/>
      <c r="E6" s="158"/>
      <c r="F6" s="159"/>
      <c r="G6" s="158"/>
      <c r="H6" s="159"/>
      <c r="I6" s="158"/>
      <c r="J6" s="160">
        <v>135</v>
      </c>
      <c r="DR6" s="3"/>
      <c r="DS6" s="12"/>
      <c r="DT6" s="3"/>
      <c r="DU6" s="3"/>
      <c r="DV6" s="13"/>
      <c r="DW6" s="14"/>
      <c r="DX6" s="15"/>
      <c r="DY6" s="3"/>
      <c r="DZ6" s="15"/>
      <c r="EA6" s="3"/>
      <c r="EB6" s="3"/>
      <c r="EC6" s="3"/>
      <c r="ED6" s="12"/>
      <c r="EE6" s="3"/>
      <c r="EF6" s="3"/>
      <c r="EG6" s="3"/>
      <c r="EH6" s="14"/>
      <c r="EI6" s="15"/>
      <c r="EJ6" s="3"/>
      <c r="EK6" s="15"/>
      <c r="EL6" s="3"/>
      <c r="EM6" s="3"/>
      <c r="EN6" s="3"/>
      <c r="EO6" s="12"/>
      <c r="EP6" s="3"/>
      <c r="EQ6" s="3"/>
      <c r="ER6" s="3"/>
      <c r="ES6" s="14"/>
      <c r="ET6" s="15"/>
      <c r="EU6" s="3"/>
      <c r="EV6" s="16"/>
      <c r="EW6" s="3"/>
      <c r="EX6" s="3"/>
      <c r="EY6" s="3"/>
      <c r="EZ6" s="12"/>
      <c r="FA6" s="3"/>
      <c r="FB6" s="3"/>
      <c r="FC6" s="3"/>
      <c r="FD6" s="14"/>
      <c r="FE6" s="15"/>
      <c r="FF6" s="3"/>
      <c r="FG6" s="16"/>
      <c r="FH6" s="3"/>
      <c r="FI6" s="3"/>
      <c r="FJ6" s="3"/>
      <c r="FK6" s="12"/>
      <c r="FL6" s="3"/>
      <c r="FM6" s="3"/>
      <c r="FN6" s="3"/>
      <c r="FO6" s="14"/>
      <c r="FP6" s="15"/>
      <c r="FQ6" s="3"/>
      <c r="FR6" s="16"/>
      <c r="FS6" s="3"/>
      <c r="FT6" s="3"/>
      <c r="FU6" s="151"/>
      <c r="FV6" s="9"/>
      <c r="FW6" s="151"/>
      <c r="FX6" s="151"/>
      <c r="FY6" s="151"/>
      <c r="FZ6" s="17"/>
      <c r="GA6" s="18"/>
      <c r="GB6" s="151"/>
      <c r="GC6" s="19"/>
      <c r="GD6" s="151"/>
      <c r="GE6" s="151"/>
      <c r="GF6" s="151"/>
      <c r="GG6" s="9"/>
      <c r="GH6" s="151"/>
      <c r="GI6" s="151"/>
      <c r="GJ6" s="151"/>
      <c r="GK6" s="17"/>
      <c r="GL6" s="18"/>
      <c r="GM6" s="151"/>
      <c r="GN6" s="19"/>
      <c r="GO6" s="151"/>
      <c r="GP6" s="151"/>
      <c r="GQ6" s="151"/>
      <c r="GR6" s="9"/>
      <c r="GS6" s="151"/>
      <c r="GT6" s="151"/>
      <c r="GU6" s="151"/>
      <c r="GV6" s="17"/>
      <c r="GW6" s="18"/>
      <c r="GX6" s="151"/>
      <c r="GY6" s="19"/>
      <c r="GZ6" s="151"/>
      <c r="HA6" s="151"/>
      <c r="HB6" s="151"/>
      <c r="HC6" s="9"/>
      <c r="HD6" s="151"/>
      <c r="HE6" s="151"/>
      <c r="HF6" s="151"/>
      <c r="HG6" s="17"/>
      <c r="HH6" s="18"/>
      <c r="HI6" s="151"/>
      <c r="HJ6" s="20"/>
      <c r="HK6" s="151"/>
      <c r="HL6" s="151"/>
      <c r="HM6" s="151"/>
      <c r="HN6" s="9"/>
      <c r="HO6" s="151"/>
      <c r="HP6" s="151"/>
      <c r="HQ6" s="151"/>
      <c r="HR6" s="17"/>
      <c r="HS6" s="18"/>
      <c r="HT6" s="151"/>
      <c r="HU6" s="20"/>
      <c r="HV6" s="151"/>
      <c r="HW6" s="151"/>
      <c r="HX6" s="151"/>
      <c r="HY6" s="9"/>
      <c r="HZ6" s="151"/>
      <c r="IA6" s="151"/>
      <c r="IB6" s="151"/>
      <c r="IC6" s="17"/>
      <c r="ID6" s="18"/>
      <c r="IE6" s="151"/>
      <c r="IF6" s="20"/>
      <c r="IG6" s="151"/>
      <c r="IH6" s="151"/>
      <c r="II6" s="151"/>
      <c r="IJ6" s="9"/>
      <c r="IK6" s="151"/>
      <c r="IL6" s="151"/>
      <c r="IM6" s="151"/>
      <c r="IN6" s="17"/>
      <c r="IO6" s="18"/>
      <c r="IP6" s="151"/>
      <c r="IQ6" s="20"/>
      <c r="IR6" s="151"/>
      <c r="IS6" s="151"/>
      <c r="IT6" s="151"/>
      <c r="IU6" s="9"/>
      <c r="IV6" s="151"/>
      <c r="IW6" s="151"/>
      <c r="IX6" s="151"/>
      <c r="IY6" s="17"/>
      <c r="IZ6" s="18"/>
      <c r="JA6" s="151"/>
      <c r="JB6" s="20"/>
      <c r="JC6" s="151"/>
      <c r="JD6" s="151"/>
      <c r="JE6" s="151"/>
      <c r="JF6" s="9"/>
      <c r="JG6" s="151"/>
      <c r="JH6" s="151"/>
      <c r="JI6" s="151"/>
      <c r="JJ6" s="17"/>
      <c r="JK6" s="18"/>
      <c r="JL6" s="151"/>
      <c r="JM6" s="20"/>
      <c r="JN6" s="150"/>
      <c r="JO6" s="8"/>
      <c r="JP6" s="148"/>
      <c r="JQ6" s="9"/>
      <c r="JR6" s="8"/>
      <c r="JS6" s="151"/>
      <c r="JT6" s="151"/>
      <c r="JU6" s="17"/>
      <c r="JV6" s="18"/>
      <c r="JW6" s="151"/>
      <c r="JX6" s="20"/>
      <c r="JY6" s="150"/>
      <c r="JZ6" s="8"/>
      <c r="KA6" s="148"/>
      <c r="KB6" s="9"/>
      <c r="KC6" s="8"/>
      <c r="KD6" s="151"/>
      <c r="KE6" s="151"/>
      <c r="KF6" s="17"/>
      <c r="KG6" s="18"/>
      <c r="KH6" s="151"/>
      <c r="KI6" s="20"/>
      <c r="KJ6" s="150"/>
      <c r="KK6" s="8"/>
      <c r="KL6" s="148"/>
      <c r="KM6" s="9"/>
      <c r="KN6" s="8"/>
      <c r="KO6" s="151"/>
      <c r="KP6" s="151"/>
      <c r="KQ6" s="17"/>
      <c r="KR6" s="18"/>
      <c r="KS6" s="151"/>
      <c r="KT6" s="20"/>
      <c r="KU6" s="150"/>
      <c r="KV6" s="8"/>
      <c r="KW6" s="148"/>
      <c r="KX6" s="9"/>
      <c r="KY6" s="8"/>
      <c r="KZ6" s="151"/>
      <c r="LA6" s="151"/>
      <c r="LB6" s="17"/>
      <c r="LC6" s="18"/>
      <c r="LD6" s="151"/>
      <c r="LE6" s="20"/>
      <c r="LF6" s="150"/>
      <c r="LG6" s="8"/>
      <c r="LH6" s="148"/>
      <c r="LI6" s="9"/>
      <c r="LJ6" s="8"/>
      <c r="LK6" s="151"/>
      <c r="LL6" s="151"/>
      <c r="LM6" s="17"/>
      <c r="LN6" s="18"/>
      <c r="LO6" s="151"/>
      <c r="LP6" s="20"/>
      <c r="LQ6" s="150"/>
      <c r="LR6" s="8"/>
      <c r="LS6" s="148"/>
      <c r="LT6" s="9"/>
      <c r="LU6" s="8"/>
      <c r="LV6" s="151"/>
      <c r="LW6" s="151"/>
      <c r="LX6" s="17"/>
      <c r="LY6" s="18"/>
      <c r="LZ6" s="151"/>
      <c r="MA6" s="20"/>
      <c r="MB6" s="150"/>
      <c r="MC6" s="8"/>
      <c r="MD6" s="148"/>
      <c r="ME6" s="9"/>
      <c r="MF6" s="8"/>
      <c r="MG6" s="151"/>
      <c r="MH6" s="151"/>
      <c r="MI6" s="17"/>
      <c r="MJ6" s="18"/>
      <c r="MK6" s="151"/>
      <c r="ML6" s="20"/>
      <c r="MM6" s="150"/>
      <c r="MN6" s="8"/>
      <c r="MO6" s="148"/>
      <c r="MP6" s="9"/>
      <c r="MQ6" s="8"/>
      <c r="MR6" s="151"/>
      <c r="MS6" s="151"/>
      <c r="MT6" s="17"/>
      <c r="MU6" s="18"/>
      <c r="MV6" s="151"/>
      <c r="MW6" s="20"/>
      <c r="MX6" s="150"/>
      <c r="MY6" s="8"/>
      <c r="MZ6" s="148"/>
      <c r="NA6" s="9"/>
      <c r="NB6" s="8"/>
      <c r="NC6" s="151"/>
      <c r="ND6" s="151"/>
      <c r="NE6" s="17"/>
      <c r="NF6" s="18"/>
      <c r="NG6" s="151"/>
      <c r="NH6" s="20"/>
      <c r="NI6" s="150"/>
      <c r="NJ6" s="8"/>
      <c r="NK6" s="148"/>
      <c r="NL6" s="9"/>
      <c r="NM6" s="8"/>
      <c r="NN6" s="151"/>
      <c r="NO6" s="151"/>
      <c r="NP6" s="17"/>
      <c r="NQ6" s="18"/>
      <c r="NR6" s="151"/>
      <c r="NS6" s="20"/>
      <c r="NT6" s="150"/>
      <c r="NU6" s="8"/>
      <c r="NV6" s="148"/>
      <c r="NW6" s="9"/>
      <c r="NX6" s="8"/>
      <c r="NY6" s="151"/>
      <c r="NZ6" s="151"/>
      <c r="OA6" s="17"/>
      <c r="OB6" s="18"/>
      <c r="OC6" s="151"/>
      <c r="OD6" s="20"/>
      <c r="OE6" s="150"/>
      <c r="OF6" s="8"/>
      <c r="OG6" s="148"/>
      <c r="OH6" s="9"/>
      <c r="OI6" s="8"/>
      <c r="OJ6" s="151"/>
      <c r="OK6" s="151"/>
      <c r="OL6" s="17"/>
      <c r="OM6" s="18"/>
      <c r="ON6" s="151"/>
      <c r="OO6" s="20"/>
      <c r="OP6" s="150"/>
      <c r="OQ6" s="8"/>
      <c r="OR6" s="148"/>
      <c r="OS6" s="9"/>
      <c r="OT6" s="8"/>
      <c r="OU6" s="151"/>
      <c r="OV6" s="151"/>
      <c r="OW6" s="17"/>
      <c r="OX6" s="18"/>
      <c r="OY6" s="151"/>
      <c r="OZ6" s="20"/>
      <c r="PA6" s="150"/>
      <c r="PB6" s="8"/>
      <c r="PC6" s="148"/>
      <c r="PD6" s="9"/>
      <c r="PE6" s="8"/>
      <c r="PF6" s="151"/>
      <c r="PG6" s="151"/>
      <c r="PH6" s="17"/>
      <c r="PI6" s="18"/>
      <c r="PJ6" s="151"/>
      <c r="PK6" s="20"/>
      <c r="PL6" s="150"/>
      <c r="PM6" s="8"/>
      <c r="PN6" s="148"/>
      <c r="PO6" s="9"/>
      <c r="PP6" s="8"/>
      <c r="PQ6" s="151"/>
      <c r="PR6" s="151"/>
      <c r="PS6" s="17"/>
      <c r="PT6" s="18"/>
      <c r="PU6" s="151"/>
      <c r="PV6" s="20"/>
      <c r="PW6" s="150"/>
      <c r="PX6" s="8"/>
      <c r="PY6" s="148"/>
      <c r="PZ6" s="9"/>
      <c r="QA6" s="8"/>
      <c r="QB6" s="151"/>
      <c r="QC6" s="151"/>
      <c r="QD6" s="17"/>
      <c r="QE6" s="18"/>
      <c r="QF6" s="10"/>
      <c r="QG6" s="20"/>
      <c r="QH6" s="150"/>
      <c r="QI6" s="8"/>
      <c r="QJ6" s="8"/>
      <c r="QK6" s="9"/>
      <c r="QL6" s="8"/>
      <c r="QM6" s="8"/>
      <c r="QN6" s="8"/>
      <c r="QO6" s="8"/>
      <c r="QP6" s="8"/>
      <c r="QQ6" s="8"/>
      <c r="QR6" s="8"/>
      <c r="QS6" s="8"/>
      <c r="QT6" s="8"/>
      <c r="QU6" s="8"/>
      <c r="QV6" s="9"/>
      <c r="QW6" s="11"/>
      <c r="QX6" s="8"/>
      <c r="QY6" s="8"/>
      <c r="QZ6" s="8"/>
      <c r="RA6" s="8"/>
      <c r="RB6" s="8"/>
      <c r="RC6" s="8"/>
      <c r="RD6" s="8"/>
      <c r="RE6" s="8"/>
      <c r="RF6" s="151"/>
      <c r="RG6" s="9"/>
      <c r="RH6" s="11"/>
      <c r="RI6" s="8"/>
      <c r="RJ6" s="8"/>
      <c r="RK6" s="8"/>
      <c r="RL6" s="8"/>
      <c r="RM6" s="8"/>
      <c r="RN6" s="8"/>
      <c r="RO6" s="8"/>
      <c r="RP6" s="8"/>
      <c r="RQ6" s="149"/>
      <c r="RR6" s="9"/>
      <c r="RS6" s="11"/>
      <c r="RT6" s="146"/>
      <c r="RU6" s="146"/>
      <c r="RV6" s="151"/>
      <c r="RW6" s="151"/>
      <c r="RX6" s="151"/>
      <c r="RY6" s="151"/>
      <c r="RZ6" s="146"/>
      <c r="SA6" s="146"/>
      <c r="SB6" s="149"/>
      <c r="SC6" s="9"/>
      <c r="SD6" s="11"/>
      <c r="SE6" s="146"/>
      <c r="SF6" s="146"/>
      <c r="SG6" s="146"/>
      <c r="SH6" s="146"/>
      <c r="SI6" s="146"/>
      <c r="SJ6" s="146"/>
      <c r="SK6" s="146"/>
      <c r="SL6" s="146"/>
      <c r="SM6" s="149"/>
      <c r="SN6" s="9"/>
      <c r="SO6" s="11"/>
      <c r="SP6" s="146"/>
      <c r="SQ6" s="146"/>
      <c r="SR6" s="151"/>
      <c r="SS6" s="151"/>
      <c r="ST6" s="151"/>
      <c r="SU6" s="146"/>
      <c r="SV6" s="146"/>
      <c r="SW6" s="146"/>
      <c r="SX6" s="149"/>
      <c r="SY6" s="9"/>
      <c r="SZ6" s="35"/>
      <c r="TA6" s="146"/>
      <c r="TB6" s="146"/>
      <c r="TC6" s="146"/>
      <c r="TD6" s="146"/>
      <c r="TE6" s="146"/>
      <c r="TF6" s="146"/>
      <c r="TG6" s="146"/>
      <c r="TH6" s="146"/>
      <c r="TI6" s="149"/>
      <c r="TJ6" s="9"/>
      <c r="TK6" s="35"/>
      <c r="TL6" s="146"/>
      <c r="TM6" s="146"/>
      <c r="TN6" s="146"/>
      <c r="TO6" s="149"/>
      <c r="TP6" s="146"/>
      <c r="TQ6" s="146"/>
      <c r="TR6" s="146"/>
      <c r="TS6" s="146"/>
      <c r="TT6" s="149"/>
      <c r="TU6" s="9"/>
      <c r="TV6" s="35"/>
      <c r="TW6" s="8"/>
      <c r="TX6" s="8"/>
      <c r="TY6" s="8"/>
      <c r="TZ6" s="8"/>
      <c r="UA6" s="8"/>
      <c r="UB6" s="8"/>
      <c r="UC6" s="8"/>
      <c r="UD6" s="8"/>
      <c r="UE6" s="149"/>
      <c r="UF6" s="9"/>
      <c r="UG6" s="11"/>
      <c r="UH6" s="8"/>
      <c r="UI6" s="8"/>
      <c r="UJ6" s="8"/>
      <c r="UK6" s="8"/>
      <c r="UL6" s="8"/>
      <c r="UM6" s="8"/>
      <c r="UN6" s="8"/>
      <c r="UO6" s="8"/>
      <c r="UP6" s="149"/>
      <c r="UQ6" s="9"/>
      <c r="UR6" s="35"/>
      <c r="US6" s="146"/>
      <c r="UT6" s="146"/>
      <c r="UU6" s="151"/>
      <c r="UV6" s="151"/>
      <c r="UW6" s="146"/>
      <c r="UX6" s="146"/>
      <c r="UY6" s="146"/>
      <c r="UZ6" s="146"/>
      <c r="VA6" s="149"/>
      <c r="VB6" s="9"/>
      <c r="VC6" s="35"/>
      <c r="VD6" s="146"/>
      <c r="VE6" s="146"/>
      <c r="VF6" s="151"/>
      <c r="VG6" s="151"/>
      <c r="VH6" s="151"/>
      <c r="VI6" s="151"/>
      <c r="VJ6" s="146"/>
      <c r="VK6" s="146"/>
      <c r="VL6" s="149"/>
      <c r="VM6" s="9"/>
      <c r="VN6" s="35"/>
      <c r="VO6" s="146"/>
      <c r="VP6" s="146"/>
      <c r="VQ6" s="151"/>
      <c r="VR6" s="151"/>
      <c r="VS6" s="151"/>
      <c r="VT6" s="151"/>
      <c r="VU6" s="146"/>
      <c r="VV6" s="146"/>
      <c r="VW6" s="149"/>
      <c r="VX6" s="9"/>
      <c r="VY6" s="35"/>
      <c r="VZ6" s="146"/>
      <c r="WA6" s="146"/>
      <c r="WB6" s="151"/>
      <c r="WC6" s="151"/>
      <c r="WD6" s="151"/>
      <c r="WE6" s="151"/>
      <c r="WF6" s="146"/>
      <c r="WG6" s="146"/>
      <c r="WH6" s="149"/>
      <c r="WI6" s="9"/>
      <c r="WJ6" s="35"/>
      <c r="WK6" s="146"/>
      <c r="WL6" s="146"/>
      <c r="WM6" s="151"/>
      <c r="WN6" s="151"/>
      <c r="WO6" s="151"/>
      <c r="WP6" s="151"/>
      <c r="WQ6" s="146"/>
      <c r="WR6" s="146"/>
      <c r="WS6" s="149"/>
      <c r="WT6" s="9"/>
      <c r="WU6" s="35"/>
      <c r="WV6" s="146"/>
      <c r="WW6" s="146"/>
      <c r="WX6" s="151"/>
      <c r="WY6" s="151"/>
      <c r="WZ6" s="151"/>
      <c r="XA6" s="151"/>
      <c r="XB6" s="146"/>
      <c r="XC6" s="146"/>
      <c r="XD6" s="149"/>
      <c r="XE6" s="21"/>
      <c r="XF6" s="35"/>
      <c r="XG6" s="146"/>
      <c r="XH6" s="146"/>
      <c r="XI6" s="151"/>
      <c r="XJ6" s="151"/>
      <c r="XK6" s="151"/>
      <c r="XL6" s="151"/>
      <c r="XM6" s="146"/>
      <c r="XN6" s="146"/>
      <c r="XO6" s="149"/>
      <c r="XP6" s="148"/>
      <c r="XQ6" s="75"/>
      <c r="XR6" s="146"/>
      <c r="XS6" s="146"/>
      <c r="XT6" s="146"/>
      <c r="XU6" s="146"/>
      <c r="XV6" s="146"/>
      <c r="XW6" s="146"/>
      <c r="XX6" s="146"/>
      <c r="XY6" s="146"/>
      <c r="XZ6" s="149"/>
      <c r="YA6" s="148"/>
      <c r="YB6" s="75"/>
      <c r="YC6" s="146"/>
      <c r="YD6" s="146"/>
      <c r="YE6" s="146"/>
      <c r="YF6" s="146"/>
      <c r="YG6" s="146"/>
      <c r="YH6" s="146"/>
      <c r="YI6" s="146"/>
      <c r="YJ6" s="146"/>
      <c r="YK6" s="149"/>
      <c r="YL6" s="148"/>
      <c r="YM6" s="75"/>
      <c r="YN6" s="146"/>
      <c r="YO6" s="146"/>
      <c r="YP6" s="146"/>
      <c r="YQ6" s="146"/>
      <c r="YR6" s="146"/>
      <c r="YS6" s="146"/>
      <c r="YT6" s="146"/>
      <c r="YU6" s="146"/>
      <c r="YV6" s="149"/>
      <c r="YW6" s="148"/>
      <c r="YX6" s="75"/>
      <c r="YY6" s="146"/>
      <c r="YZ6" s="146"/>
      <c r="ZA6" s="146"/>
      <c r="ZB6" s="146"/>
      <c r="ZC6" s="146"/>
      <c r="ZD6" s="146"/>
      <c r="ZE6" s="146"/>
      <c r="ZF6" s="146"/>
      <c r="ZG6" s="149"/>
      <c r="ZH6" s="148"/>
      <c r="ZI6" s="75"/>
      <c r="ZJ6" s="146"/>
      <c r="ZK6" s="146"/>
      <c r="ZL6" s="146"/>
      <c r="ZM6" s="146"/>
      <c r="ZN6" s="146"/>
      <c r="ZO6" s="146"/>
      <c r="ZP6" s="146"/>
      <c r="ZQ6" s="146"/>
      <c r="ZR6" s="146"/>
      <c r="ZS6" s="95"/>
      <c r="ZT6" s="75"/>
      <c r="ZU6" s="96"/>
      <c r="ZV6" s="96"/>
      <c r="ZW6" s="146"/>
      <c r="ZX6" s="146"/>
      <c r="ZY6" s="146"/>
      <c r="ZZ6" s="146"/>
      <c r="AAA6" s="146"/>
      <c r="AAB6" s="146"/>
      <c r="AAC6" s="146"/>
      <c r="AAD6" s="147"/>
      <c r="AAE6" s="75"/>
      <c r="AAF6" s="146"/>
      <c r="AAG6" s="146"/>
      <c r="AAH6" s="146"/>
      <c r="AAI6" s="146"/>
      <c r="AAJ6" s="146"/>
      <c r="AAK6" s="146"/>
      <c r="AAL6" s="146"/>
      <c r="AAM6" s="146"/>
      <c r="AAN6" s="146"/>
      <c r="AAO6" s="147"/>
      <c r="AAP6" s="75"/>
      <c r="AAQ6" s="146"/>
      <c r="AAR6" s="146"/>
      <c r="AAS6" s="146"/>
      <c r="AAT6" s="146"/>
      <c r="AAU6" s="146"/>
      <c r="AAV6" s="146"/>
      <c r="AAW6" s="146"/>
      <c r="AAX6" s="146"/>
      <c r="AAY6" s="146"/>
      <c r="AAZ6" s="147"/>
      <c r="ABA6" s="75"/>
      <c r="ABB6" s="146"/>
      <c r="ABC6" s="146"/>
      <c r="ABD6" s="146"/>
      <c r="ABE6" s="146"/>
      <c r="ABF6" s="146"/>
      <c r="ABG6" s="146"/>
      <c r="ABH6" s="146"/>
      <c r="ABI6" s="146"/>
      <c r="ABJ6" s="146"/>
      <c r="ABK6" s="147"/>
      <c r="ABL6" s="75"/>
      <c r="ABM6" s="146"/>
      <c r="ABN6" s="146"/>
      <c r="ABO6" s="146"/>
      <c r="ABP6" s="146"/>
      <c r="ABQ6" s="146"/>
      <c r="ABR6" s="146"/>
      <c r="ABS6" s="146"/>
      <c r="ABT6" s="146"/>
      <c r="ABU6" s="146"/>
      <c r="ABV6" s="147"/>
      <c r="ABW6" s="75"/>
      <c r="ABX6" s="146"/>
      <c r="ABY6" s="146"/>
      <c r="ABZ6" s="146"/>
      <c r="ACA6" s="146"/>
      <c r="ACB6" s="146"/>
      <c r="ACC6" s="146"/>
      <c r="ACD6" s="146"/>
      <c r="ACE6" s="146"/>
      <c r="ACF6" s="146"/>
      <c r="ACG6" s="147"/>
      <c r="ACH6" s="75"/>
      <c r="ACI6" s="146"/>
      <c r="ACJ6" s="146"/>
      <c r="ACK6" s="146"/>
      <c r="ACL6" s="146"/>
      <c r="ACM6" s="146"/>
      <c r="ACN6" s="146"/>
      <c r="ACO6" s="146"/>
      <c r="ACP6" s="146"/>
      <c r="ACQ6" s="146"/>
      <c r="ACR6" s="147"/>
      <c r="ACS6" s="75"/>
      <c r="ACT6" s="146"/>
      <c r="ACU6" s="146"/>
      <c r="ACV6" s="146"/>
      <c r="ACW6" s="146"/>
      <c r="ACX6" s="146"/>
      <c r="ACY6" s="146"/>
      <c r="ACZ6" s="146"/>
      <c r="ADA6" s="146"/>
      <c r="ADB6" s="146"/>
      <c r="ADC6" s="147"/>
      <c r="ADD6" s="75"/>
      <c r="ADE6" s="146"/>
      <c r="ADF6" s="146"/>
      <c r="ADG6" s="146"/>
      <c r="ADH6" s="146"/>
      <c r="ADI6" s="8"/>
      <c r="ADJ6" s="146"/>
      <c r="ADK6" s="146"/>
      <c r="ADL6" s="146"/>
      <c r="ADM6" s="146"/>
      <c r="ADN6" s="147"/>
      <c r="ADO6" s="75"/>
      <c r="ADP6" s="146"/>
      <c r="ADQ6" s="146"/>
      <c r="ADR6" s="146"/>
      <c r="ADS6" s="146"/>
      <c r="ADT6" s="8"/>
      <c r="ADU6" s="146"/>
      <c r="ADV6" s="146"/>
      <c r="ADW6" s="146"/>
      <c r="ADX6" s="146"/>
      <c r="ADY6" s="147"/>
      <c r="ADZ6" s="75"/>
      <c r="AEA6" s="146"/>
      <c r="AEB6" s="146"/>
      <c r="AEC6" s="146"/>
      <c r="AED6" s="146"/>
      <c r="AEE6" s="8"/>
      <c r="AEF6" s="146"/>
      <c r="AEG6" s="146"/>
      <c r="AEH6" s="146"/>
      <c r="AEI6" s="171">
        <v>3</v>
      </c>
      <c r="AEJ6" s="161" t="s">
        <v>199</v>
      </c>
      <c r="AEK6" s="187" t="s">
        <v>188</v>
      </c>
      <c r="AEL6" s="165"/>
      <c r="AEM6" s="165"/>
      <c r="AEN6" s="165"/>
      <c r="AEO6" s="165"/>
      <c r="AEP6" s="165"/>
      <c r="AEQ6" s="165"/>
      <c r="AER6" s="165">
        <v>10</v>
      </c>
    </row>
    <row r="7" spans="1:824" ht="37.5" customHeight="1">
      <c r="A7" s="163">
        <v>2</v>
      </c>
      <c r="B7" s="153" t="s">
        <v>190</v>
      </c>
      <c r="C7" s="157" t="s">
        <v>188</v>
      </c>
      <c r="D7" s="154">
        <v>2850</v>
      </c>
      <c r="E7" s="154"/>
      <c r="F7" s="154"/>
      <c r="G7" s="154"/>
      <c r="H7" s="8"/>
      <c r="I7" s="154"/>
      <c r="J7" s="152">
        <v>2900</v>
      </c>
      <c r="DR7" s="3"/>
      <c r="DS7" s="12"/>
      <c r="DT7" s="3"/>
      <c r="DU7" s="3"/>
      <c r="DV7" s="13"/>
      <c r="DW7" s="14"/>
      <c r="DX7" s="15"/>
      <c r="DY7" s="3"/>
      <c r="DZ7" s="15"/>
      <c r="EA7" s="3"/>
      <c r="EB7" s="3"/>
      <c r="EC7" s="3"/>
      <c r="ED7" s="12"/>
      <c r="EE7" s="3"/>
      <c r="EF7" s="3"/>
      <c r="EG7" s="3"/>
      <c r="EH7" s="14"/>
      <c r="EI7" s="15"/>
      <c r="EJ7" s="3"/>
      <c r="EK7" s="15"/>
      <c r="EL7" s="3"/>
      <c r="EM7" s="3"/>
      <c r="EN7" s="3"/>
      <c r="EO7" s="12"/>
      <c r="EP7" s="3"/>
      <c r="EQ7" s="3"/>
      <c r="ER7" s="3"/>
      <c r="ES7" s="14"/>
      <c r="ET7" s="15"/>
      <c r="EU7" s="3"/>
      <c r="EV7" s="16"/>
      <c r="EW7" s="3"/>
      <c r="EX7" s="3"/>
      <c r="EY7" s="3"/>
      <c r="EZ7" s="12"/>
      <c r="FA7" s="3"/>
      <c r="FB7" s="3"/>
      <c r="FC7" s="3"/>
      <c r="FD7" s="14"/>
      <c r="FE7" s="15"/>
      <c r="FF7" s="3"/>
      <c r="FG7" s="16"/>
      <c r="FH7" s="3"/>
      <c r="FI7" s="3"/>
      <c r="FJ7" s="3"/>
      <c r="FK7" s="12"/>
      <c r="FL7" s="3"/>
      <c r="FM7" s="3"/>
      <c r="FN7" s="3"/>
      <c r="FO7" s="14"/>
      <c r="FP7" s="15"/>
      <c r="FQ7" s="3"/>
      <c r="FR7" s="16"/>
      <c r="FS7" s="3"/>
      <c r="FT7" s="3"/>
      <c r="FU7" s="151"/>
      <c r="FV7" s="9"/>
      <c r="FW7" s="151"/>
      <c r="FX7" s="151"/>
      <c r="FY7" s="151"/>
      <c r="FZ7" s="17"/>
      <c r="GA7" s="18"/>
      <c r="GB7" s="151"/>
      <c r="GC7" s="19"/>
      <c r="GD7" s="151"/>
      <c r="GE7" s="151"/>
      <c r="GF7" s="151"/>
      <c r="GG7" s="9"/>
      <c r="GH7" s="151"/>
      <c r="GI7" s="151"/>
      <c r="GJ7" s="151"/>
      <c r="GK7" s="17"/>
      <c r="GL7" s="18"/>
      <c r="GM7" s="151"/>
      <c r="GN7" s="19"/>
      <c r="GO7" s="151"/>
      <c r="GP7" s="151"/>
      <c r="GQ7" s="151"/>
      <c r="GR7" s="9"/>
      <c r="GS7" s="151"/>
      <c r="GT7" s="151"/>
      <c r="GU7" s="151"/>
      <c r="GV7" s="17"/>
      <c r="GW7" s="18"/>
      <c r="GX7" s="151"/>
      <c r="GY7" s="19"/>
      <c r="GZ7" s="151"/>
      <c r="HA7" s="151"/>
      <c r="HB7" s="151"/>
      <c r="HC7" s="9"/>
      <c r="HD7" s="151"/>
      <c r="HE7" s="151"/>
      <c r="HF7" s="151"/>
      <c r="HG7" s="17"/>
      <c r="HH7" s="18"/>
      <c r="HI7" s="151"/>
      <c r="HJ7" s="20"/>
      <c r="HK7" s="151"/>
      <c r="HL7" s="151"/>
      <c r="HM7" s="151"/>
      <c r="HN7" s="9"/>
      <c r="HO7" s="151"/>
      <c r="HP7" s="151"/>
      <c r="HQ7" s="151"/>
      <c r="HR7" s="17"/>
      <c r="HS7" s="18"/>
      <c r="HT7" s="151"/>
      <c r="HU7" s="20"/>
      <c r="HV7" s="151"/>
      <c r="HW7" s="151"/>
      <c r="HX7" s="151"/>
      <c r="HY7" s="9"/>
      <c r="HZ7" s="151"/>
      <c r="IA7" s="151"/>
      <c r="IB7" s="151"/>
      <c r="IC7" s="17"/>
      <c r="ID7" s="18"/>
      <c r="IE7" s="151"/>
      <c r="IF7" s="20"/>
      <c r="IG7" s="151"/>
      <c r="IH7" s="151"/>
      <c r="II7" s="151"/>
      <c r="IJ7" s="9"/>
      <c r="IK7" s="151"/>
      <c r="IL7" s="151"/>
      <c r="IM7" s="151"/>
      <c r="IN7" s="17"/>
      <c r="IO7" s="18"/>
      <c r="IP7" s="151"/>
      <c r="IQ7" s="20"/>
      <c r="IR7" s="151"/>
      <c r="IS7" s="151"/>
      <c r="IT7" s="151"/>
      <c r="IU7" s="9"/>
      <c r="IV7" s="151"/>
      <c r="IW7" s="151"/>
      <c r="IX7" s="151"/>
      <c r="IY7" s="17"/>
      <c r="IZ7" s="18"/>
      <c r="JA7" s="151"/>
      <c r="JB7" s="20"/>
      <c r="JC7" s="151"/>
      <c r="JD7" s="151"/>
      <c r="JE7" s="151"/>
      <c r="JF7" s="9"/>
      <c r="JG7" s="151"/>
      <c r="JH7" s="151"/>
      <c r="JI7" s="151"/>
      <c r="JJ7" s="17"/>
      <c r="JK7" s="18"/>
      <c r="JL7" s="151"/>
      <c r="JM7" s="20"/>
      <c r="JN7" s="150"/>
      <c r="JO7" s="8"/>
      <c r="JP7" s="148"/>
      <c r="JQ7" s="9"/>
      <c r="JR7" s="8"/>
      <c r="JS7" s="151"/>
      <c r="JT7" s="151"/>
      <c r="JU7" s="17"/>
      <c r="JV7" s="18"/>
      <c r="JW7" s="151"/>
      <c r="JX7" s="20"/>
      <c r="JY7" s="150"/>
      <c r="JZ7" s="8"/>
      <c r="KA7" s="148"/>
      <c r="KB7" s="9"/>
      <c r="KC7" s="8"/>
      <c r="KD7" s="151"/>
      <c r="KE7" s="151"/>
      <c r="KF7" s="17"/>
      <c r="KG7" s="18"/>
      <c r="KH7" s="151"/>
      <c r="KI7" s="20"/>
      <c r="KJ7" s="150"/>
      <c r="KK7" s="8"/>
      <c r="KL7" s="148"/>
      <c r="KM7" s="9"/>
      <c r="KN7" s="8"/>
      <c r="KO7" s="151"/>
      <c r="KP7" s="151"/>
      <c r="KQ7" s="17"/>
      <c r="KR7" s="18"/>
      <c r="KS7" s="151"/>
      <c r="KT7" s="20"/>
      <c r="KU7" s="150"/>
      <c r="KV7" s="8"/>
      <c r="KW7" s="148"/>
      <c r="KX7" s="9"/>
      <c r="KY7" s="8"/>
      <c r="KZ7" s="151"/>
      <c r="LA7" s="151"/>
      <c r="LB7" s="17"/>
      <c r="LC7" s="18"/>
      <c r="LD7" s="151"/>
      <c r="LE7" s="20"/>
      <c r="LF7" s="150"/>
      <c r="LG7" s="8"/>
      <c r="LH7" s="148"/>
      <c r="LI7" s="9"/>
      <c r="LJ7" s="8"/>
      <c r="LK7" s="151"/>
      <c r="LL7" s="151"/>
      <c r="LM7" s="17"/>
      <c r="LN7" s="18"/>
      <c r="LO7" s="151"/>
      <c r="LP7" s="20"/>
      <c r="LQ7" s="150"/>
      <c r="LR7" s="8"/>
      <c r="LS7" s="148"/>
      <c r="LT7" s="9"/>
      <c r="LU7" s="8"/>
      <c r="LV7" s="151"/>
      <c r="LW7" s="151"/>
      <c r="LX7" s="17"/>
      <c r="LY7" s="18"/>
      <c r="LZ7" s="151"/>
      <c r="MA7" s="20"/>
      <c r="MB7" s="150"/>
      <c r="MC7" s="8"/>
      <c r="MD7" s="148"/>
      <c r="ME7" s="9"/>
      <c r="MF7" s="8"/>
      <c r="MG7" s="151"/>
      <c r="MH7" s="151"/>
      <c r="MI7" s="17"/>
      <c r="MJ7" s="18"/>
      <c r="MK7" s="151"/>
      <c r="ML7" s="20"/>
      <c r="MM7" s="150"/>
      <c r="MN7" s="8"/>
      <c r="MO7" s="148"/>
      <c r="MP7" s="9"/>
      <c r="MQ7" s="8"/>
      <c r="MR7" s="151"/>
      <c r="MS7" s="151"/>
      <c r="MT7" s="17"/>
      <c r="MU7" s="18"/>
      <c r="MV7" s="151"/>
      <c r="MW7" s="20"/>
      <c r="MX7" s="150"/>
      <c r="MY7" s="8"/>
      <c r="MZ7" s="148"/>
      <c r="NA7" s="9"/>
      <c r="NB7" s="8"/>
      <c r="NC7" s="151"/>
      <c r="ND7" s="151"/>
      <c r="NE7" s="17"/>
      <c r="NF7" s="18"/>
      <c r="NG7" s="151"/>
      <c r="NH7" s="20"/>
      <c r="NI7" s="150"/>
      <c r="NJ7" s="8"/>
      <c r="NK7" s="148"/>
      <c r="NL7" s="9"/>
      <c r="NM7" s="8"/>
      <c r="NN7" s="151"/>
      <c r="NO7" s="151"/>
      <c r="NP7" s="17"/>
      <c r="NQ7" s="18"/>
      <c r="NR7" s="151"/>
      <c r="NS7" s="20"/>
      <c r="NT7" s="150"/>
      <c r="NU7" s="8"/>
      <c r="NV7" s="148"/>
      <c r="NW7" s="9"/>
      <c r="NX7" s="8"/>
      <c r="NY7" s="151"/>
      <c r="NZ7" s="151"/>
      <c r="OA7" s="17"/>
      <c r="OB7" s="18"/>
      <c r="OC7" s="151"/>
      <c r="OD7" s="20"/>
      <c r="OE7" s="150"/>
      <c r="OF7" s="8"/>
      <c r="OG7" s="148"/>
      <c r="OH7" s="9"/>
      <c r="OI7" s="8"/>
      <c r="OJ7" s="151"/>
      <c r="OK7" s="151"/>
      <c r="OL7" s="17"/>
      <c r="OM7" s="18"/>
      <c r="ON7" s="151"/>
      <c r="OO7" s="20"/>
      <c r="OP7" s="150"/>
      <c r="OQ7" s="8"/>
      <c r="OR7" s="148"/>
      <c r="OS7" s="9"/>
      <c r="OT7" s="8"/>
      <c r="OU7" s="151"/>
      <c r="OV7" s="151"/>
      <c r="OW7" s="17"/>
      <c r="OX7" s="18"/>
      <c r="OY7" s="151"/>
      <c r="OZ7" s="20"/>
      <c r="PA7" s="150"/>
      <c r="PB7" s="8"/>
      <c r="PC7" s="148"/>
      <c r="PD7" s="9"/>
      <c r="PE7" s="8"/>
      <c r="PF7" s="151"/>
      <c r="PG7" s="151"/>
      <c r="PH7" s="17"/>
      <c r="PI7" s="18"/>
      <c r="PJ7" s="151"/>
      <c r="PK7" s="20"/>
      <c r="PL7" s="150"/>
      <c r="PM7" s="8"/>
      <c r="PN7" s="148"/>
      <c r="PO7" s="9"/>
      <c r="PP7" s="8"/>
      <c r="PQ7" s="151"/>
      <c r="PR7" s="151"/>
      <c r="PS7" s="17"/>
      <c r="PT7" s="18"/>
      <c r="PU7" s="151"/>
      <c r="PV7" s="20"/>
      <c r="PW7" s="150"/>
      <c r="PX7" s="8"/>
      <c r="PY7" s="148"/>
      <c r="PZ7" s="9"/>
      <c r="QA7" s="8"/>
      <c r="QB7" s="151"/>
      <c r="QC7" s="151"/>
      <c r="QD7" s="17"/>
      <c r="QE7" s="18"/>
      <c r="QF7" s="10"/>
      <c r="QG7" s="20"/>
      <c r="QH7" s="150"/>
      <c r="QI7" s="8"/>
      <c r="QJ7" s="8"/>
      <c r="QK7" s="9"/>
      <c r="QL7" s="8"/>
      <c r="QM7" s="8"/>
      <c r="QN7" s="8"/>
      <c r="QO7" s="8"/>
      <c r="QP7" s="8"/>
      <c r="QQ7" s="8"/>
      <c r="QR7" s="8"/>
      <c r="QS7" s="8"/>
      <c r="QT7" s="8"/>
      <c r="QU7" s="8"/>
      <c r="QV7" s="9"/>
      <c r="QW7" s="11"/>
      <c r="QX7" s="8"/>
      <c r="QY7" s="8"/>
      <c r="QZ7" s="8"/>
      <c r="RA7" s="8"/>
      <c r="RB7" s="8"/>
      <c r="RC7" s="8"/>
      <c r="RD7" s="8"/>
      <c r="RE7" s="8"/>
      <c r="RF7" s="151"/>
      <c r="RG7" s="9"/>
      <c r="RH7" s="11"/>
      <c r="RI7" s="8"/>
      <c r="RJ7" s="8"/>
      <c r="RK7" s="8"/>
      <c r="RL7" s="8"/>
      <c r="RM7" s="8"/>
      <c r="RN7" s="8"/>
      <c r="RO7" s="8"/>
      <c r="RP7" s="8"/>
      <c r="RQ7" s="149"/>
      <c r="RR7" s="9"/>
      <c r="RS7" s="11"/>
      <c r="RT7" s="146"/>
      <c r="RU7" s="146"/>
      <c r="RV7" s="151"/>
      <c r="RW7" s="151"/>
      <c r="RX7" s="151"/>
      <c r="RY7" s="151"/>
      <c r="RZ7" s="146"/>
      <c r="SA7" s="146"/>
      <c r="SB7" s="149"/>
      <c r="SC7" s="9"/>
      <c r="SD7" s="11"/>
      <c r="SE7" s="146"/>
      <c r="SF7" s="146"/>
      <c r="SG7" s="146"/>
      <c r="SH7" s="146"/>
      <c r="SI7" s="146"/>
      <c r="SJ7" s="146"/>
      <c r="SK7" s="146"/>
      <c r="SL7" s="146"/>
      <c r="SM7" s="149"/>
      <c r="SN7" s="9"/>
      <c r="SO7" s="11"/>
      <c r="SP7" s="146"/>
      <c r="SQ7" s="146"/>
      <c r="SR7" s="151"/>
      <c r="SS7" s="151"/>
      <c r="ST7" s="151"/>
      <c r="SU7" s="146"/>
      <c r="SV7" s="146"/>
      <c r="SW7" s="146"/>
      <c r="SX7" s="149"/>
      <c r="SY7" s="9"/>
      <c r="SZ7" s="35"/>
      <c r="TA7" s="146"/>
      <c r="TB7" s="146"/>
      <c r="TC7" s="146"/>
      <c r="TD7" s="146"/>
      <c r="TE7" s="146"/>
      <c r="TF7" s="146"/>
      <c r="TG7" s="146"/>
      <c r="TH7" s="146"/>
      <c r="TI7" s="149"/>
      <c r="TJ7" s="9"/>
      <c r="TK7" s="35"/>
      <c r="TL7" s="146"/>
      <c r="TM7" s="146"/>
      <c r="TN7" s="146"/>
      <c r="TO7" s="149"/>
      <c r="TP7" s="146"/>
      <c r="TQ7" s="146"/>
      <c r="TR7" s="146"/>
      <c r="TS7" s="146"/>
      <c r="TT7" s="149"/>
      <c r="TU7" s="9"/>
      <c r="TV7" s="35"/>
      <c r="TW7" s="8"/>
      <c r="TX7" s="8"/>
      <c r="TY7" s="8"/>
      <c r="TZ7" s="8"/>
      <c r="UA7" s="8"/>
      <c r="UB7" s="8"/>
      <c r="UC7" s="8"/>
      <c r="UD7" s="8"/>
      <c r="UE7" s="149"/>
      <c r="UF7" s="9"/>
      <c r="UG7" s="11"/>
      <c r="UH7" s="8"/>
      <c r="UI7" s="8"/>
      <c r="UJ7" s="8"/>
      <c r="UK7" s="8"/>
      <c r="UL7" s="8"/>
      <c r="UM7" s="8"/>
      <c r="UN7" s="8"/>
      <c r="UO7" s="8"/>
      <c r="UP7" s="149"/>
      <c r="UQ7" s="9"/>
      <c r="UR7" s="35"/>
      <c r="US7" s="146"/>
      <c r="UT7" s="146"/>
      <c r="UU7" s="151"/>
      <c r="UV7" s="151"/>
      <c r="UW7" s="146"/>
      <c r="UX7" s="146"/>
      <c r="UY7" s="146"/>
      <c r="UZ7" s="146"/>
      <c r="VA7" s="149"/>
      <c r="VB7" s="9"/>
      <c r="VC7" s="35"/>
      <c r="VD7" s="146"/>
      <c r="VE7" s="146"/>
      <c r="VF7" s="151"/>
      <c r="VG7" s="151"/>
      <c r="VH7" s="151"/>
      <c r="VI7" s="151"/>
      <c r="VJ7" s="146"/>
      <c r="VK7" s="146"/>
      <c r="VL7" s="149"/>
      <c r="VM7" s="9"/>
      <c r="VN7" s="35"/>
      <c r="VO7" s="146"/>
      <c r="VP7" s="146"/>
      <c r="VQ7" s="151"/>
      <c r="VR7" s="151"/>
      <c r="VS7" s="151"/>
      <c r="VT7" s="151"/>
      <c r="VU7" s="146"/>
      <c r="VV7" s="146"/>
      <c r="VW7" s="149"/>
      <c r="VX7" s="9"/>
      <c r="VY7" s="35"/>
      <c r="VZ7" s="146"/>
      <c r="WA7" s="146"/>
      <c r="WB7" s="151"/>
      <c r="WC7" s="151"/>
      <c r="WD7" s="151"/>
      <c r="WE7" s="151"/>
      <c r="WF7" s="146"/>
      <c r="WG7" s="146"/>
      <c r="WH7" s="149"/>
      <c r="WI7" s="9"/>
      <c r="WJ7" s="35"/>
      <c r="WK7" s="146"/>
      <c r="WL7" s="146"/>
      <c r="WM7" s="151"/>
      <c r="WN7" s="151"/>
      <c r="WO7" s="151"/>
      <c r="WP7" s="151"/>
      <c r="WQ7" s="146"/>
      <c r="WR7" s="146"/>
      <c r="WS7" s="149"/>
      <c r="WT7" s="9"/>
      <c r="WU7" s="35"/>
      <c r="WV7" s="146"/>
      <c r="WW7" s="146"/>
      <c r="WX7" s="151"/>
      <c r="WY7" s="151"/>
      <c r="WZ7" s="151"/>
      <c r="XA7" s="151"/>
      <c r="XB7" s="146"/>
      <c r="XC7" s="146"/>
      <c r="XD7" s="149"/>
      <c r="XE7" s="21"/>
      <c r="XF7" s="35"/>
      <c r="XG7" s="146"/>
      <c r="XH7" s="146"/>
      <c r="XI7" s="151"/>
      <c r="XJ7" s="151"/>
      <c r="XK7" s="151"/>
      <c r="XL7" s="151"/>
      <c r="XM7" s="146"/>
      <c r="XN7" s="146"/>
      <c r="XO7" s="149"/>
      <c r="XP7" s="148"/>
      <c r="XQ7" s="75"/>
      <c r="XR7" s="146"/>
      <c r="XS7" s="146"/>
      <c r="XT7" s="146"/>
      <c r="XU7" s="146"/>
      <c r="XV7" s="146"/>
      <c r="XW7" s="146"/>
      <c r="XX7" s="146"/>
      <c r="XY7" s="146"/>
      <c r="XZ7" s="149"/>
      <c r="YA7" s="148"/>
      <c r="YB7" s="75"/>
      <c r="YC7" s="146"/>
      <c r="YD7" s="146"/>
      <c r="YE7" s="146"/>
      <c r="YF7" s="146"/>
      <c r="YG7" s="146"/>
      <c r="YH7" s="146"/>
      <c r="YI7" s="146"/>
      <c r="YJ7" s="146"/>
      <c r="YK7" s="149"/>
      <c r="YL7" s="148"/>
      <c r="YM7" s="75"/>
      <c r="YN7" s="146"/>
      <c r="YO7" s="146"/>
      <c r="YP7" s="146"/>
      <c r="YQ7" s="146"/>
      <c r="YR7" s="146"/>
      <c r="YS7" s="146"/>
      <c r="YT7" s="146"/>
      <c r="YU7" s="146"/>
      <c r="YV7" s="149"/>
      <c r="YW7" s="148"/>
      <c r="YX7" s="75"/>
      <c r="YY7" s="146"/>
      <c r="YZ7" s="146"/>
      <c r="ZA7" s="146"/>
      <c r="ZB7" s="146"/>
      <c r="ZC7" s="146"/>
      <c r="ZD7" s="146"/>
      <c r="ZE7" s="146"/>
      <c r="ZF7" s="146"/>
      <c r="ZG7" s="149"/>
      <c r="ZH7" s="148"/>
      <c r="ZI7" s="75"/>
      <c r="ZJ7" s="146"/>
      <c r="ZK7" s="146"/>
      <c r="ZL7" s="146"/>
      <c r="ZM7" s="146"/>
      <c r="ZN7" s="146"/>
      <c r="ZO7" s="146"/>
      <c r="ZP7" s="146"/>
      <c r="ZQ7" s="146"/>
      <c r="ZR7" s="146"/>
      <c r="ZS7" s="95"/>
      <c r="ZT7" s="75"/>
      <c r="ZU7" s="96"/>
      <c r="ZV7" s="96"/>
      <c r="ZW7" s="146"/>
      <c r="ZX7" s="146"/>
      <c r="ZY7" s="146"/>
      <c r="ZZ7" s="146"/>
      <c r="AAA7" s="146"/>
      <c r="AAB7" s="146"/>
      <c r="AAC7" s="146"/>
      <c r="AAD7" s="147"/>
      <c r="AAE7" s="75"/>
      <c r="AAF7" s="146"/>
      <c r="AAG7" s="146"/>
      <c r="AAH7" s="146"/>
      <c r="AAI7" s="146"/>
      <c r="AAJ7" s="146"/>
      <c r="AAK7" s="146"/>
      <c r="AAL7" s="146"/>
      <c r="AAM7" s="146"/>
      <c r="AAN7" s="146"/>
      <c r="AAO7" s="147"/>
      <c r="AAP7" s="75"/>
      <c r="AAQ7" s="146"/>
      <c r="AAR7" s="146"/>
      <c r="AAS7" s="146"/>
      <c r="AAT7" s="146"/>
      <c r="AAU7" s="146"/>
      <c r="AAV7" s="146"/>
      <c r="AAW7" s="146"/>
      <c r="AAX7" s="146"/>
      <c r="AAY7" s="146"/>
      <c r="AAZ7" s="147"/>
      <c r="ABA7" s="75"/>
      <c r="ABB7" s="146"/>
      <c r="ABC7" s="146"/>
      <c r="ABD7" s="146"/>
      <c r="ABE7" s="146"/>
      <c r="ABF7" s="146"/>
      <c r="ABG7" s="146"/>
      <c r="ABH7" s="146"/>
      <c r="ABI7" s="146"/>
      <c r="ABJ7" s="146"/>
      <c r="ABK7" s="147"/>
      <c r="ABL7" s="75"/>
      <c r="ABM7" s="146"/>
      <c r="ABN7" s="146"/>
      <c r="ABO7" s="146"/>
      <c r="ABP7" s="146"/>
      <c r="ABQ7" s="146"/>
      <c r="ABR7" s="146"/>
      <c r="ABS7" s="146"/>
      <c r="ABT7" s="146"/>
      <c r="ABU7" s="146"/>
      <c r="ABV7" s="147"/>
      <c r="ABW7" s="75"/>
      <c r="ABX7" s="146"/>
      <c r="ABY7" s="146"/>
      <c r="ABZ7" s="146"/>
      <c r="ACA7" s="146"/>
      <c r="ACB7" s="146"/>
      <c r="ACC7" s="146"/>
      <c r="ACD7" s="146"/>
      <c r="ACE7" s="146"/>
      <c r="ACF7" s="146"/>
      <c r="ACG7" s="147"/>
      <c r="ACH7" s="75"/>
      <c r="ACI7" s="146"/>
      <c r="ACJ7" s="146"/>
      <c r="ACK7" s="146"/>
      <c r="ACL7" s="146"/>
      <c r="ACM7" s="146"/>
      <c r="ACN7" s="146"/>
      <c r="ACO7" s="146"/>
      <c r="ACP7" s="146"/>
      <c r="ACQ7" s="146"/>
      <c r="ACR7" s="147"/>
      <c r="ACS7" s="75"/>
      <c r="ACT7" s="146"/>
      <c r="ACU7" s="146"/>
      <c r="ACV7" s="146"/>
      <c r="ACW7" s="146"/>
      <c r="ACX7" s="146"/>
      <c r="ACY7" s="146"/>
      <c r="ACZ7" s="146"/>
      <c r="ADA7" s="146"/>
      <c r="ADB7" s="146"/>
      <c r="ADC7" s="147"/>
      <c r="ADD7" s="75"/>
      <c r="ADE7" s="146"/>
      <c r="ADF7" s="146"/>
      <c r="ADG7" s="146"/>
      <c r="ADH7" s="146"/>
      <c r="ADI7" s="8"/>
      <c r="ADJ7" s="146"/>
      <c r="ADK7" s="146"/>
      <c r="ADL7" s="146"/>
      <c r="ADM7" s="146"/>
      <c r="ADN7" s="147"/>
      <c r="ADO7" s="75"/>
      <c r="ADP7" s="146"/>
      <c r="ADQ7" s="146"/>
      <c r="ADR7" s="146"/>
      <c r="ADS7" s="146"/>
      <c r="ADT7" s="8"/>
      <c r="ADU7" s="146"/>
      <c r="ADV7" s="146"/>
      <c r="ADW7" s="146"/>
      <c r="ADX7" s="146"/>
      <c r="ADY7" s="147"/>
      <c r="ADZ7" s="75"/>
      <c r="AEA7" s="146"/>
      <c r="AEB7" s="146"/>
      <c r="AEC7" s="146"/>
      <c r="AED7" s="146"/>
      <c r="AEE7" s="8"/>
      <c r="AEF7" s="146"/>
      <c r="AEG7" s="146"/>
      <c r="AEH7" s="146"/>
      <c r="AEI7" s="171">
        <v>4</v>
      </c>
      <c r="AEJ7" s="21" t="s">
        <v>200</v>
      </c>
      <c r="AEK7" s="187" t="s">
        <v>188</v>
      </c>
      <c r="AEL7" s="165"/>
      <c r="AEM7" s="165"/>
      <c r="AEN7" s="165"/>
      <c r="AEO7" s="165"/>
      <c r="AEP7" s="165"/>
      <c r="AEQ7" s="165"/>
      <c r="AER7" s="165">
        <v>120</v>
      </c>
    </row>
    <row r="8" spans="1:824" ht="36" customHeight="1">
      <c r="A8" s="164">
        <v>3</v>
      </c>
      <c r="B8" s="161" t="s">
        <v>191</v>
      </c>
      <c r="C8" s="161" t="s">
        <v>188</v>
      </c>
      <c r="D8" s="161"/>
      <c r="E8" s="161"/>
      <c r="F8" s="161"/>
      <c r="G8" s="161"/>
      <c r="H8" s="161"/>
      <c r="I8" s="161"/>
      <c r="J8" s="154">
        <v>5</v>
      </c>
      <c r="DR8" s="3"/>
      <c r="DS8" s="12"/>
      <c r="DT8" s="3"/>
      <c r="DU8" s="3"/>
      <c r="DV8" s="13"/>
      <c r="DW8" s="14"/>
      <c r="DX8" s="15"/>
      <c r="DY8" s="3"/>
      <c r="DZ8" s="15"/>
      <c r="EA8" s="3"/>
      <c r="EB8" s="3"/>
      <c r="EC8" s="3"/>
      <c r="ED8" s="12"/>
      <c r="EE8" s="3"/>
      <c r="EF8" s="3"/>
      <c r="EG8" s="3"/>
      <c r="EH8" s="14"/>
      <c r="EI8" s="15"/>
      <c r="EJ8" s="3"/>
      <c r="EK8" s="15"/>
      <c r="EL8" s="3"/>
      <c r="EM8" s="3"/>
      <c r="EN8" s="3"/>
      <c r="EO8" s="12"/>
      <c r="EP8" s="3"/>
      <c r="EQ8" s="3"/>
      <c r="ER8" s="3"/>
      <c r="ES8" s="14"/>
      <c r="ET8" s="15"/>
      <c r="EU8" s="3"/>
      <c r="EV8" s="16"/>
      <c r="EW8" s="3"/>
      <c r="EX8" s="3"/>
      <c r="EY8" s="3"/>
      <c r="EZ8" s="12"/>
      <c r="FA8" s="3"/>
      <c r="FB8" s="3"/>
      <c r="FC8" s="3"/>
      <c r="FD8" s="14"/>
      <c r="FE8" s="15"/>
      <c r="FF8" s="3"/>
      <c r="FG8" s="16"/>
      <c r="FH8" s="3"/>
      <c r="FI8" s="3"/>
      <c r="FJ8" s="3"/>
      <c r="FK8" s="12"/>
      <c r="FL8" s="3"/>
      <c r="FM8" s="3"/>
      <c r="FN8" s="3"/>
      <c r="FO8" s="14"/>
      <c r="FP8" s="15"/>
      <c r="FQ8" s="3"/>
      <c r="FR8" s="16"/>
      <c r="FS8" s="3"/>
      <c r="FT8" s="3"/>
      <c r="FU8" s="6"/>
      <c r="FV8" s="9"/>
      <c r="FW8" s="6"/>
      <c r="FX8" s="6"/>
      <c r="FY8" s="6"/>
      <c r="FZ8" s="17"/>
      <c r="GA8" s="18"/>
      <c r="GB8" s="6"/>
      <c r="GC8" s="19"/>
      <c r="GD8" s="6"/>
      <c r="GE8" s="6"/>
      <c r="GF8" s="6"/>
      <c r="GG8" s="9"/>
      <c r="GH8" s="6"/>
      <c r="GI8" s="6"/>
      <c r="GJ8" s="6"/>
      <c r="GK8" s="17"/>
      <c r="GL8" s="18"/>
      <c r="GM8" s="6"/>
      <c r="GN8" s="19"/>
      <c r="GO8" s="6"/>
      <c r="GP8" s="6"/>
      <c r="GQ8" s="6"/>
      <c r="GR8" s="9"/>
      <c r="GS8" s="6"/>
      <c r="GT8" s="6"/>
      <c r="GU8" s="6"/>
      <c r="GV8" s="17"/>
      <c r="GW8" s="18"/>
      <c r="GX8" s="6"/>
      <c r="GY8" s="19"/>
      <c r="GZ8" s="6"/>
      <c r="HA8" s="6"/>
      <c r="HB8" s="6"/>
      <c r="HC8" s="9"/>
      <c r="HD8" s="6"/>
      <c r="HE8" s="6"/>
      <c r="HF8" s="6"/>
      <c r="HG8" s="17"/>
      <c r="HH8" s="18"/>
      <c r="HI8" s="6"/>
      <c r="HJ8" s="20"/>
      <c r="HK8" s="6"/>
      <c r="HL8" s="6"/>
      <c r="HM8" s="6"/>
      <c r="HN8" s="9"/>
      <c r="HO8" s="6"/>
      <c r="HP8" s="6"/>
      <c r="HQ8" s="6"/>
      <c r="HR8" s="17"/>
      <c r="HS8" s="18"/>
      <c r="HT8" s="6"/>
      <c r="HU8" s="20"/>
      <c r="HV8" s="6"/>
      <c r="HW8" s="6"/>
      <c r="HX8" s="6"/>
      <c r="HY8" s="9"/>
      <c r="HZ8" s="6"/>
      <c r="IA8" s="6"/>
      <c r="IB8" s="6"/>
      <c r="IC8" s="17"/>
      <c r="ID8" s="18"/>
      <c r="IE8" s="6"/>
      <c r="IF8" s="20"/>
      <c r="IG8" s="6"/>
      <c r="IH8" s="6"/>
      <c r="II8" s="6"/>
      <c r="IJ8" s="9"/>
      <c r="IK8" s="6"/>
      <c r="IL8" s="6"/>
      <c r="IM8" s="6"/>
      <c r="IN8" s="17"/>
      <c r="IO8" s="18"/>
      <c r="IP8" s="6"/>
      <c r="IQ8" s="20"/>
      <c r="IR8" s="6"/>
      <c r="IS8" s="6"/>
      <c r="IT8" s="6"/>
      <c r="IU8" s="9"/>
      <c r="IV8" s="6"/>
      <c r="IW8" s="6"/>
      <c r="IX8" s="6"/>
      <c r="IY8" s="17"/>
      <c r="IZ8" s="18"/>
      <c r="JA8" s="6"/>
      <c r="JB8" s="20"/>
      <c r="JC8" s="6"/>
      <c r="JD8" s="6"/>
      <c r="JE8" s="5">
        <v>11</v>
      </c>
      <c r="JF8" s="9" t="s">
        <v>59</v>
      </c>
      <c r="JG8" s="6"/>
      <c r="JH8" s="6">
        <v>1</v>
      </c>
      <c r="JI8" s="6">
        <v>200</v>
      </c>
      <c r="JJ8" s="17"/>
      <c r="JK8" s="18"/>
      <c r="JL8" s="6"/>
      <c r="JM8" s="20"/>
      <c r="JN8" s="7">
        <f t="shared" ref="JN8" si="0">JH8+JJ8-JL8</f>
        <v>1</v>
      </c>
      <c r="JO8" s="8">
        <f t="shared" ref="JO8" si="1">JI8+JK8-JM8</f>
        <v>200</v>
      </c>
      <c r="JP8" s="6">
        <v>11</v>
      </c>
      <c r="JQ8" s="9" t="s">
        <v>59</v>
      </c>
      <c r="JR8" s="8" t="s">
        <v>6</v>
      </c>
      <c r="JS8" s="6">
        <v>1</v>
      </c>
      <c r="JT8" s="6">
        <v>200</v>
      </c>
      <c r="JU8" s="17"/>
      <c r="JV8" s="18"/>
      <c r="JW8" s="6"/>
      <c r="JX8" s="20"/>
      <c r="JY8" s="7">
        <f t="shared" ref="JY8" si="2">JS8+JU8-JW8</f>
        <v>1</v>
      </c>
      <c r="JZ8" s="8">
        <f t="shared" ref="JZ8" si="3">JT8+JV8-JX8</f>
        <v>200</v>
      </c>
      <c r="KA8" s="6">
        <v>11</v>
      </c>
      <c r="KB8" s="9" t="s">
        <v>59</v>
      </c>
      <c r="KC8" s="8" t="s">
        <v>6</v>
      </c>
      <c r="KD8" s="6">
        <f t="shared" ref="KD8" si="4">JY8+0</f>
        <v>1</v>
      </c>
      <c r="KE8" s="6">
        <f t="shared" ref="KE8" si="5">JZ8+0</f>
        <v>200</v>
      </c>
      <c r="KF8" s="17"/>
      <c r="KG8" s="18"/>
      <c r="KH8" s="6"/>
      <c r="KI8" s="20"/>
      <c r="KJ8" s="7">
        <f t="shared" ref="KJ8" si="6">KD8+KF8-KH8</f>
        <v>1</v>
      </c>
      <c r="KK8" s="8">
        <f t="shared" ref="KK8" si="7">KE8+KG8-KI8</f>
        <v>200</v>
      </c>
      <c r="KL8" s="6">
        <v>11</v>
      </c>
      <c r="KM8" s="9" t="s">
        <v>59</v>
      </c>
      <c r="KN8" s="8" t="s">
        <v>6</v>
      </c>
      <c r="KO8" s="6">
        <f t="shared" ref="KO8" si="8">KJ8+0</f>
        <v>1</v>
      </c>
      <c r="KP8" s="6">
        <f t="shared" ref="KP8" si="9">KK8+0</f>
        <v>200</v>
      </c>
      <c r="KQ8" s="17"/>
      <c r="KR8" s="18"/>
      <c r="KS8" s="6"/>
      <c r="KT8" s="20"/>
      <c r="KU8" s="7">
        <f t="shared" ref="KU8" si="10">KO8+KQ8-KS8</f>
        <v>1</v>
      </c>
      <c r="KV8" s="8">
        <f t="shared" ref="KV8" si="11">KP8+KR8-KT8</f>
        <v>200</v>
      </c>
      <c r="KW8" s="6">
        <v>11</v>
      </c>
      <c r="KX8" s="9" t="s">
        <v>59</v>
      </c>
      <c r="KY8" s="8" t="s">
        <v>6</v>
      </c>
      <c r="KZ8" s="6">
        <f t="shared" ref="KZ8" si="12">KU8+0</f>
        <v>1</v>
      </c>
      <c r="LA8" s="6">
        <f t="shared" ref="LA8" si="13">KV8+0</f>
        <v>200</v>
      </c>
      <c r="LB8" s="17"/>
      <c r="LC8" s="18"/>
      <c r="LD8" s="6"/>
      <c r="LE8" s="20"/>
      <c r="LF8" s="7">
        <f t="shared" ref="LF8" si="14">KZ8+LB8-LD8</f>
        <v>1</v>
      </c>
      <c r="LG8" s="8">
        <f t="shared" ref="LG8" si="15">LA8+LC8-LE8</f>
        <v>200</v>
      </c>
      <c r="LH8" s="6">
        <v>9</v>
      </c>
      <c r="LI8" s="9" t="s">
        <v>59</v>
      </c>
      <c r="LJ8" s="8" t="s">
        <v>6</v>
      </c>
      <c r="LK8" s="6">
        <f t="shared" ref="LK8" si="16">LF8+0</f>
        <v>1</v>
      </c>
      <c r="LL8" s="6">
        <f t="shared" ref="LL8" si="17">LG8+0</f>
        <v>200</v>
      </c>
      <c r="LM8" s="17"/>
      <c r="LN8" s="18"/>
      <c r="LO8" s="6"/>
      <c r="LP8" s="20"/>
      <c r="LQ8" s="7">
        <f t="shared" ref="LQ8" si="18">LK8+LM8-LO8</f>
        <v>1</v>
      </c>
      <c r="LR8" s="8">
        <f t="shared" ref="LR8" si="19">LL8+LN8-LP8</f>
        <v>200</v>
      </c>
      <c r="LS8" s="6">
        <v>9</v>
      </c>
      <c r="LT8" s="9" t="s">
        <v>59</v>
      </c>
      <c r="LU8" s="8" t="s">
        <v>6</v>
      </c>
      <c r="LV8" s="6">
        <f t="shared" ref="LV8" si="20">LQ8+0</f>
        <v>1</v>
      </c>
      <c r="LW8" s="6">
        <f t="shared" ref="LW8" si="21">LR8+0</f>
        <v>200</v>
      </c>
      <c r="LX8" s="17"/>
      <c r="LY8" s="18"/>
      <c r="LZ8" s="6"/>
      <c r="MA8" s="20"/>
      <c r="MB8" s="7">
        <f t="shared" ref="MB8" si="22">LV8+LX8-LZ8</f>
        <v>1</v>
      </c>
      <c r="MC8" s="8">
        <f t="shared" ref="MC8" si="23">LW8+LY8-MA8</f>
        <v>200</v>
      </c>
      <c r="MD8" s="6">
        <v>9</v>
      </c>
      <c r="ME8" s="9" t="s">
        <v>59</v>
      </c>
      <c r="MF8" s="8" t="s">
        <v>6</v>
      </c>
      <c r="MG8" s="6">
        <f t="shared" ref="MG8" si="24">MB8+0</f>
        <v>1</v>
      </c>
      <c r="MH8" s="6">
        <f t="shared" ref="MH8" si="25">MC8+0</f>
        <v>200</v>
      </c>
      <c r="MI8" s="17"/>
      <c r="MJ8" s="18"/>
      <c r="MK8" s="6"/>
      <c r="ML8" s="20"/>
      <c r="MM8" s="7">
        <f t="shared" ref="MM8" si="26">MG8+MI8-MK8</f>
        <v>1</v>
      </c>
      <c r="MN8" s="8">
        <f t="shared" ref="MN8" si="27">MH8+MJ8-ML8</f>
        <v>200</v>
      </c>
      <c r="MO8" s="6">
        <v>9</v>
      </c>
      <c r="MP8" s="9" t="s">
        <v>59</v>
      </c>
      <c r="MQ8" s="8" t="s">
        <v>6</v>
      </c>
      <c r="MR8" s="6">
        <f t="shared" ref="MR8" si="28">MM8+0</f>
        <v>1</v>
      </c>
      <c r="MS8" s="6">
        <f t="shared" ref="MS8" si="29">MN8+0</f>
        <v>200</v>
      </c>
      <c r="MT8" s="17"/>
      <c r="MU8" s="18"/>
      <c r="MV8" s="6"/>
      <c r="MW8" s="20"/>
      <c r="MX8" s="7">
        <f t="shared" ref="MX8" si="30">MR8+MT8-MV8</f>
        <v>1</v>
      </c>
      <c r="MY8" s="8">
        <f t="shared" ref="MY8" si="31">MS8+MU8-MW8</f>
        <v>200</v>
      </c>
      <c r="MZ8" s="6">
        <v>9</v>
      </c>
      <c r="NA8" s="9" t="s">
        <v>59</v>
      </c>
      <c r="NB8" s="8" t="s">
        <v>6</v>
      </c>
      <c r="NC8" s="6">
        <f t="shared" ref="NC8" si="32">MX8+0</f>
        <v>1</v>
      </c>
      <c r="ND8" s="6">
        <f t="shared" ref="ND8" si="33">MY8+0</f>
        <v>200</v>
      </c>
      <c r="NE8" s="17"/>
      <c r="NF8" s="18"/>
      <c r="NG8" s="6"/>
      <c r="NH8" s="20"/>
      <c r="NI8" s="7">
        <f t="shared" ref="NI8" si="34">NC8+NE8-NG8</f>
        <v>1</v>
      </c>
      <c r="NJ8" s="8">
        <f t="shared" ref="NJ8" si="35">ND8+NF8-NH8</f>
        <v>200</v>
      </c>
      <c r="NK8" s="6">
        <v>9</v>
      </c>
      <c r="NL8" s="9" t="s">
        <v>59</v>
      </c>
      <c r="NM8" s="8" t="s">
        <v>6</v>
      </c>
      <c r="NN8" s="6">
        <f t="shared" ref="NN8" si="36">NI8+0</f>
        <v>1</v>
      </c>
      <c r="NO8" s="6">
        <f t="shared" ref="NO8" si="37">NJ8+0</f>
        <v>200</v>
      </c>
      <c r="NP8" s="17"/>
      <c r="NQ8" s="18"/>
      <c r="NR8" s="6"/>
      <c r="NS8" s="20"/>
      <c r="NT8" s="7">
        <f t="shared" ref="NT8" si="38">NN8+NP8-NR8</f>
        <v>1</v>
      </c>
      <c r="NU8" s="8">
        <f t="shared" ref="NU8" si="39">NO8+NQ8-NS8</f>
        <v>200</v>
      </c>
      <c r="NV8" s="6">
        <v>9</v>
      </c>
      <c r="NW8" s="9" t="s">
        <v>59</v>
      </c>
      <c r="NX8" s="8" t="s">
        <v>6</v>
      </c>
      <c r="NY8" s="6">
        <f t="shared" ref="NY8" si="40">NT8+0</f>
        <v>1</v>
      </c>
      <c r="NZ8" s="6">
        <f t="shared" ref="NZ8" si="41">NU8+0</f>
        <v>200</v>
      </c>
      <c r="OA8" s="17"/>
      <c r="OB8" s="18"/>
      <c r="OC8" s="6"/>
      <c r="OD8" s="20"/>
      <c r="OE8" s="7">
        <f t="shared" ref="OE8" si="42">NY8+OA8-OC8</f>
        <v>1</v>
      </c>
      <c r="OF8" s="8">
        <f t="shared" ref="OF8" si="43">NZ8+OB8-OD8</f>
        <v>200</v>
      </c>
      <c r="OG8" s="6">
        <v>9</v>
      </c>
      <c r="OH8" s="9" t="s">
        <v>59</v>
      </c>
      <c r="OI8" s="8" t="s">
        <v>6</v>
      </c>
      <c r="OJ8" s="6">
        <f t="shared" ref="OJ8" si="44">OE8+0</f>
        <v>1</v>
      </c>
      <c r="OK8" s="6">
        <f t="shared" ref="OK8" si="45">OF8+0</f>
        <v>200</v>
      </c>
      <c r="OL8" s="17"/>
      <c r="OM8" s="18"/>
      <c r="ON8" s="6"/>
      <c r="OO8" s="20"/>
      <c r="OP8" s="7">
        <f t="shared" ref="OP8" si="46">OJ8+OL8-ON8</f>
        <v>1</v>
      </c>
      <c r="OQ8" s="8">
        <f t="shared" ref="OQ8" si="47">OK8+OM8-OO8</f>
        <v>200</v>
      </c>
      <c r="OR8" s="6">
        <v>9</v>
      </c>
      <c r="OS8" s="9" t="s">
        <v>59</v>
      </c>
      <c r="OT8" s="8" t="s">
        <v>6</v>
      </c>
      <c r="OU8" s="6">
        <f t="shared" ref="OU8" si="48">OP8+0</f>
        <v>1</v>
      </c>
      <c r="OV8" s="6">
        <f t="shared" ref="OV8" si="49">OQ8+0</f>
        <v>200</v>
      </c>
      <c r="OW8" s="17"/>
      <c r="OX8" s="18"/>
      <c r="OY8" s="6"/>
      <c r="OZ8" s="20"/>
      <c r="PA8" s="7">
        <f t="shared" ref="PA8" si="50">OU8+OW8-OY8</f>
        <v>1</v>
      </c>
      <c r="PB8" s="8">
        <f t="shared" ref="PB8" si="51">OV8+OX8-OZ8</f>
        <v>200</v>
      </c>
      <c r="PC8" s="6">
        <v>9</v>
      </c>
      <c r="PD8" s="9" t="s">
        <v>59</v>
      </c>
      <c r="PE8" s="8" t="s">
        <v>6</v>
      </c>
      <c r="PF8" s="6">
        <f t="shared" ref="PF8" si="52">PA8+0</f>
        <v>1</v>
      </c>
      <c r="PG8" s="6">
        <f t="shared" ref="PG8" si="53">PB8+0</f>
        <v>200</v>
      </c>
      <c r="PH8" s="17"/>
      <c r="PI8" s="18"/>
      <c r="PJ8" s="6"/>
      <c r="PK8" s="20"/>
      <c r="PL8" s="7">
        <f t="shared" ref="PL8" si="54">PF8+PH8-PJ8</f>
        <v>1</v>
      </c>
      <c r="PM8" s="8">
        <f t="shared" ref="PM8" si="55">PG8+PI8-PK8</f>
        <v>200</v>
      </c>
      <c r="PN8" s="6">
        <v>9</v>
      </c>
      <c r="PO8" s="9" t="s">
        <v>59</v>
      </c>
      <c r="PP8" s="8" t="s">
        <v>6</v>
      </c>
      <c r="PQ8" s="6">
        <f t="shared" ref="PQ8" si="56">PL8+0</f>
        <v>1</v>
      </c>
      <c r="PR8" s="6">
        <f t="shared" ref="PR8" si="57">PM8+0</f>
        <v>200</v>
      </c>
      <c r="PS8" s="17"/>
      <c r="PT8" s="18"/>
      <c r="PU8" s="6"/>
      <c r="PV8" s="20"/>
      <c r="PW8" s="7">
        <f t="shared" ref="PW8" si="58">PQ8+PS8-PU8</f>
        <v>1</v>
      </c>
      <c r="PX8" s="8">
        <f t="shared" ref="PX8" si="59">PR8+PT8-PV8</f>
        <v>200</v>
      </c>
      <c r="PY8" s="6">
        <v>9</v>
      </c>
      <c r="PZ8" s="9" t="s">
        <v>59</v>
      </c>
      <c r="QA8" s="8" t="s">
        <v>6</v>
      </c>
      <c r="QB8" s="6">
        <f t="shared" ref="QB8" si="60">PW8+0</f>
        <v>1</v>
      </c>
      <c r="QC8" s="6">
        <f t="shared" ref="QC8" si="61">PX8+0</f>
        <v>200</v>
      </c>
      <c r="QD8" s="17"/>
      <c r="QE8" s="18"/>
      <c r="QF8" s="10"/>
      <c r="QG8" s="20"/>
      <c r="QH8" s="7">
        <f t="shared" ref="QH8" si="62">QB8+QD8-QF8</f>
        <v>1</v>
      </c>
      <c r="QI8" s="8">
        <f t="shared" ref="QI8" si="63">QC8+QE8-QG8</f>
        <v>200</v>
      </c>
      <c r="QJ8" s="8">
        <v>6</v>
      </c>
      <c r="QK8" s="9" t="s">
        <v>59</v>
      </c>
      <c r="QL8" s="8" t="s">
        <v>6</v>
      </c>
      <c r="QM8" s="8">
        <v>1</v>
      </c>
      <c r="QN8" s="8">
        <v>200</v>
      </c>
      <c r="QO8" s="8"/>
      <c r="QP8" s="8"/>
      <c r="QQ8" s="8"/>
      <c r="QR8" s="8"/>
      <c r="QS8" s="8">
        <f t="shared" ref="QS8" si="64">QM8+QO8-QQ8</f>
        <v>1</v>
      </c>
      <c r="QT8" s="8">
        <f t="shared" ref="QT8" si="65">QN8+QP8-QR8</f>
        <v>200</v>
      </c>
      <c r="QU8" s="8">
        <v>6</v>
      </c>
      <c r="QV8" s="9" t="s">
        <v>59</v>
      </c>
      <c r="QW8" s="11" t="s">
        <v>6</v>
      </c>
      <c r="QX8" s="8">
        <v>1</v>
      </c>
      <c r="QY8" s="8">
        <v>200</v>
      </c>
      <c r="QZ8" s="8"/>
      <c r="RA8" s="8"/>
      <c r="RB8" s="8"/>
      <c r="RC8" s="8"/>
      <c r="RD8" s="8">
        <f t="shared" ref="RD8" si="66">QX8+QZ8-RB8</f>
        <v>1</v>
      </c>
      <c r="RE8" s="8">
        <f t="shared" ref="RE8" si="67">QY8+RA8-RC8</f>
        <v>200</v>
      </c>
      <c r="RF8" s="6">
        <v>6</v>
      </c>
      <c r="RG8" s="9" t="s">
        <v>59</v>
      </c>
      <c r="RH8" s="11" t="s">
        <v>6</v>
      </c>
      <c r="RI8" s="8">
        <v>1</v>
      </c>
      <c r="RJ8" s="8">
        <v>200</v>
      </c>
      <c r="RK8" s="8"/>
      <c r="RL8" s="8"/>
      <c r="RM8" s="8"/>
      <c r="RN8" s="8">
        <f t="shared" ref="RN8" si="68">RJ8/RI8*RM8</f>
        <v>0</v>
      </c>
      <c r="RO8" s="8">
        <f t="shared" ref="RO8" si="69">RI8+RK8-RM8</f>
        <v>1</v>
      </c>
      <c r="RP8" s="8">
        <f t="shared" ref="RP8" si="70">RJ8+RL8-RN8</f>
        <v>200</v>
      </c>
      <c r="RQ8" s="25">
        <v>6</v>
      </c>
      <c r="RR8" s="9" t="s">
        <v>59</v>
      </c>
      <c r="RS8" s="11" t="s">
        <v>6</v>
      </c>
      <c r="RT8" s="22">
        <v>1</v>
      </c>
      <c r="RU8" s="22">
        <v>200</v>
      </c>
      <c r="RV8" s="26"/>
      <c r="RW8" s="26"/>
      <c r="RX8" s="26"/>
      <c r="RY8" s="26"/>
      <c r="RZ8" s="22">
        <f t="shared" ref="RZ8" si="71">RT8+RV8-RX8</f>
        <v>1</v>
      </c>
      <c r="SA8" s="22">
        <f t="shared" ref="SA8" si="72">RU8+RW8-RY8</f>
        <v>200</v>
      </c>
      <c r="SB8" s="29">
        <v>6</v>
      </c>
      <c r="SC8" s="9" t="s">
        <v>59</v>
      </c>
      <c r="SD8" s="11" t="s">
        <v>6</v>
      </c>
      <c r="SE8" s="22">
        <v>1</v>
      </c>
      <c r="SF8" s="22">
        <v>200</v>
      </c>
      <c r="SG8" s="22"/>
      <c r="SH8" s="22"/>
      <c r="SI8" s="22"/>
      <c r="SJ8" s="22">
        <f t="shared" ref="SJ8" si="73">SF8/SE8*SI8</f>
        <v>0</v>
      </c>
      <c r="SK8" s="22">
        <f t="shared" ref="SK8" si="74">SE8+SG8-SI8</f>
        <v>1</v>
      </c>
      <c r="SL8" s="22">
        <f t="shared" ref="SL8" si="75">SF8+SH8-SJ8</f>
        <v>200</v>
      </c>
      <c r="SM8" s="30">
        <v>6</v>
      </c>
      <c r="SN8" s="9" t="s">
        <v>59</v>
      </c>
      <c r="SO8" s="11" t="s">
        <v>6</v>
      </c>
      <c r="SP8" s="22">
        <v>1</v>
      </c>
      <c r="SQ8" s="22">
        <v>200</v>
      </c>
      <c r="SR8" s="31"/>
      <c r="SS8" s="31"/>
      <c r="ST8" s="31"/>
      <c r="SU8" s="22">
        <f t="shared" ref="SU8" si="76">SQ8/SP8*ST8</f>
        <v>0</v>
      </c>
      <c r="SV8" s="22">
        <f t="shared" ref="SV8" si="77">SP8+SR8-ST8</f>
        <v>1</v>
      </c>
      <c r="SW8" s="22">
        <f t="shared" ref="SW8" si="78">SQ8+SS8-SU8</f>
        <v>200</v>
      </c>
      <c r="SX8" s="34">
        <v>6</v>
      </c>
      <c r="SY8" s="9" t="s">
        <v>59</v>
      </c>
      <c r="SZ8" s="35" t="s">
        <v>6</v>
      </c>
      <c r="TA8" s="22">
        <v>1</v>
      </c>
      <c r="TB8" s="22">
        <v>200</v>
      </c>
      <c r="TC8" s="22"/>
      <c r="TD8" s="22"/>
      <c r="TE8" s="22"/>
      <c r="TF8" s="22"/>
      <c r="TG8" s="22">
        <f t="shared" ref="TG8" si="79">TA8+TC8-TE8</f>
        <v>1</v>
      </c>
      <c r="TH8" s="22">
        <f t="shared" ref="TH8" si="80">TB8+TD8-TF8</f>
        <v>200</v>
      </c>
      <c r="TI8" s="36">
        <v>6</v>
      </c>
      <c r="TJ8" s="9" t="s">
        <v>59</v>
      </c>
      <c r="TK8" s="35" t="s">
        <v>6</v>
      </c>
      <c r="TL8" s="22">
        <v>1</v>
      </c>
      <c r="TM8" s="22">
        <v>200</v>
      </c>
      <c r="TN8" s="22"/>
      <c r="TO8" s="37"/>
      <c r="TP8" s="22"/>
      <c r="TQ8" s="22">
        <f t="shared" ref="TQ8" si="81">TM8/TL8*TP8</f>
        <v>0</v>
      </c>
      <c r="TR8" s="22">
        <f t="shared" ref="TR8" si="82">TL8+TN8-TP8</f>
        <v>1</v>
      </c>
      <c r="TS8" s="22">
        <f t="shared" ref="TS8" si="83">TM8+TO8-TQ8</f>
        <v>200</v>
      </c>
      <c r="TT8" s="37">
        <v>6</v>
      </c>
      <c r="TU8" s="9" t="s">
        <v>59</v>
      </c>
      <c r="TV8" s="35" t="s">
        <v>6</v>
      </c>
      <c r="TW8" s="8">
        <v>1</v>
      </c>
      <c r="TX8" s="8">
        <v>200</v>
      </c>
      <c r="TY8" s="8"/>
      <c r="TZ8" s="8"/>
      <c r="UA8" s="8"/>
      <c r="UB8" s="8">
        <f t="shared" ref="UB8" si="84">TX8/TW8*UA8</f>
        <v>0</v>
      </c>
      <c r="UC8" s="8">
        <f t="shared" ref="UC8" si="85">TW8+TY8-UA8</f>
        <v>1</v>
      </c>
      <c r="UD8" s="8">
        <f t="shared" ref="UD8" si="86">TX8+TZ8-UB8</f>
        <v>200</v>
      </c>
      <c r="UE8" s="38">
        <v>6</v>
      </c>
      <c r="UF8" s="9" t="s">
        <v>59</v>
      </c>
      <c r="UG8" s="11" t="s">
        <v>6</v>
      </c>
      <c r="UH8" s="8">
        <v>1</v>
      </c>
      <c r="UI8" s="8">
        <v>200</v>
      </c>
      <c r="UJ8" s="8"/>
      <c r="UK8" s="8"/>
      <c r="UL8" s="8"/>
      <c r="UM8" s="8">
        <f t="shared" ref="UM8" si="87">UI8/UH8*UL8</f>
        <v>0</v>
      </c>
      <c r="UN8" s="8">
        <f t="shared" ref="UN8" si="88">UH8+UJ8-UL8</f>
        <v>1</v>
      </c>
      <c r="UO8" s="8">
        <f t="shared" ref="UO8" si="89">UI8+UK8-UM8</f>
        <v>200</v>
      </c>
      <c r="UP8" s="38">
        <v>6</v>
      </c>
      <c r="UQ8" s="9" t="s">
        <v>59</v>
      </c>
      <c r="UR8" s="35" t="s">
        <v>6</v>
      </c>
      <c r="US8" s="22">
        <v>1</v>
      </c>
      <c r="UT8" s="22">
        <v>200</v>
      </c>
      <c r="UU8" s="39"/>
      <c r="UV8" s="39"/>
      <c r="UW8" s="22"/>
      <c r="UX8" s="22"/>
      <c r="UY8" s="22">
        <f t="shared" ref="UY8" si="90">US8+UU8-UW8</f>
        <v>1</v>
      </c>
      <c r="UZ8" s="22">
        <f t="shared" ref="UZ8" si="91">UT8+UV8-UX8</f>
        <v>200</v>
      </c>
      <c r="VA8" s="41">
        <v>6</v>
      </c>
      <c r="VB8" s="9" t="s">
        <v>59</v>
      </c>
      <c r="VC8" s="35" t="s">
        <v>6</v>
      </c>
      <c r="VD8" s="22">
        <v>1</v>
      </c>
      <c r="VE8" s="22">
        <v>200</v>
      </c>
      <c r="VF8" s="42"/>
      <c r="VG8" s="42"/>
      <c r="VH8" s="42"/>
      <c r="VI8" s="42"/>
      <c r="VJ8" s="22">
        <f t="shared" ref="VJ8" si="92">VD8+VF8-VH8</f>
        <v>1</v>
      </c>
      <c r="VK8" s="22">
        <f t="shared" ref="VK8" si="93">VE8/VD8*VJ8</f>
        <v>200</v>
      </c>
      <c r="VL8" s="44">
        <v>6</v>
      </c>
      <c r="VM8" s="9" t="s">
        <v>59</v>
      </c>
      <c r="VN8" s="35" t="s">
        <v>6</v>
      </c>
      <c r="VO8" s="22">
        <v>1</v>
      </c>
      <c r="VP8" s="22">
        <v>200</v>
      </c>
      <c r="VQ8" s="46"/>
      <c r="VR8" s="46"/>
      <c r="VS8" s="46"/>
      <c r="VT8" s="46"/>
      <c r="VU8" s="22">
        <f t="shared" ref="VU8" si="94">VO8+VQ8-VS8</f>
        <v>1</v>
      </c>
      <c r="VV8" s="22">
        <f t="shared" ref="VV8" si="95">VP8+VR8-VT8</f>
        <v>200</v>
      </c>
      <c r="VW8" s="44">
        <v>6</v>
      </c>
      <c r="VX8" s="9" t="s">
        <v>59</v>
      </c>
      <c r="VY8" s="35" t="s">
        <v>6</v>
      </c>
      <c r="VZ8" s="22">
        <v>1</v>
      </c>
      <c r="WA8" s="22">
        <v>200</v>
      </c>
      <c r="WB8" s="46"/>
      <c r="WC8" s="46"/>
      <c r="WD8" s="46"/>
      <c r="WE8" s="46"/>
      <c r="WF8" s="22">
        <f t="shared" ref="WF8" si="96">VZ8+WB8-WD8</f>
        <v>1</v>
      </c>
      <c r="WG8" s="22">
        <f t="shared" ref="WG8" si="97">WA8+WC8-WE8</f>
        <v>200</v>
      </c>
      <c r="WH8" s="60">
        <v>6</v>
      </c>
      <c r="WI8" s="9" t="s">
        <v>59</v>
      </c>
      <c r="WJ8" s="35" t="s">
        <v>6</v>
      </c>
      <c r="WK8" s="22">
        <v>1</v>
      </c>
      <c r="WL8" s="22">
        <v>200</v>
      </c>
      <c r="WM8" s="63"/>
      <c r="WN8" s="63"/>
      <c r="WO8" s="63"/>
      <c r="WP8" s="67">
        <f t="shared" ref="WP8" si="98">WL8/WK8*WO8</f>
        <v>0</v>
      </c>
      <c r="WQ8" s="22">
        <f t="shared" ref="WQ8" si="99">WK8+WM8-WO8</f>
        <v>1</v>
      </c>
      <c r="WR8" s="22">
        <f t="shared" ref="WR8" si="100">WL8+WN8-WP8</f>
        <v>200</v>
      </c>
      <c r="WS8" s="65">
        <v>6</v>
      </c>
      <c r="WT8" s="9" t="s">
        <v>59</v>
      </c>
      <c r="WU8" s="35" t="s">
        <v>6</v>
      </c>
      <c r="WV8" s="22">
        <v>1</v>
      </c>
      <c r="WW8" s="22">
        <v>200</v>
      </c>
      <c r="WX8" s="67"/>
      <c r="WY8" s="67"/>
      <c r="WZ8" s="67"/>
      <c r="XA8" s="67">
        <f t="shared" ref="XA8" si="101">WW8/WV8*WZ8</f>
        <v>0</v>
      </c>
      <c r="XB8" s="22">
        <f t="shared" ref="XB8" si="102">WV8+WX8-WZ8</f>
        <v>1</v>
      </c>
      <c r="XC8" s="22">
        <f t="shared" ref="XC8" si="103">WW8+WY8-XA8</f>
        <v>200</v>
      </c>
      <c r="XD8" s="72">
        <v>6</v>
      </c>
      <c r="XE8" s="21" t="s">
        <v>60</v>
      </c>
      <c r="XF8" s="35" t="s">
        <v>6</v>
      </c>
      <c r="XG8" s="22">
        <v>1</v>
      </c>
      <c r="XH8" s="22">
        <v>156</v>
      </c>
      <c r="XI8" s="70"/>
      <c r="XJ8" s="70"/>
      <c r="XK8" s="70"/>
      <c r="XL8" s="70">
        <f t="shared" ref="XL8" si="104">XH8/XG8*XK8</f>
        <v>0</v>
      </c>
      <c r="XM8" s="22">
        <f t="shared" ref="XM8" si="105">XG8+XI8-XK8</f>
        <v>1</v>
      </c>
      <c r="XN8" s="22">
        <f t="shared" ref="XN8" si="106">XH8+XJ8-XL8</f>
        <v>156</v>
      </c>
      <c r="XO8" s="73">
        <v>6</v>
      </c>
      <c r="XP8" s="76" t="s">
        <v>60</v>
      </c>
      <c r="XQ8" s="75" t="s">
        <v>6</v>
      </c>
      <c r="XR8" s="22">
        <v>1</v>
      </c>
      <c r="XS8" s="22">
        <v>156</v>
      </c>
      <c r="XT8" s="22"/>
      <c r="XU8" s="22"/>
      <c r="XV8" s="22"/>
      <c r="XW8" s="22">
        <f t="shared" ref="XW8" si="107">XS8/XR8*XV8</f>
        <v>0</v>
      </c>
      <c r="XX8" s="22">
        <f t="shared" ref="XX8" si="108">XR8+XT8-XV8</f>
        <v>1</v>
      </c>
      <c r="XY8" s="22">
        <f t="shared" ref="XY8" si="109">XS8+XU8-XW8</f>
        <v>156</v>
      </c>
      <c r="XZ8" s="78">
        <v>6</v>
      </c>
      <c r="YA8" s="79" t="s">
        <v>60</v>
      </c>
      <c r="YB8" s="75" t="s">
        <v>6</v>
      </c>
      <c r="YC8" s="22">
        <v>1</v>
      </c>
      <c r="YD8" s="22">
        <v>156</v>
      </c>
      <c r="YE8" s="22"/>
      <c r="YF8" s="22"/>
      <c r="YG8" s="22"/>
      <c r="YH8" s="22">
        <f t="shared" ref="YH8" si="110">YD8/YC8*YG8</f>
        <v>0</v>
      </c>
      <c r="YI8" s="22">
        <f t="shared" ref="YI8" si="111">YC8+YE8-YG8</f>
        <v>1</v>
      </c>
      <c r="YJ8" s="22">
        <f t="shared" ref="YJ8" si="112">YD8+YF8-YH8</f>
        <v>156</v>
      </c>
      <c r="YK8" s="88">
        <v>6</v>
      </c>
      <c r="YL8" s="83" t="s">
        <v>60</v>
      </c>
      <c r="YM8" s="75" t="s">
        <v>6</v>
      </c>
      <c r="YN8" s="22">
        <v>1</v>
      </c>
      <c r="YO8" s="22">
        <v>156</v>
      </c>
      <c r="YP8" s="22"/>
      <c r="YQ8" s="22"/>
      <c r="YR8" s="22">
        <v>0</v>
      </c>
      <c r="YS8" s="22">
        <f t="shared" ref="YS8" si="113">YO8/YN8*YR8</f>
        <v>0</v>
      </c>
      <c r="YT8" s="22">
        <f t="shared" ref="YT8" si="114">YN8+YP8-YR8</f>
        <v>1</v>
      </c>
      <c r="YU8" s="22">
        <f t="shared" ref="YU8" si="115">YO8+YQ8-YS8</f>
        <v>156</v>
      </c>
      <c r="YV8" s="88">
        <v>6</v>
      </c>
      <c r="YW8" s="87" t="s">
        <v>60</v>
      </c>
      <c r="YX8" s="75" t="s">
        <v>6</v>
      </c>
      <c r="YY8" s="22">
        <v>1</v>
      </c>
      <c r="YZ8" s="22">
        <v>156</v>
      </c>
      <c r="ZA8" s="22"/>
      <c r="ZB8" s="22"/>
      <c r="ZC8" s="22"/>
      <c r="ZD8" s="22">
        <f t="shared" ref="ZD8" si="116">YZ8/YY8*ZC8</f>
        <v>0</v>
      </c>
      <c r="ZE8" s="22">
        <f t="shared" ref="ZE8" si="117">YY8+ZA8-ZC8</f>
        <v>1</v>
      </c>
      <c r="ZF8" s="22">
        <f t="shared" ref="ZF8" si="118">YZ8+ZB8-ZD8</f>
        <v>156</v>
      </c>
      <c r="ZG8" s="92">
        <v>6</v>
      </c>
      <c r="ZH8" s="89" t="s">
        <v>60</v>
      </c>
      <c r="ZI8" s="75" t="s">
        <v>6</v>
      </c>
      <c r="ZJ8" s="22">
        <v>1</v>
      </c>
      <c r="ZK8" s="22">
        <v>156</v>
      </c>
      <c r="ZL8" s="22"/>
      <c r="ZM8" s="22"/>
      <c r="ZN8" s="22">
        <v>0</v>
      </c>
      <c r="ZO8" s="22">
        <f t="shared" ref="ZO8" si="119">ZK8/ZJ8*ZN8</f>
        <v>0</v>
      </c>
      <c r="ZP8" s="22">
        <f t="shared" ref="ZP8" si="120">ZJ8+ZL8-ZN8</f>
        <v>1</v>
      </c>
      <c r="ZQ8" s="22">
        <f t="shared" ref="ZQ8" si="121">ZK8+ZM8-ZO8</f>
        <v>156</v>
      </c>
      <c r="ZR8" s="91">
        <v>6</v>
      </c>
      <c r="ZS8" s="94" t="s">
        <v>144</v>
      </c>
      <c r="ZT8" s="75" t="s">
        <v>6</v>
      </c>
      <c r="ZU8" s="93">
        <v>77</v>
      </c>
      <c r="ZV8" s="93">
        <v>346.5</v>
      </c>
      <c r="ZW8" s="22"/>
      <c r="ZX8" s="22"/>
      <c r="ZY8" s="22">
        <v>14</v>
      </c>
      <c r="ZZ8" s="22">
        <f t="shared" ref="ZZ8" si="122">ZV8/ZU8*ZY8</f>
        <v>63</v>
      </c>
      <c r="AAA8" s="22">
        <f t="shared" ref="AAA8" si="123">ZU8+ZW8-ZY8</f>
        <v>63</v>
      </c>
      <c r="AAB8" s="22">
        <f t="shared" ref="AAB8" si="124">ZV8+ZX8-ZZ8</f>
        <v>283.5</v>
      </c>
      <c r="AAC8" s="100">
        <v>6</v>
      </c>
      <c r="AAD8" s="99" t="s">
        <v>165</v>
      </c>
      <c r="AAE8" s="75" t="s">
        <v>23</v>
      </c>
      <c r="AAF8" s="98">
        <v>325</v>
      </c>
      <c r="AAG8" s="98">
        <v>325</v>
      </c>
      <c r="AAH8" s="100">
        <v>6000</v>
      </c>
      <c r="AAI8" s="100">
        <v>6000</v>
      </c>
      <c r="AAJ8" s="98">
        <v>1465</v>
      </c>
      <c r="AAK8" s="100">
        <f t="shared" ref="AAK8:AAK15" si="125">AAG8/AAF8*AAJ8</f>
        <v>1465</v>
      </c>
      <c r="AAL8" s="100">
        <f t="shared" ref="AAL8:AAM15" si="126">AAF8+AAH8-AAJ8</f>
        <v>4860</v>
      </c>
      <c r="AAM8" s="100">
        <f t="shared" ref="AAM8" si="127">AAG8+AAI8-AAK8</f>
        <v>4860</v>
      </c>
      <c r="AAN8" s="110">
        <v>6</v>
      </c>
      <c r="AAO8" s="108" t="s">
        <v>165</v>
      </c>
      <c r="AAP8" s="75" t="s">
        <v>23</v>
      </c>
      <c r="AAQ8" s="107">
        <v>0</v>
      </c>
      <c r="AAR8" s="107">
        <v>0</v>
      </c>
      <c r="AAS8" s="107">
        <v>1140</v>
      </c>
      <c r="AAT8" s="107">
        <v>969</v>
      </c>
      <c r="AAU8" s="107"/>
      <c r="AAV8" s="107"/>
      <c r="AAW8" s="107">
        <f t="shared" ref="AAW8:AAW13" si="128">AAQ8+AAS8-AAU8</f>
        <v>1140</v>
      </c>
      <c r="AAX8" s="107">
        <f t="shared" ref="AAX8" si="129">AAR8+AAT8-AAV8</f>
        <v>969</v>
      </c>
      <c r="AAY8" s="111">
        <v>7</v>
      </c>
      <c r="AAZ8" s="112" t="s">
        <v>165</v>
      </c>
      <c r="ABA8" s="75" t="s">
        <v>23</v>
      </c>
      <c r="ABB8" s="111">
        <v>3550</v>
      </c>
      <c r="ABC8" s="111">
        <v>3550</v>
      </c>
      <c r="ABD8" s="111"/>
      <c r="ABE8" s="111"/>
      <c r="ABF8" s="114">
        <v>0</v>
      </c>
      <c r="ABG8" s="111">
        <f t="shared" ref="ABG8" si="130">ABC8/ABB8*ABF8</f>
        <v>0</v>
      </c>
      <c r="ABH8" s="111">
        <f t="shared" ref="ABH8" si="131">ABB8+ABD8-ABF8</f>
        <v>3550</v>
      </c>
      <c r="ABI8" s="111">
        <f t="shared" ref="ABI8" si="132">ABC8+ABE8-ABG8</f>
        <v>3550</v>
      </c>
      <c r="ABJ8" s="115">
        <v>7</v>
      </c>
      <c r="ABK8" s="116" t="s">
        <v>165</v>
      </c>
      <c r="ABL8" s="75" t="s">
        <v>23</v>
      </c>
      <c r="ABM8" s="115">
        <v>3550</v>
      </c>
      <c r="ABN8" s="115">
        <v>3550</v>
      </c>
      <c r="ABO8" s="115"/>
      <c r="ABP8" s="115"/>
      <c r="ABQ8" s="118">
        <v>0</v>
      </c>
      <c r="ABR8" s="115">
        <f t="shared" ref="ABR8" si="133">ABN8/ABM8*ABQ8</f>
        <v>0</v>
      </c>
      <c r="ABS8" s="115">
        <f t="shared" ref="ABS8" si="134">ABM8+ABO8-ABQ8</f>
        <v>3550</v>
      </c>
      <c r="ABT8" s="115">
        <f t="shared" ref="ABT8" si="135">ABN8+ABP8-ABR8</f>
        <v>3550</v>
      </c>
      <c r="ABU8" s="118">
        <v>6</v>
      </c>
      <c r="ABV8" s="119" t="s">
        <v>165</v>
      </c>
      <c r="ABW8" s="75" t="s">
        <v>23</v>
      </c>
      <c r="ABX8" s="118">
        <v>130</v>
      </c>
      <c r="ABY8" s="118">
        <v>110.5</v>
      </c>
      <c r="ABZ8" s="118"/>
      <c r="ACA8" s="118"/>
      <c r="ACB8" s="118">
        <v>130</v>
      </c>
      <c r="ACC8" s="123">
        <f t="shared" ref="ACC8" si="136">ABY8/ABX8*ACB8</f>
        <v>110.5</v>
      </c>
      <c r="ACD8" s="123">
        <f t="shared" ref="ACD8" si="137">ABX8+ABZ8-ACB8</f>
        <v>0</v>
      </c>
      <c r="ACE8" s="123">
        <f t="shared" ref="ACE8" si="138">ABY8+ACA8-ACC8</f>
        <v>0</v>
      </c>
      <c r="ACF8" s="126">
        <v>8</v>
      </c>
      <c r="ACG8" s="127" t="s">
        <v>165</v>
      </c>
      <c r="ACH8" s="75" t="s">
        <v>23</v>
      </c>
      <c r="ACI8" s="126">
        <v>3550</v>
      </c>
      <c r="ACJ8" s="126">
        <v>3550</v>
      </c>
      <c r="ACK8" s="126"/>
      <c r="ACL8" s="126"/>
      <c r="ACM8" s="126">
        <v>694</v>
      </c>
      <c r="ACN8" s="126">
        <f t="shared" ref="ACN8" si="139">ACJ8/ACI8*ACM8</f>
        <v>694</v>
      </c>
      <c r="ACO8" s="126">
        <f t="shared" ref="ACO8" si="140">ACI8+ACK8-ACM8</f>
        <v>2856</v>
      </c>
      <c r="ACP8" s="126">
        <f t="shared" ref="ACP8" si="141">ACJ8+ACL8-ACN8</f>
        <v>2856</v>
      </c>
      <c r="ACQ8" s="134">
        <v>6</v>
      </c>
      <c r="ACR8" s="135" t="s">
        <v>165</v>
      </c>
      <c r="ACS8" s="75" t="s">
        <v>23</v>
      </c>
      <c r="ACT8" s="134"/>
      <c r="ACU8" s="134"/>
      <c r="ACV8" s="134">
        <v>8000</v>
      </c>
      <c r="ACW8" s="134">
        <v>5600</v>
      </c>
      <c r="ACX8" s="134">
        <v>304</v>
      </c>
      <c r="ACY8" s="134">
        <f>ACW8/ACV8*ACX8</f>
        <v>212.79999999999998</v>
      </c>
      <c r="ACZ8" s="134">
        <f t="shared" ref="ACZ8:ACZ10" si="142">ACT8+ACV8-ACX8</f>
        <v>7696</v>
      </c>
      <c r="ADA8" s="134">
        <f t="shared" ref="ADA8:ADA10" si="143">ACU8+ACW8-ACY8</f>
        <v>5387.2</v>
      </c>
      <c r="ADB8" s="136">
        <v>6</v>
      </c>
      <c r="ADC8" s="95" t="s">
        <v>142</v>
      </c>
      <c r="ADD8" s="137" t="s">
        <v>6</v>
      </c>
      <c r="ADE8" s="136">
        <v>200</v>
      </c>
      <c r="ADF8" s="136">
        <v>500</v>
      </c>
      <c r="ADG8" s="136"/>
      <c r="ADH8" s="136"/>
      <c r="ADI8" s="8"/>
      <c r="ADJ8" s="136">
        <f t="shared" ref="ADJ8" si="144">ADF8/ADE8*ADI8</f>
        <v>0</v>
      </c>
      <c r="ADK8" s="136">
        <f t="shared" ref="ADK8" si="145">ADE8+ADG8-ADI8</f>
        <v>200</v>
      </c>
      <c r="ADL8" s="136">
        <f t="shared" ref="ADL8" si="146">ADF8+ADH8-ADJ8</f>
        <v>500</v>
      </c>
      <c r="ADM8" s="141">
        <v>6</v>
      </c>
      <c r="ADN8" s="142" t="s">
        <v>165</v>
      </c>
      <c r="ADO8" s="75" t="s">
        <v>23</v>
      </c>
      <c r="ADP8" s="141">
        <v>5496</v>
      </c>
      <c r="ADQ8" s="141">
        <v>3847.2</v>
      </c>
      <c r="ADR8" s="141"/>
      <c r="ADS8" s="141"/>
      <c r="ADT8" s="8">
        <v>5496</v>
      </c>
      <c r="ADU8" s="141">
        <f t="shared" ref="ADU8" si="147">ADQ8/ADP8*ADT8</f>
        <v>3847.2</v>
      </c>
      <c r="ADV8" s="141">
        <f t="shared" ref="ADV8" si="148">ADP8+ADR8-ADT8</f>
        <v>0</v>
      </c>
      <c r="ADW8" s="141">
        <f t="shared" ref="ADW8" si="149">ADQ8+ADS8-ADU8</f>
        <v>0</v>
      </c>
      <c r="ADX8" s="141">
        <v>7</v>
      </c>
      <c r="ADY8" s="142" t="s">
        <v>172</v>
      </c>
      <c r="ADZ8" s="75" t="s">
        <v>23</v>
      </c>
      <c r="AEA8" s="141">
        <v>963</v>
      </c>
      <c r="AEB8" s="141">
        <v>1348.2</v>
      </c>
      <c r="AEC8" s="141"/>
      <c r="AED8" s="141"/>
      <c r="AEE8" s="8">
        <v>0</v>
      </c>
      <c r="AEF8" s="145">
        <f t="shared" ref="AEF8" si="150">AEB8/AEA8*AEE8</f>
        <v>0</v>
      </c>
      <c r="AEG8" s="141">
        <f t="shared" ref="AEG8" si="151">AEA8+AEC8-AEE8</f>
        <v>963</v>
      </c>
      <c r="AEH8" s="141">
        <f t="shared" ref="AEH8" si="152">AEB8+AED8-AEF8</f>
        <v>1348.2</v>
      </c>
      <c r="AEI8" s="171">
        <v>5</v>
      </c>
      <c r="AEJ8" s="161" t="s">
        <v>192</v>
      </c>
      <c r="AEK8" s="187" t="s">
        <v>188</v>
      </c>
      <c r="AEL8" s="165"/>
      <c r="AEM8" s="165"/>
      <c r="AEN8" s="165"/>
      <c r="AEO8" s="165"/>
      <c r="AEP8" s="165"/>
      <c r="AEQ8" s="165"/>
      <c r="AER8" s="165">
        <v>153</v>
      </c>
    </row>
    <row r="9" spans="1:824" ht="33" customHeight="1">
      <c r="A9" s="181"/>
      <c r="B9" s="182"/>
      <c r="C9" s="185"/>
      <c r="D9" s="181"/>
      <c r="E9" s="183"/>
      <c r="F9" s="181"/>
      <c r="G9" s="183"/>
      <c r="H9" s="181"/>
      <c r="I9" s="183"/>
      <c r="J9" s="182"/>
      <c r="K9" s="3"/>
      <c r="L9" s="186"/>
      <c r="M9" s="186"/>
      <c r="N9" s="186"/>
      <c r="O9" s="186"/>
      <c r="P9" s="3"/>
      <c r="Q9" s="186"/>
      <c r="R9" s="3"/>
      <c r="S9" s="186"/>
      <c r="T9" s="3"/>
      <c r="U9" s="186"/>
      <c r="V9" s="3"/>
      <c r="W9" s="186"/>
      <c r="X9" s="186"/>
      <c r="Y9" s="186"/>
      <c r="Z9" s="186"/>
      <c r="AA9" s="3"/>
      <c r="AB9" s="186"/>
      <c r="AC9" s="3"/>
      <c r="AD9" s="186"/>
      <c r="AE9" s="3"/>
      <c r="AF9" s="186"/>
      <c r="AG9" s="3"/>
      <c r="AH9" s="186"/>
      <c r="AI9" s="186"/>
      <c r="AJ9" s="186"/>
      <c r="AK9" s="186"/>
      <c r="AL9" s="3"/>
      <c r="AM9" s="186"/>
      <c r="AN9" s="3"/>
      <c r="AO9" s="186"/>
      <c r="AP9" s="3"/>
      <c r="AQ9" s="186"/>
      <c r="AR9" s="3"/>
      <c r="AS9" s="186"/>
      <c r="AT9" s="186"/>
      <c r="AU9" s="186"/>
      <c r="AV9" s="186"/>
      <c r="AW9" s="3"/>
      <c r="AX9" s="186"/>
      <c r="AY9" s="3"/>
      <c r="AZ9" s="186"/>
      <c r="BA9" s="3"/>
      <c r="BB9" s="186"/>
      <c r="BC9" s="3"/>
      <c r="BD9" s="186"/>
      <c r="BE9" s="186"/>
      <c r="BF9" s="186"/>
      <c r="BG9" s="186"/>
      <c r="BH9" s="3"/>
      <c r="BI9" s="186"/>
      <c r="BJ9" s="3"/>
      <c r="BK9" s="186"/>
      <c r="BL9" s="3"/>
      <c r="BM9" s="186"/>
      <c r="BN9" s="3"/>
      <c r="BO9" s="186"/>
      <c r="BP9" s="186"/>
      <c r="BQ9" s="186"/>
      <c r="BR9" s="186"/>
      <c r="BS9" s="3"/>
      <c r="BT9" s="186"/>
      <c r="BU9" s="3"/>
      <c r="BV9" s="186"/>
      <c r="BW9" s="3"/>
      <c r="BX9" s="186"/>
      <c r="BY9" s="3"/>
      <c r="BZ9" s="186"/>
      <c r="CA9" s="186"/>
      <c r="CB9" s="186"/>
      <c r="CC9" s="186"/>
      <c r="CD9" s="3"/>
      <c r="CE9" s="186"/>
      <c r="CF9" s="3"/>
      <c r="CG9" s="186"/>
      <c r="CH9" s="3"/>
      <c r="CI9" s="186"/>
      <c r="CJ9" s="3"/>
      <c r="CK9" s="186"/>
      <c r="CL9" s="186"/>
      <c r="CM9" s="186"/>
      <c r="CN9" s="186"/>
      <c r="CO9" s="3"/>
      <c r="CP9" s="186"/>
      <c r="CQ9" s="3"/>
      <c r="CR9" s="186"/>
      <c r="CS9" s="3"/>
      <c r="CT9" s="186"/>
      <c r="CU9" s="3"/>
      <c r="CV9" s="186"/>
      <c r="CW9" s="186"/>
      <c r="CX9" s="186"/>
      <c r="CY9" s="186"/>
      <c r="CZ9" s="3"/>
      <c r="DA9" s="186"/>
      <c r="DB9" s="3"/>
      <c r="DC9" s="186"/>
      <c r="DD9" s="3"/>
      <c r="DE9" s="186"/>
      <c r="DF9" s="3"/>
      <c r="DG9" s="186"/>
      <c r="DH9" s="186"/>
      <c r="DI9" s="186"/>
      <c r="DJ9" s="186"/>
      <c r="DK9" s="3"/>
      <c r="DL9" s="186"/>
      <c r="DM9" s="3"/>
      <c r="DN9" s="186"/>
      <c r="DO9" s="3"/>
      <c r="DP9" s="186"/>
      <c r="DQ9" s="3"/>
      <c r="DR9" s="186"/>
      <c r="DS9" s="186"/>
      <c r="DT9" s="186"/>
      <c r="DU9" s="186"/>
      <c r="DV9" s="3"/>
      <c r="DW9" s="186"/>
      <c r="DX9" s="3"/>
      <c r="DY9" s="186"/>
      <c r="DZ9" s="3"/>
      <c r="EA9" s="186"/>
      <c r="EB9" s="3"/>
      <c r="EC9" s="186"/>
      <c r="ED9" s="186"/>
      <c r="EE9" s="186"/>
      <c r="EF9" s="186"/>
      <c r="EG9" s="3"/>
      <c r="EH9" s="186"/>
      <c r="EI9" s="3"/>
      <c r="EJ9" s="186"/>
      <c r="EK9" s="3"/>
      <c r="EL9" s="186"/>
      <c r="EM9" s="3"/>
      <c r="EN9" s="186"/>
      <c r="EO9" s="186"/>
      <c r="EP9" s="186"/>
      <c r="EQ9" s="186"/>
      <c r="ER9" s="3"/>
      <c r="ES9" s="186"/>
      <c r="ET9" s="3"/>
      <c r="EU9" s="186"/>
      <c r="EV9" s="3"/>
      <c r="EW9" s="186"/>
      <c r="EX9" s="3"/>
      <c r="EY9" s="186"/>
      <c r="EZ9" s="186"/>
      <c r="FA9" s="186"/>
      <c r="FB9" s="186"/>
      <c r="FC9" s="3"/>
      <c r="FD9" s="186"/>
      <c r="FE9" s="3"/>
      <c r="FF9" s="186"/>
      <c r="FG9" s="3"/>
      <c r="FH9" s="186"/>
      <c r="FI9" s="3"/>
      <c r="FJ9" s="186"/>
      <c r="FK9" s="186"/>
      <c r="FL9" s="186"/>
      <c r="FM9" s="186"/>
      <c r="FN9" s="3"/>
      <c r="FO9" s="186"/>
      <c r="FP9" s="3"/>
      <c r="FQ9" s="186"/>
      <c r="FR9" s="3"/>
      <c r="FS9" s="186"/>
      <c r="FT9" s="3"/>
      <c r="FU9" s="181"/>
      <c r="FV9" s="181"/>
      <c r="FW9" s="182"/>
      <c r="FX9" s="181"/>
      <c r="FY9" s="183"/>
      <c r="FZ9" s="181"/>
      <c r="GA9" s="183"/>
      <c r="GB9" s="181"/>
      <c r="GC9" s="183"/>
      <c r="GD9" s="181"/>
      <c r="GE9" s="183"/>
      <c r="GF9" s="181"/>
      <c r="GG9" s="181"/>
      <c r="GH9" s="182"/>
      <c r="GI9" s="181"/>
      <c r="GJ9" s="183"/>
      <c r="GK9" s="181"/>
      <c r="GL9" s="183"/>
      <c r="GM9" s="181"/>
      <c r="GN9" s="183"/>
      <c r="GO9" s="181"/>
      <c r="GP9" s="183"/>
      <c r="GQ9" s="181"/>
      <c r="GR9" s="181"/>
      <c r="GS9" s="182"/>
      <c r="GT9" s="181"/>
      <c r="GU9" s="183"/>
      <c r="GV9" s="181"/>
      <c r="GW9" s="183"/>
      <c r="GX9" s="181"/>
      <c r="GY9" s="183"/>
      <c r="GZ9" s="181"/>
      <c r="HA9" s="183"/>
      <c r="HB9" s="181"/>
      <c r="HC9" s="181"/>
      <c r="HD9" s="182"/>
      <c r="HE9" s="181"/>
      <c r="HF9" s="183"/>
      <c r="HG9" s="181"/>
      <c r="HH9" s="183"/>
      <c r="HI9" s="181"/>
      <c r="HJ9" s="183"/>
      <c r="HK9" s="181"/>
      <c r="HL9" s="183"/>
      <c r="HM9" s="181"/>
      <c r="HN9" s="181"/>
      <c r="HO9" s="182"/>
      <c r="HP9" s="181"/>
      <c r="HQ9" s="183"/>
      <c r="HR9" s="181"/>
      <c r="HS9" s="183"/>
      <c r="HT9" s="181"/>
      <c r="HU9" s="183"/>
      <c r="HV9" s="181"/>
      <c r="HW9" s="183"/>
      <c r="HX9" s="181"/>
      <c r="HY9" s="181"/>
      <c r="HZ9" s="182"/>
      <c r="IA9" s="181"/>
      <c r="IB9" s="183"/>
      <c r="IC9" s="181"/>
      <c r="ID9" s="183"/>
      <c r="IE9" s="181"/>
      <c r="IF9" s="183"/>
      <c r="IG9" s="181"/>
      <c r="IH9" s="183"/>
      <c r="II9" s="181"/>
      <c r="IJ9" s="181"/>
      <c r="IK9" s="182"/>
      <c r="IL9" s="181"/>
      <c r="IM9" s="183"/>
      <c r="IN9" s="181"/>
      <c r="IO9" s="183"/>
      <c r="IP9" s="181"/>
      <c r="IQ9" s="183"/>
      <c r="IR9" s="181"/>
      <c r="IS9" s="183"/>
      <c r="IT9" s="181"/>
      <c r="IU9" s="181"/>
      <c r="IV9" s="182"/>
      <c r="IW9" s="181"/>
      <c r="IX9" s="183"/>
      <c r="IY9" s="181"/>
      <c r="IZ9" s="183"/>
      <c r="JA9" s="181"/>
      <c r="JB9" s="183"/>
      <c r="JC9" s="181"/>
      <c r="JD9" s="183"/>
      <c r="JE9" s="181"/>
      <c r="JF9" s="181"/>
      <c r="JG9" s="182"/>
      <c r="JH9" s="178"/>
      <c r="JI9" s="8"/>
      <c r="JJ9" s="178"/>
      <c r="JK9" s="8"/>
      <c r="JL9" s="178"/>
      <c r="JM9" s="8"/>
      <c r="JN9" s="178"/>
      <c r="JO9" s="8"/>
      <c r="JP9" s="181"/>
      <c r="JQ9" s="181"/>
      <c r="JR9" s="182"/>
      <c r="JS9" s="178"/>
      <c r="JT9" s="8"/>
      <c r="JU9" s="178"/>
      <c r="JV9" s="8"/>
      <c r="JW9" s="178"/>
      <c r="JX9" s="8"/>
      <c r="JY9" s="178"/>
      <c r="JZ9" s="8"/>
      <c r="KA9" s="181"/>
      <c r="KB9" s="181"/>
      <c r="KC9" s="182"/>
      <c r="KD9" s="178"/>
      <c r="KE9" s="8"/>
      <c r="KF9" s="178"/>
      <c r="KG9" s="8"/>
      <c r="KH9" s="178"/>
      <c r="KI9" s="8"/>
      <c r="KJ9" s="178"/>
      <c r="KK9" s="8"/>
      <c r="KL9" s="181"/>
      <c r="KM9" s="181"/>
      <c r="KN9" s="182"/>
      <c r="KO9" s="178"/>
      <c r="KP9" s="8"/>
      <c r="KQ9" s="178"/>
      <c r="KR9" s="8"/>
      <c r="KS9" s="178"/>
      <c r="KT9" s="8"/>
      <c r="KU9" s="178"/>
      <c r="KV9" s="8"/>
      <c r="KW9" s="181"/>
      <c r="KX9" s="181"/>
      <c r="KY9" s="182"/>
      <c r="KZ9" s="178"/>
      <c r="LA9" s="8"/>
      <c r="LB9" s="178"/>
      <c r="LC9" s="8"/>
      <c r="LD9" s="178"/>
      <c r="LE9" s="8"/>
      <c r="LF9" s="178"/>
      <c r="LG9" s="8"/>
      <c r="LH9" s="181"/>
      <c r="LI9" s="176"/>
      <c r="LJ9" s="182"/>
      <c r="LK9" s="177"/>
      <c r="LL9" s="175"/>
      <c r="LM9" s="177"/>
      <c r="LN9" s="175"/>
      <c r="LO9" s="177"/>
      <c r="LP9" s="175"/>
      <c r="LQ9" s="177"/>
      <c r="LR9" s="175"/>
      <c r="LS9" s="181"/>
      <c r="LT9" s="176"/>
      <c r="LU9" s="182"/>
      <c r="LV9" s="177"/>
      <c r="LW9" s="175"/>
      <c r="LX9" s="177"/>
      <c r="LY9" s="175"/>
      <c r="LZ9" s="177"/>
      <c r="MA9" s="175"/>
      <c r="MB9" s="177"/>
      <c r="MC9" s="175"/>
      <c r="MD9" s="181"/>
      <c r="ME9" s="176"/>
      <c r="MF9" s="182"/>
      <c r="MG9" s="177"/>
      <c r="MH9" s="175"/>
      <c r="MI9" s="177"/>
      <c r="MJ9" s="175"/>
      <c r="MK9" s="177"/>
      <c r="ML9" s="175"/>
      <c r="MM9" s="177"/>
      <c r="MN9" s="175"/>
      <c r="MO9" s="181"/>
      <c r="MP9" s="176"/>
      <c r="MQ9" s="182"/>
      <c r="MR9" s="177"/>
      <c r="MS9" s="175"/>
      <c r="MT9" s="177"/>
      <c r="MU9" s="175"/>
      <c r="MV9" s="177"/>
      <c r="MW9" s="175"/>
      <c r="MX9" s="177"/>
      <c r="MY9" s="175"/>
      <c r="MZ9" s="181"/>
      <c r="NA9" s="176"/>
      <c r="NB9" s="182"/>
      <c r="NC9" s="177"/>
      <c r="ND9" s="175"/>
      <c r="NE9" s="177"/>
      <c r="NF9" s="175"/>
      <c r="NG9" s="177"/>
      <c r="NH9" s="175"/>
      <c r="NI9" s="177"/>
      <c r="NJ9" s="175"/>
      <c r="NK9" s="181"/>
      <c r="NL9" s="176"/>
      <c r="NM9" s="182"/>
      <c r="NN9" s="177"/>
      <c r="NO9" s="175"/>
      <c r="NP9" s="177"/>
      <c r="NQ9" s="175"/>
      <c r="NR9" s="177"/>
      <c r="NS9" s="175"/>
      <c r="NT9" s="177"/>
      <c r="NU9" s="175"/>
      <c r="NV9" s="181"/>
      <c r="NW9" s="176"/>
      <c r="NX9" s="182"/>
      <c r="NY9" s="177"/>
      <c r="NZ9" s="175"/>
      <c r="OA9" s="177"/>
      <c r="OB9" s="175"/>
      <c r="OC9" s="177"/>
      <c r="OD9" s="175"/>
      <c r="OE9" s="177"/>
      <c r="OF9" s="175"/>
      <c r="OG9" s="181"/>
      <c r="OH9" s="176"/>
      <c r="OI9" s="182"/>
      <c r="OJ9" s="177"/>
      <c r="OK9" s="175"/>
      <c r="OL9" s="177"/>
      <c r="OM9" s="175"/>
      <c r="ON9" s="177"/>
      <c r="OO9" s="175"/>
      <c r="OP9" s="177"/>
      <c r="OQ9" s="175"/>
      <c r="OR9" s="181"/>
      <c r="OS9" s="176"/>
      <c r="OT9" s="182"/>
      <c r="OU9" s="177"/>
      <c r="OV9" s="175"/>
      <c r="OW9" s="177"/>
      <c r="OX9" s="175"/>
      <c r="OY9" s="177"/>
      <c r="OZ9" s="175"/>
      <c r="PA9" s="177"/>
      <c r="PB9" s="175"/>
      <c r="PC9" s="181"/>
      <c r="PD9" s="176"/>
      <c r="PE9" s="182"/>
      <c r="PF9" s="177"/>
      <c r="PG9" s="175"/>
      <c r="PH9" s="177"/>
      <c r="PI9" s="175"/>
      <c r="PJ9" s="177"/>
      <c r="PK9" s="175"/>
      <c r="PL9" s="177"/>
      <c r="PM9" s="175"/>
      <c r="PN9" s="181"/>
      <c r="PO9" s="176"/>
      <c r="PP9" s="182"/>
      <c r="PQ9" s="177"/>
      <c r="PR9" s="175"/>
      <c r="PS9" s="177"/>
      <c r="PT9" s="175"/>
      <c r="PU9" s="177"/>
      <c r="PV9" s="175"/>
      <c r="PW9" s="177"/>
      <c r="PX9" s="175"/>
      <c r="PY9" s="181"/>
      <c r="PZ9" s="176"/>
      <c r="QA9" s="182"/>
      <c r="QB9" s="177"/>
      <c r="QC9" s="175"/>
      <c r="QD9" s="177"/>
      <c r="QE9" s="175"/>
      <c r="QF9" s="177"/>
      <c r="QG9" s="175"/>
      <c r="QH9" s="177"/>
      <c r="QI9" s="175"/>
      <c r="QJ9" s="178"/>
      <c r="QK9" s="177"/>
      <c r="QL9" s="182"/>
      <c r="QM9" s="177"/>
      <c r="QN9" s="175"/>
      <c r="QO9" s="177"/>
      <c r="QP9" s="175"/>
      <c r="QQ9" s="177"/>
      <c r="QR9" s="175"/>
      <c r="QS9" s="177"/>
      <c r="QT9" s="175"/>
      <c r="QU9" s="178"/>
      <c r="QV9" s="177"/>
      <c r="QW9" s="173"/>
      <c r="QX9" s="177"/>
      <c r="QY9" s="175"/>
      <c r="QZ9" s="177"/>
      <c r="RA9" s="175"/>
      <c r="RB9" s="177"/>
      <c r="RC9" s="175"/>
      <c r="RD9" s="177"/>
      <c r="RE9" s="175"/>
      <c r="RF9" s="178"/>
      <c r="RG9" s="177"/>
      <c r="RH9" s="173"/>
      <c r="RI9" s="177"/>
      <c r="RJ9" s="175"/>
      <c r="RK9" s="177"/>
      <c r="RL9" s="175"/>
      <c r="RM9" s="177"/>
      <c r="RN9" s="175"/>
      <c r="RO9" s="177"/>
      <c r="RP9" s="175"/>
      <c r="RQ9" s="179"/>
      <c r="RR9" s="177"/>
      <c r="RS9" s="173"/>
      <c r="RT9" s="177"/>
      <c r="RU9" s="175"/>
      <c r="RV9" s="177"/>
      <c r="RW9" s="175"/>
      <c r="RX9" s="177"/>
      <c r="RY9" s="175"/>
      <c r="RZ9" s="177"/>
      <c r="SA9" s="175"/>
      <c r="SB9" s="179"/>
      <c r="SC9" s="177"/>
      <c r="SD9" s="173"/>
      <c r="SE9" s="177"/>
      <c r="SF9" s="175"/>
      <c r="SG9" s="177"/>
      <c r="SH9" s="175"/>
      <c r="SI9" s="177"/>
      <c r="SJ9" s="175"/>
      <c r="SK9" s="177"/>
      <c r="SL9" s="175"/>
      <c r="SM9" s="179"/>
      <c r="SN9" s="177"/>
      <c r="SO9" s="173"/>
      <c r="SP9" s="177"/>
      <c r="SQ9" s="175"/>
      <c r="SR9" s="177"/>
      <c r="SS9" s="175"/>
      <c r="ST9" s="177"/>
      <c r="SU9" s="175"/>
      <c r="SV9" s="177"/>
      <c r="SW9" s="175"/>
      <c r="SX9" s="179"/>
      <c r="SY9" s="177"/>
      <c r="SZ9" s="180"/>
      <c r="TA9" s="177"/>
      <c r="TB9" s="175"/>
      <c r="TC9" s="177"/>
      <c r="TD9" s="175"/>
      <c r="TE9" s="177"/>
      <c r="TF9" s="175"/>
      <c r="TG9" s="177"/>
      <c r="TH9" s="175"/>
      <c r="TI9" s="179"/>
      <c r="TJ9" s="177"/>
      <c r="TK9" s="180"/>
      <c r="TL9" s="177"/>
      <c r="TM9" s="175"/>
      <c r="TN9" s="177"/>
      <c r="TO9" s="175"/>
      <c r="TP9" s="177"/>
      <c r="TQ9" s="175"/>
      <c r="TR9" s="177"/>
      <c r="TS9" s="175"/>
      <c r="TT9" s="179"/>
      <c r="TU9" s="184"/>
      <c r="TV9" s="180"/>
      <c r="TW9" s="177"/>
      <c r="TX9" s="175"/>
      <c r="TY9" s="177"/>
      <c r="TZ9" s="175"/>
      <c r="UA9" s="177"/>
      <c r="UB9" s="175"/>
      <c r="UC9" s="177"/>
      <c r="UD9" s="175"/>
      <c r="UE9" s="175"/>
      <c r="UF9" s="177"/>
      <c r="UG9" s="178"/>
      <c r="UH9" s="177"/>
      <c r="UI9" s="175"/>
      <c r="UJ9" s="177"/>
      <c r="UK9" s="175"/>
      <c r="UL9" s="177"/>
      <c r="UM9" s="175"/>
      <c r="UN9" s="177"/>
      <c r="UO9" s="175"/>
      <c r="UP9" s="175"/>
      <c r="UQ9" s="177"/>
      <c r="UR9" s="174"/>
      <c r="US9" s="177"/>
      <c r="UT9" s="175"/>
      <c r="UU9" s="177"/>
      <c r="UV9" s="175"/>
      <c r="UW9" s="177"/>
      <c r="UX9" s="175"/>
      <c r="UY9" s="177"/>
      <c r="UZ9" s="175"/>
      <c r="VA9" s="175"/>
      <c r="VB9" s="177"/>
      <c r="VC9" s="174"/>
      <c r="VD9" s="177"/>
      <c r="VE9" s="175"/>
      <c r="VF9" s="177"/>
      <c r="VG9" s="175"/>
      <c r="VH9" s="177"/>
      <c r="VI9" s="175"/>
      <c r="VJ9" s="177"/>
      <c r="VK9" s="175"/>
      <c r="VL9" s="175"/>
      <c r="VM9" s="177"/>
      <c r="VN9" s="174"/>
      <c r="VO9" s="177"/>
      <c r="VP9" s="175"/>
      <c r="VQ9" s="177"/>
      <c r="VR9" s="175"/>
      <c r="VS9" s="177"/>
      <c r="VT9" s="175"/>
      <c r="VU9" s="177"/>
      <c r="VV9" s="175"/>
      <c r="VW9" s="175"/>
      <c r="VX9" s="177"/>
      <c r="VY9" s="174"/>
      <c r="VZ9" s="177"/>
      <c r="WA9" s="175"/>
      <c r="WB9" s="177"/>
      <c r="WC9" s="175"/>
      <c r="WD9" s="177"/>
      <c r="WE9" s="175"/>
      <c r="WF9" s="177"/>
      <c r="WG9" s="175"/>
      <c r="WH9" s="175"/>
      <c r="WI9" s="177"/>
      <c r="WJ9" s="174"/>
      <c r="WK9" s="177"/>
      <c r="WL9" s="175"/>
      <c r="WM9" s="177"/>
      <c r="WN9" s="175"/>
      <c r="WO9" s="177"/>
      <c r="WP9" s="175"/>
      <c r="WQ9" s="177"/>
      <c r="WR9" s="175"/>
      <c r="WS9" s="175"/>
      <c r="WT9" s="177"/>
      <c r="WU9" s="174"/>
      <c r="WV9" s="177"/>
      <c r="WW9" s="175"/>
      <c r="WX9" s="177"/>
      <c r="WY9" s="175"/>
      <c r="WZ9" s="177"/>
      <c r="XA9" s="175"/>
      <c r="XB9" s="177"/>
      <c r="XC9" s="175"/>
      <c r="XD9" s="175"/>
      <c r="XE9" s="177"/>
      <c r="XF9" s="174"/>
      <c r="XG9" s="177"/>
      <c r="XH9" s="175"/>
      <c r="XI9" s="177"/>
      <c r="XJ9" s="175"/>
      <c r="XK9" s="177"/>
      <c r="XL9" s="175"/>
      <c r="XM9" s="177"/>
      <c r="XN9" s="175"/>
      <c r="XO9" s="175"/>
      <c r="XP9" s="176"/>
      <c r="XQ9" s="174"/>
      <c r="XR9" s="177"/>
      <c r="XS9" s="175"/>
      <c r="XT9" s="177"/>
      <c r="XU9" s="175"/>
      <c r="XV9" s="177"/>
      <c r="XW9" s="175"/>
      <c r="XX9" s="177"/>
      <c r="XY9" s="175"/>
      <c r="XZ9" s="175"/>
      <c r="YA9" s="176"/>
      <c r="YB9" s="174"/>
      <c r="YC9" s="177"/>
      <c r="YD9" s="175"/>
      <c r="YE9" s="177"/>
      <c r="YF9" s="175"/>
      <c r="YG9" s="177"/>
      <c r="YH9" s="175"/>
      <c r="YI9" s="177"/>
      <c r="YJ9" s="175"/>
      <c r="YK9" s="175"/>
      <c r="YL9" s="176"/>
      <c r="YM9" s="174"/>
      <c r="YN9" s="177"/>
      <c r="YO9" s="175"/>
      <c r="YP9" s="177"/>
      <c r="YQ9" s="175"/>
      <c r="YR9" s="177"/>
      <c r="YS9" s="175"/>
      <c r="YT9" s="177"/>
      <c r="YU9" s="175"/>
      <c r="YV9" s="175"/>
      <c r="YW9" s="176"/>
      <c r="YX9" s="174"/>
      <c r="YY9" s="177"/>
      <c r="YZ9" s="175"/>
      <c r="ZA9" s="177"/>
      <c r="ZB9" s="175"/>
      <c r="ZC9" s="177"/>
      <c r="ZD9" s="175"/>
      <c r="ZE9" s="177"/>
      <c r="ZF9" s="175"/>
      <c r="ZG9" s="175"/>
      <c r="ZH9" s="176"/>
      <c r="ZI9" s="174"/>
      <c r="ZJ9" s="177"/>
      <c r="ZK9" s="175"/>
      <c r="ZL9" s="177"/>
      <c r="ZM9" s="175"/>
      <c r="ZN9" s="177"/>
      <c r="ZO9" s="175"/>
      <c r="ZP9" s="177"/>
      <c r="ZQ9" s="175"/>
      <c r="ZR9" s="172"/>
      <c r="ZS9" s="181"/>
      <c r="ZT9" s="174"/>
      <c r="ZU9" s="178"/>
      <c r="ZV9" s="172"/>
      <c r="ZW9" s="178"/>
      <c r="ZX9" s="172"/>
      <c r="ZY9" s="178"/>
      <c r="ZZ9" s="172"/>
      <c r="AAA9" s="178"/>
      <c r="AAB9" s="172"/>
      <c r="AAC9" s="172"/>
      <c r="AAD9" s="180"/>
      <c r="AAE9" s="174"/>
      <c r="AAF9" s="178"/>
      <c r="AAG9" s="172"/>
      <c r="AAH9" s="178"/>
      <c r="AAI9" s="172"/>
      <c r="AAJ9" s="178"/>
      <c r="AAK9" s="172"/>
      <c r="AAL9" s="178"/>
      <c r="AAM9" s="172"/>
      <c r="AAN9" s="172"/>
      <c r="AAO9" s="180"/>
      <c r="AAP9" s="174"/>
      <c r="AAQ9" s="178"/>
      <c r="AAR9" s="172"/>
      <c r="AAS9" s="178"/>
      <c r="AAT9" s="172"/>
      <c r="AAU9" s="178"/>
      <c r="AAV9" s="172"/>
      <c r="AAW9" s="178"/>
      <c r="AAX9" s="172"/>
      <c r="AAY9" s="172"/>
      <c r="AAZ9" s="180"/>
      <c r="ABA9" s="174"/>
      <c r="ABB9" s="178"/>
      <c r="ABC9" s="172"/>
      <c r="ABD9" s="178"/>
      <c r="ABE9" s="172"/>
      <c r="ABF9" s="178"/>
      <c r="ABG9" s="172"/>
      <c r="ABH9" s="178"/>
      <c r="ABI9" s="172"/>
      <c r="ABJ9" s="172"/>
      <c r="ABK9" s="180"/>
      <c r="ABL9" s="174"/>
      <c r="ABM9" s="178"/>
      <c r="ABN9" s="172"/>
      <c r="ABO9" s="178"/>
      <c r="ABP9" s="172"/>
      <c r="ABQ9" s="178"/>
      <c r="ABR9" s="172"/>
      <c r="ABS9" s="178"/>
      <c r="ABT9" s="172"/>
      <c r="ABU9" s="172"/>
      <c r="ABV9" s="180"/>
      <c r="ABW9" s="174"/>
      <c r="ABX9" s="178"/>
      <c r="ABY9" s="172"/>
      <c r="ABZ9" s="178"/>
      <c r="ACA9" s="172"/>
      <c r="ACB9" s="178"/>
      <c r="ACC9" s="172"/>
      <c r="ACD9" s="178"/>
      <c r="ACE9" s="172"/>
      <c r="ACF9" s="172"/>
      <c r="ACG9" s="180"/>
      <c r="ACH9" s="174"/>
      <c r="ACI9" s="178"/>
      <c r="ACJ9" s="172"/>
      <c r="ACK9" s="178"/>
      <c r="ACL9" s="172"/>
      <c r="ACM9" s="178"/>
      <c r="ACN9" s="172"/>
      <c r="ACO9" s="178"/>
      <c r="ACP9" s="172"/>
      <c r="ACQ9" s="172"/>
      <c r="ACR9" s="180"/>
      <c r="ACS9" s="174"/>
      <c r="ACT9" s="178"/>
      <c r="ACU9" s="172"/>
      <c r="ACV9" s="178"/>
      <c r="ACW9" s="172"/>
      <c r="ACX9" s="178"/>
      <c r="ACY9" s="172"/>
      <c r="ACZ9" s="178"/>
      <c r="ADA9" s="172"/>
      <c r="ADB9" s="172"/>
      <c r="ADC9" s="180"/>
      <c r="ADD9" s="174"/>
      <c r="ADE9" s="178"/>
      <c r="ADF9" s="172"/>
      <c r="ADG9" s="178"/>
      <c r="ADH9" s="172"/>
      <c r="ADI9" s="178"/>
      <c r="ADJ9" s="172"/>
      <c r="ADK9" s="178"/>
      <c r="ADL9" s="172"/>
      <c r="ADM9" s="172"/>
      <c r="ADN9" s="180"/>
      <c r="ADO9" s="174"/>
      <c r="ADP9" s="178"/>
      <c r="ADQ9" s="172"/>
      <c r="ADR9" s="178"/>
      <c r="ADS9" s="172"/>
      <c r="ADT9" s="178"/>
      <c r="ADU9" s="172"/>
      <c r="ADV9" s="178"/>
      <c r="ADW9" s="172"/>
      <c r="ADX9" s="172"/>
      <c r="ADY9" s="180"/>
      <c r="ADZ9" s="174"/>
      <c r="AEA9" s="178"/>
      <c r="AEB9" s="172"/>
      <c r="AEC9" s="178"/>
      <c r="AED9" s="172"/>
      <c r="AEE9" s="178"/>
      <c r="AEF9" s="172"/>
      <c r="AEG9" s="178"/>
      <c r="AEH9" s="172"/>
      <c r="AEI9" s="171">
        <v>6</v>
      </c>
      <c r="AEJ9" s="183" t="s">
        <v>202</v>
      </c>
      <c r="AEK9" s="187" t="s">
        <v>188</v>
      </c>
      <c r="AEL9" s="183"/>
      <c r="AEM9" s="183"/>
      <c r="AEN9" s="183"/>
      <c r="AEO9" s="183"/>
      <c r="AEP9" s="183"/>
      <c r="AEQ9" s="183"/>
      <c r="AER9" s="172">
        <v>20</v>
      </c>
    </row>
    <row r="10" spans="1:824" ht="23.25" customHeight="1">
      <c r="VB10" s="57"/>
      <c r="VC10" s="53"/>
      <c r="VD10" s="54"/>
      <c r="VE10" s="3"/>
      <c r="VF10" s="55"/>
      <c r="VG10" s="55"/>
      <c r="VH10" s="3"/>
      <c r="VL10" s="50">
        <v>185</v>
      </c>
      <c r="VM10" s="40" t="s">
        <v>127</v>
      </c>
      <c r="VN10" s="48" t="s">
        <v>6</v>
      </c>
      <c r="VO10" s="52"/>
      <c r="VP10" s="51"/>
      <c r="VQ10" s="49">
        <v>5</v>
      </c>
      <c r="VR10" s="49">
        <v>135</v>
      </c>
      <c r="VS10" s="52"/>
      <c r="VT10" s="52"/>
      <c r="VU10" s="22">
        <f t="shared" ref="VU10:VU11" si="153">VO10+VQ10-VS10</f>
        <v>5</v>
      </c>
      <c r="VV10" s="22">
        <f t="shared" ref="VV10:VV11" si="154">VP10+VR10-VT10</f>
        <v>135</v>
      </c>
      <c r="VW10" s="50">
        <v>185</v>
      </c>
      <c r="VX10" s="40" t="s">
        <v>127</v>
      </c>
      <c r="VY10" s="48" t="s">
        <v>6</v>
      </c>
      <c r="VZ10" s="49">
        <v>5</v>
      </c>
      <c r="WA10" s="49">
        <v>135</v>
      </c>
      <c r="WB10" s="45"/>
      <c r="WC10" s="45"/>
      <c r="WD10" s="45"/>
      <c r="WE10" s="45"/>
      <c r="WF10" s="22">
        <f t="shared" ref="WF10:WF11" si="155">VZ10+WB10-WD10</f>
        <v>5</v>
      </c>
      <c r="WG10" s="22">
        <f t="shared" ref="WG10:WG11" si="156">WA10+WC10-WE10</f>
        <v>135</v>
      </c>
      <c r="WH10" s="60">
        <v>185</v>
      </c>
      <c r="WI10" s="40" t="s">
        <v>127</v>
      </c>
      <c r="WJ10" s="48" t="s">
        <v>6</v>
      </c>
      <c r="WK10" s="49">
        <v>5</v>
      </c>
      <c r="WL10" s="49">
        <v>135</v>
      </c>
      <c r="WM10" s="62"/>
      <c r="WN10" s="62"/>
      <c r="WO10" s="62"/>
      <c r="WP10" s="67">
        <f t="shared" ref="WP10:WP15" si="157">WL10/WK10*WO10</f>
        <v>0</v>
      </c>
      <c r="WQ10" s="22">
        <f t="shared" ref="WQ10:WQ15" si="158">WK10+WM10-WO10</f>
        <v>5</v>
      </c>
      <c r="WR10" s="22">
        <f t="shared" ref="WR10:WR15" si="159">WL10+WN10-WP10</f>
        <v>135</v>
      </c>
      <c r="WS10" s="65">
        <v>185</v>
      </c>
      <c r="WT10" s="40" t="s">
        <v>127</v>
      </c>
      <c r="WU10" s="48" t="s">
        <v>6</v>
      </c>
      <c r="WV10" s="49">
        <v>5</v>
      </c>
      <c r="WW10" s="49">
        <v>135</v>
      </c>
      <c r="WX10" s="66"/>
      <c r="WY10" s="66"/>
      <c r="WZ10" s="66"/>
      <c r="XA10" s="67">
        <f t="shared" ref="XA10:XA13" si="160">WW10/WV10*WZ10</f>
        <v>0</v>
      </c>
      <c r="XB10" s="22">
        <f t="shared" ref="XB10:XB15" si="161">WV10+WX10-WZ10</f>
        <v>5</v>
      </c>
      <c r="XC10" s="22">
        <f t="shared" ref="XC10:XC15" si="162">WW10+WY10-XA10</f>
        <v>135</v>
      </c>
      <c r="XD10" s="72">
        <v>82</v>
      </c>
      <c r="XO10" s="74">
        <v>88</v>
      </c>
      <c r="XP10" s="77" t="s">
        <v>143</v>
      </c>
      <c r="XQ10" s="22" t="s">
        <v>100</v>
      </c>
      <c r="XR10" s="22"/>
      <c r="XS10" s="22"/>
      <c r="XT10" s="22">
        <v>5</v>
      </c>
      <c r="XU10" s="22">
        <v>75</v>
      </c>
      <c r="XV10" s="22"/>
      <c r="XW10" s="22">
        <f t="shared" ref="XW10:XW13" si="163">XU10/XT10*XV10</f>
        <v>0</v>
      </c>
      <c r="XX10" s="22">
        <f t="shared" ref="XX10:XX14" si="164">XR10+XT10-XV10</f>
        <v>5</v>
      </c>
      <c r="XY10" s="22">
        <f t="shared" ref="XY10:XY14" si="165">XS10+XU10-XW10</f>
        <v>75</v>
      </c>
      <c r="XZ10" s="22"/>
      <c r="YA10" s="80"/>
      <c r="YB10" s="22"/>
      <c r="YC10" s="22"/>
      <c r="YD10" s="78">
        <f>SUM(YD6:YD9)</f>
        <v>156</v>
      </c>
      <c r="YE10" s="22"/>
      <c r="YF10" s="22"/>
      <c r="YG10" s="22"/>
      <c r="YH10" s="82">
        <f>SUM(YH6:YH9)</f>
        <v>0</v>
      </c>
      <c r="YI10" s="22"/>
      <c r="YJ10" s="84">
        <f>SUM(YJ6:YJ9)</f>
        <v>156</v>
      </c>
      <c r="YK10" s="88">
        <v>82</v>
      </c>
      <c r="YL10" s="86" t="s">
        <v>151</v>
      </c>
      <c r="YM10" s="22" t="s">
        <v>100</v>
      </c>
      <c r="YN10" s="22"/>
      <c r="YO10" s="22"/>
      <c r="YP10" s="22">
        <v>30</v>
      </c>
      <c r="YQ10" s="22">
        <v>105</v>
      </c>
      <c r="YR10" s="22">
        <v>15</v>
      </c>
      <c r="YS10" s="22">
        <f t="shared" ref="YS10:YS20" si="166">YQ10/YP10*YR10</f>
        <v>52.5</v>
      </c>
      <c r="YT10" s="22">
        <f t="shared" ref="YT10:YU20" si="167">YN10+YP10-YR10</f>
        <v>15</v>
      </c>
      <c r="YU10" s="22">
        <f t="shared" si="167"/>
        <v>52.5</v>
      </c>
      <c r="AAC10" s="100">
        <v>72</v>
      </c>
      <c r="AAD10" s="94" t="s">
        <v>105</v>
      </c>
      <c r="AAE10" s="100" t="s">
        <v>100</v>
      </c>
      <c r="AAF10" s="98">
        <v>1</v>
      </c>
      <c r="AAG10" s="97">
        <v>25</v>
      </c>
      <c r="AAH10" s="100">
        <v>10</v>
      </c>
      <c r="AAI10" s="100">
        <v>250</v>
      </c>
      <c r="AAJ10" s="98">
        <v>11</v>
      </c>
      <c r="AAK10" s="98">
        <f t="shared" si="125"/>
        <v>275</v>
      </c>
      <c r="AAL10" s="100">
        <f t="shared" si="126"/>
        <v>0</v>
      </c>
      <c r="AAM10" s="100">
        <f t="shared" si="126"/>
        <v>0</v>
      </c>
      <c r="AAN10" s="110">
        <v>72</v>
      </c>
      <c r="AAO10" s="94" t="s">
        <v>116</v>
      </c>
      <c r="AAP10" s="104" t="s">
        <v>100</v>
      </c>
      <c r="AAQ10" s="104">
        <v>1</v>
      </c>
      <c r="AAR10" s="104">
        <v>25</v>
      </c>
      <c r="AAS10" s="104"/>
      <c r="AAT10" s="104"/>
      <c r="AAU10" s="104">
        <v>0</v>
      </c>
      <c r="AAV10" s="104">
        <f t="shared" ref="AAV10:AAV11" si="168">AAR10/AAQ10*AAU10</f>
        <v>0</v>
      </c>
      <c r="AAW10" s="104">
        <f t="shared" si="128"/>
        <v>1</v>
      </c>
      <c r="AAX10" s="104">
        <f t="shared" ref="AAX10:AAX20" si="169">AAR10+AAT10-AAV10</f>
        <v>25</v>
      </c>
      <c r="AAY10" s="111">
        <v>76</v>
      </c>
      <c r="AAZ10" s="8" t="s">
        <v>167</v>
      </c>
      <c r="ABA10" s="111" t="s">
        <v>6</v>
      </c>
      <c r="ABB10" s="8">
        <v>10</v>
      </c>
      <c r="ABC10" s="8">
        <v>35</v>
      </c>
      <c r="ABD10" s="8"/>
      <c r="ABE10" s="8"/>
      <c r="ABF10" s="114"/>
      <c r="ABG10" s="111">
        <f t="shared" ref="ABG10:ABG11" si="170">ABC10/ABB10*ABF10</f>
        <v>0</v>
      </c>
      <c r="ABH10" s="111">
        <f t="shared" ref="ABH10:ABH16" si="171">ABB10+ABD10-ABF10</f>
        <v>10</v>
      </c>
      <c r="ABI10" s="111">
        <f t="shared" ref="ABI10:ABI16" si="172">ABC10+ABE10-ABG10</f>
        <v>35</v>
      </c>
      <c r="ABJ10" s="115">
        <v>83</v>
      </c>
      <c r="ABK10" s="117"/>
      <c r="ABL10" s="117"/>
      <c r="ABM10" s="117"/>
      <c r="ABN10" s="117">
        <f>SUM(ABN6:ABN9)</f>
        <v>3550</v>
      </c>
      <c r="ABO10" s="117"/>
      <c r="ABP10" s="117">
        <f>SUM(ABP6:ABP9)</f>
        <v>0</v>
      </c>
      <c r="ABQ10" s="117"/>
      <c r="ABR10" s="71">
        <f>SUM(ABR6:ABR9)</f>
        <v>0</v>
      </c>
      <c r="ABS10" s="117"/>
      <c r="ABT10" s="121">
        <f>SUM(ABT6:ABT9)</f>
        <v>3550</v>
      </c>
      <c r="ABU10" s="118">
        <v>82</v>
      </c>
      <c r="ABV10" s="8" t="s">
        <v>175</v>
      </c>
      <c r="ABW10" s="23" t="s">
        <v>6</v>
      </c>
      <c r="ABX10" s="118">
        <v>1</v>
      </c>
      <c r="ABY10" s="118">
        <v>22.62</v>
      </c>
      <c r="ABZ10" s="120"/>
      <c r="ACA10" s="120"/>
      <c r="ACB10" s="118"/>
      <c r="ACC10" s="123">
        <f t="shared" ref="ACC10" si="173">ABY10/ABX10*ACB10</f>
        <v>0</v>
      </c>
      <c r="ACD10" s="123">
        <f t="shared" ref="ACD10:ACE11" si="174">ABX10+ABZ10-ACB10</f>
        <v>1</v>
      </c>
      <c r="ACE10" s="123">
        <f t="shared" si="174"/>
        <v>22.62</v>
      </c>
      <c r="ACF10" s="129"/>
      <c r="ACG10" s="129"/>
      <c r="ACH10" s="129"/>
      <c r="ACI10" s="129"/>
      <c r="ACJ10" s="129"/>
      <c r="ACK10" s="129"/>
      <c r="ACL10" s="129"/>
      <c r="ACM10" s="129"/>
      <c r="ACN10" s="129"/>
      <c r="ACO10" s="129"/>
      <c r="ACP10" s="129"/>
      <c r="ACQ10" s="134">
        <v>75</v>
      </c>
      <c r="ACR10" s="131" t="s">
        <v>151</v>
      </c>
      <c r="ACS10" s="131" t="s">
        <v>6</v>
      </c>
      <c r="ACT10" s="130">
        <v>11</v>
      </c>
      <c r="ACU10" s="130">
        <v>43.45</v>
      </c>
      <c r="ACV10" s="130"/>
      <c r="ACW10" s="130"/>
      <c r="ACX10" s="134">
        <v>7</v>
      </c>
      <c r="ACY10" s="130">
        <f t="shared" ref="ACY10:ACY18" si="175">ACU10/ACT10*ACX10</f>
        <v>27.650000000000002</v>
      </c>
      <c r="ACZ10" s="134">
        <f t="shared" si="142"/>
        <v>4</v>
      </c>
      <c r="ADA10" s="134">
        <f t="shared" si="143"/>
        <v>15.8</v>
      </c>
      <c r="ADB10" s="136">
        <v>72</v>
      </c>
      <c r="ADC10" s="8" t="s">
        <v>170</v>
      </c>
      <c r="ADD10" s="137" t="s">
        <v>6</v>
      </c>
      <c r="ADE10" s="136">
        <v>3</v>
      </c>
      <c r="ADF10" s="136">
        <v>12</v>
      </c>
      <c r="ADG10" s="8"/>
      <c r="ADH10" s="8"/>
      <c r="ADI10" s="8">
        <v>1</v>
      </c>
      <c r="ADJ10" s="136">
        <f t="shared" ref="ADJ10:ADJ13" si="176">ADF10/ADE10*ADI10</f>
        <v>4</v>
      </c>
      <c r="ADK10" s="136">
        <f t="shared" ref="ADK10:ADK13" si="177">ADE10+ADG10-ADI10</f>
        <v>2</v>
      </c>
      <c r="ADL10" s="136">
        <f t="shared" ref="ADL10:ADL13" si="178">ADF10+ADH10-ADJ10</f>
        <v>8</v>
      </c>
      <c r="ADM10" s="141">
        <v>72</v>
      </c>
      <c r="ADN10" s="8" t="s">
        <v>170</v>
      </c>
      <c r="ADO10" s="142" t="s">
        <v>6</v>
      </c>
      <c r="ADP10" s="141">
        <v>2</v>
      </c>
      <c r="ADQ10" s="141">
        <v>8</v>
      </c>
      <c r="ADR10" s="8"/>
      <c r="ADS10" s="8"/>
      <c r="ADT10" s="8">
        <v>2</v>
      </c>
      <c r="ADU10" s="141">
        <f t="shared" ref="ADU10:ADU13" si="179">ADQ10/ADP10*ADT10</f>
        <v>8</v>
      </c>
      <c r="ADV10" s="141">
        <f t="shared" ref="ADV10:ADV13" si="180">ADP10+ADR10-ADT10</f>
        <v>0</v>
      </c>
      <c r="ADW10" s="141">
        <f t="shared" ref="ADW10:ADW13" si="181">ADQ10+ADS10-ADU10</f>
        <v>0</v>
      </c>
      <c r="AEJ10" s="2" t="s">
        <v>197</v>
      </c>
    </row>
    <row r="11" spans="1:824" ht="18" customHeight="1">
      <c r="VB11" s="57"/>
      <c r="VC11" s="53"/>
      <c r="VD11" s="54"/>
      <c r="VE11" s="3"/>
      <c r="VF11" s="55"/>
      <c r="VG11" s="55"/>
      <c r="VH11" s="3"/>
      <c r="VL11" s="50">
        <v>186</v>
      </c>
      <c r="VM11" s="47" t="s">
        <v>63</v>
      </c>
      <c r="VN11" s="48" t="s">
        <v>6</v>
      </c>
      <c r="VO11" s="52"/>
      <c r="VP11" s="52"/>
      <c r="VQ11" s="48">
        <v>5</v>
      </c>
      <c r="VR11" s="49">
        <v>35</v>
      </c>
      <c r="VS11" s="52"/>
      <c r="VT11" s="52"/>
      <c r="VU11" s="22">
        <f t="shared" si="153"/>
        <v>5</v>
      </c>
      <c r="VV11" s="22">
        <f t="shared" si="154"/>
        <v>35</v>
      </c>
      <c r="VW11" s="50">
        <v>186</v>
      </c>
      <c r="VX11" s="47" t="s">
        <v>63</v>
      </c>
      <c r="VY11" s="48" t="s">
        <v>6</v>
      </c>
      <c r="VZ11" s="48">
        <v>5</v>
      </c>
      <c r="WA11" s="49">
        <v>35</v>
      </c>
      <c r="WB11" s="52"/>
      <c r="WC11" s="52"/>
      <c r="WD11" s="52">
        <v>2</v>
      </c>
      <c r="WE11" s="52">
        <v>14</v>
      </c>
      <c r="WF11" s="22">
        <f t="shared" si="155"/>
        <v>3</v>
      </c>
      <c r="WG11" s="22">
        <f t="shared" si="156"/>
        <v>21</v>
      </c>
      <c r="WH11" s="60">
        <v>186</v>
      </c>
      <c r="WI11" s="47" t="s">
        <v>63</v>
      </c>
      <c r="WJ11" s="48" t="s">
        <v>6</v>
      </c>
      <c r="WK11" s="48">
        <v>3</v>
      </c>
      <c r="WL11" s="49">
        <v>21</v>
      </c>
      <c r="WM11" s="63"/>
      <c r="WN11" s="63"/>
      <c r="WO11" s="63"/>
      <c r="WP11" s="67">
        <f t="shared" si="157"/>
        <v>0</v>
      </c>
      <c r="WQ11" s="22">
        <f t="shared" si="158"/>
        <v>3</v>
      </c>
      <c r="WR11" s="22">
        <f t="shared" si="159"/>
        <v>21</v>
      </c>
      <c r="WS11" s="65">
        <v>186</v>
      </c>
      <c r="WT11" s="47" t="s">
        <v>63</v>
      </c>
      <c r="WU11" s="48" t="s">
        <v>6</v>
      </c>
      <c r="WV11" s="48">
        <v>3</v>
      </c>
      <c r="WW11" s="49">
        <v>21</v>
      </c>
      <c r="WX11" s="67"/>
      <c r="WY11" s="67"/>
      <c r="WZ11" s="67">
        <v>1</v>
      </c>
      <c r="XA11" s="67">
        <f t="shared" si="160"/>
        <v>7</v>
      </c>
      <c r="XB11" s="22">
        <f t="shared" si="161"/>
        <v>2</v>
      </c>
      <c r="XC11" s="22">
        <f t="shared" si="162"/>
        <v>14</v>
      </c>
      <c r="XD11" s="72">
        <v>83</v>
      </c>
      <c r="XO11" s="74">
        <v>89</v>
      </c>
      <c r="XP11" s="77" t="s">
        <v>144</v>
      </c>
      <c r="XQ11" s="22" t="s">
        <v>100</v>
      </c>
      <c r="XR11" s="22"/>
      <c r="XS11" s="22"/>
      <c r="XT11" s="22">
        <v>100</v>
      </c>
      <c r="XU11" s="22">
        <v>450</v>
      </c>
      <c r="XV11" s="22"/>
      <c r="XW11" s="22">
        <f t="shared" si="163"/>
        <v>0</v>
      </c>
      <c r="XX11" s="22">
        <f t="shared" si="164"/>
        <v>100</v>
      </c>
      <c r="XY11" s="22">
        <f t="shared" si="165"/>
        <v>450</v>
      </c>
      <c r="YK11" s="88">
        <v>83</v>
      </c>
      <c r="YL11" s="86" t="s">
        <v>152</v>
      </c>
      <c r="YM11" s="22" t="s">
        <v>100</v>
      </c>
      <c r="YN11" s="22"/>
      <c r="YO11" s="22"/>
      <c r="YP11" s="22">
        <v>6</v>
      </c>
      <c r="YQ11" s="22">
        <v>54</v>
      </c>
      <c r="YR11" s="22">
        <v>2</v>
      </c>
      <c r="YS11" s="22">
        <f t="shared" si="166"/>
        <v>18</v>
      </c>
      <c r="YT11" s="22">
        <f t="shared" si="167"/>
        <v>4</v>
      </c>
      <c r="YU11" s="22">
        <f t="shared" si="167"/>
        <v>36</v>
      </c>
      <c r="AAC11" s="100">
        <v>73</v>
      </c>
      <c r="AAD11" s="95" t="s">
        <v>150</v>
      </c>
      <c r="AAE11" s="100" t="s">
        <v>100</v>
      </c>
      <c r="AAF11" s="96">
        <v>1</v>
      </c>
      <c r="AAG11" s="96">
        <v>22</v>
      </c>
      <c r="AAH11" s="100"/>
      <c r="AAI11" s="100"/>
      <c r="AAJ11" s="98">
        <v>1</v>
      </c>
      <c r="AAK11" s="98">
        <f t="shared" si="125"/>
        <v>22</v>
      </c>
      <c r="AAL11" s="100">
        <f t="shared" si="126"/>
        <v>0</v>
      </c>
      <c r="AAM11" s="100">
        <f t="shared" si="126"/>
        <v>0</v>
      </c>
      <c r="AAN11" s="110">
        <v>73</v>
      </c>
      <c r="AAO11" s="105" t="s">
        <v>151</v>
      </c>
      <c r="AAP11" s="104" t="s">
        <v>6</v>
      </c>
      <c r="AAQ11" s="104">
        <v>60</v>
      </c>
      <c r="AAR11" s="104">
        <v>237</v>
      </c>
      <c r="AAS11" s="104"/>
      <c r="AAT11" s="104"/>
      <c r="AAU11" s="104">
        <v>0</v>
      </c>
      <c r="AAV11" s="104">
        <f t="shared" si="168"/>
        <v>0</v>
      </c>
      <c r="AAW11" s="104">
        <f t="shared" si="128"/>
        <v>60</v>
      </c>
      <c r="AAX11" s="104">
        <f t="shared" si="169"/>
        <v>237</v>
      </c>
      <c r="AAY11" s="111">
        <v>77</v>
      </c>
      <c r="AAZ11" s="8" t="s">
        <v>168</v>
      </c>
      <c r="ABA11" s="111" t="s">
        <v>100</v>
      </c>
      <c r="ABB11" s="8">
        <v>1</v>
      </c>
      <c r="ABC11" s="8">
        <v>15</v>
      </c>
      <c r="ABD11" s="8"/>
      <c r="ABE11" s="8"/>
      <c r="ABF11" s="114"/>
      <c r="ABG11" s="111">
        <f t="shared" si="170"/>
        <v>0</v>
      </c>
      <c r="ABH11" s="111">
        <f t="shared" si="171"/>
        <v>1</v>
      </c>
      <c r="ABI11" s="111">
        <f t="shared" si="172"/>
        <v>15</v>
      </c>
      <c r="ABU11" s="118">
        <v>83</v>
      </c>
      <c r="ABV11" s="8" t="s">
        <v>175</v>
      </c>
      <c r="ABW11" s="120" t="s">
        <v>6</v>
      </c>
      <c r="ABX11" s="120"/>
      <c r="ABY11" s="120"/>
      <c r="ABZ11" s="122">
        <v>10</v>
      </c>
      <c r="ACA11" s="122">
        <v>286.10000000000002</v>
      </c>
      <c r="ACB11" s="120"/>
      <c r="ACC11" s="140"/>
      <c r="ACD11" s="123">
        <f t="shared" si="174"/>
        <v>10</v>
      </c>
      <c r="ACE11" s="123">
        <f t="shared" si="174"/>
        <v>286.10000000000002</v>
      </c>
      <c r="ACG11" s="129"/>
      <c r="ACH11" s="129"/>
      <c r="ACI11" s="126"/>
      <c r="ACJ11" s="128">
        <f>SUM(ACJ6:ACJ10)</f>
        <v>3550</v>
      </c>
      <c r="ACK11" s="128"/>
      <c r="ACL11" s="128">
        <f>SUM(ACL6:ACL10)</f>
        <v>0</v>
      </c>
      <c r="ACM11" s="128"/>
      <c r="ACN11" s="125">
        <f>SUM(ACN6:ACN10)</f>
        <v>694</v>
      </c>
      <c r="ACO11" s="128"/>
      <c r="ACP11" s="33">
        <f>SUM(ACP6:ACP10)</f>
        <v>2856</v>
      </c>
      <c r="ACQ11" s="134">
        <v>76</v>
      </c>
      <c r="ACR11" s="8" t="s">
        <v>167</v>
      </c>
      <c r="ACS11" s="131" t="s">
        <v>6</v>
      </c>
      <c r="ACT11" s="130">
        <v>8</v>
      </c>
      <c r="ACU11" s="130">
        <v>28</v>
      </c>
      <c r="ACV11" s="8"/>
      <c r="ACW11" s="8"/>
      <c r="ACX11" s="134">
        <v>2</v>
      </c>
      <c r="ACY11" s="130">
        <f t="shared" si="175"/>
        <v>7</v>
      </c>
      <c r="ACZ11" s="134">
        <f t="shared" ref="ACZ11:ADA19" si="182">ACT11+ACV11-ACX11</f>
        <v>6</v>
      </c>
      <c r="ADA11" s="134">
        <f t="shared" si="182"/>
        <v>21</v>
      </c>
      <c r="ADB11" s="136">
        <v>73</v>
      </c>
      <c r="ADC11" s="8" t="s">
        <v>171</v>
      </c>
      <c r="ADD11" s="23" t="s">
        <v>6</v>
      </c>
      <c r="ADE11" s="136">
        <v>4</v>
      </c>
      <c r="ADF11" s="136">
        <v>16</v>
      </c>
      <c r="ADG11" s="8"/>
      <c r="ADH11" s="8"/>
      <c r="ADI11" s="8">
        <v>1</v>
      </c>
      <c r="ADJ11" s="136">
        <f t="shared" si="176"/>
        <v>4</v>
      </c>
      <c r="ADK11" s="136">
        <f t="shared" si="177"/>
        <v>3</v>
      </c>
      <c r="ADL11" s="136">
        <f t="shared" si="178"/>
        <v>12</v>
      </c>
      <c r="ADM11" s="141">
        <v>73</v>
      </c>
      <c r="ADN11" s="8" t="s">
        <v>171</v>
      </c>
      <c r="ADO11" s="23" t="s">
        <v>6</v>
      </c>
      <c r="ADP11" s="141">
        <v>3</v>
      </c>
      <c r="ADQ11" s="141">
        <v>12</v>
      </c>
      <c r="ADR11" s="8"/>
      <c r="ADS11" s="8"/>
      <c r="ADT11" s="8"/>
      <c r="ADU11" s="141">
        <f t="shared" si="179"/>
        <v>0</v>
      </c>
      <c r="ADV11" s="141">
        <f t="shared" si="180"/>
        <v>3</v>
      </c>
      <c r="ADW11" s="141">
        <f t="shared" si="181"/>
        <v>12</v>
      </c>
    </row>
    <row r="12" spans="1:824" ht="18.75" customHeight="1">
      <c r="VB12" s="56"/>
      <c r="VC12" s="53"/>
      <c r="VD12" s="54"/>
      <c r="VE12" s="3"/>
      <c r="VF12" s="55"/>
      <c r="VG12" s="55"/>
      <c r="VH12" s="3"/>
      <c r="VL12" s="52"/>
      <c r="VM12" s="52"/>
      <c r="VN12" s="52"/>
      <c r="VO12" s="52"/>
      <c r="VP12" s="51">
        <f>SUM(VP6:VP11)</f>
        <v>200</v>
      </c>
      <c r="VQ12" s="52"/>
      <c r="VR12" s="51">
        <f>SUM(VR6:VR11)</f>
        <v>170</v>
      </c>
      <c r="VS12" s="52"/>
      <c r="VT12" s="51">
        <f>SUM(VT6:VT11)</f>
        <v>0</v>
      </c>
      <c r="VU12" s="52"/>
      <c r="VV12" s="61">
        <f>SUM(VV6:VV11)</f>
        <v>370</v>
      </c>
      <c r="VW12" s="60">
        <v>187</v>
      </c>
      <c r="VX12" s="40" t="s">
        <v>115</v>
      </c>
      <c r="VY12" s="63" t="s">
        <v>100</v>
      </c>
      <c r="VZ12" s="22"/>
      <c r="WA12" s="60"/>
      <c r="WB12" s="22">
        <v>50</v>
      </c>
      <c r="WC12" s="60">
        <v>275</v>
      </c>
      <c r="WD12" s="63">
        <v>4</v>
      </c>
      <c r="WE12" s="63">
        <v>22</v>
      </c>
      <c r="WF12" s="22">
        <f t="shared" ref="WF12:WF15" si="183">VZ12+WB12-WD12</f>
        <v>46</v>
      </c>
      <c r="WG12" s="22">
        <f t="shared" ref="WG12:WG15" si="184">WA12+WC12-WE12</f>
        <v>253</v>
      </c>
      <c r="WH12" s="60">
        <v>187</v>
      </c>
      <c r="WI12" s="40" t="s">
        <v>115</v>
      </c>
      <c r="WJ12" s="63" t="s">
        <v>100</v>
      </c>
      <c r="WK12" s="22">
        <v>46</v>
      </c>
      <c r="WL12" s="60">
        <v>253</v>
      </c>
      <c r="WM12" s="22"/>
      <c r="WN12" s="60"/>
      <c r="WO12" s="63"/>
      <c r="WP12" s="67">
        <f t="shared" si="157"/>
        <v>0</v>
      </c>
      <c r="WQ12" s="22">
        <f t="shared" si="158"/>
        <v>46</v>
      </c>
      <c r="WR12" s="22">
        <f t="shared" si="159"/>
        <v>253</v>
      </c>
      <c r="WS12" s="65">
        <v>187</v>
      </c>
      <c r="WT12" s="40" t="s">
        <v>115</v>
      </c>
      <c r="WU12" s="67" t="s">
        <v>100</v>
      </c>
      <c r="WV12" s="22">
        <v>46</v>
      </c>
      <c r="WW12" s="65">
        <v>253</v>
      </c>
      <c r="WX12" s="22"/>
      <c r="WY12" s="65"/>
      <c r="WZ12" s="67">
        <v>4</v>
      </c>
      <c r="XA12" s="67">
        <f t="shared" si="160"/>
        <v>22</v>
      </c>
      <c r="XB12" s="22">
        <f t="shared" si="161"/>
        <v>42</v>
      </c>
      <c r="XC12" s="22">
        <f t="shared" si="162"/>
        <v>231</v>
      </c>
      <c r="XD12" s="72">
        <v>84</v>
      </c>
      <c r="XO12" s="74">
        <v>90</v>
      </c>
      <c r="XP12" s="77" t="s">
        <v>145</v>
      </c>
      <c r="XQ12" s="22" t="s">
        <v>100</v>
      </c>
      <c r="XR12" s="22"/>
      <c r="XS12" s="22"/>
      <c r="XT12" s="22">
        <v>10</v>
      </c>
      <c r="XU12" s="22">
        <v>40</v>
      </c>
      <c r="XV12" s="22">
        <v>1</v>
      </c>
      <c r="XW12" s="22">
        <f t="shared" si="163"/>
        <v>4</v>
      </c>
      <c r="XX12" s="22">
        <f t="shared" si="164"/>
        <v>9</v>
      </c>
      <c r="XY12" s="22">
        <f t="shared" si="165"/>
        <v>36</v>
      </c>
      <c r="YK12" s="88">
        <v>84</v>
      </c>
      <c r="YL12" s="86" t="s">
        <v>153</v>
      </c>
      <c r="YM12" s="22" t="s">
        <v>100</v>
      </c>
      <c r="YN12" s="22"/>
      <c r="YO12" s="22"/>
      <c r="YP12" s="22">
        <v>500</v>
      </c>
      <c r="YQ12" s="22">
        <v>2750</v>
      </c>
      <c r="YR12" s="22">
        <v>21</v>
      </c>
      <c r="YS12" s="22">
        <f t="shared" si="166"/>
        <v>115.5</v>
      </c>
      <c r="YT12" s="22">
        <f t="shared" si="167"/>
        <v>479</v>
      </c>
      <c r="YU12" s="22">
        <f t="shared" si="167"/>
        <v>2634.5</v>
      </c>
      <c r="AAC12" s="100">
        <v>74</v>
      </c>
      <c r="AAD12" s="94" t="s">
        <v>116</v>
      </c>
      <c r="AAE12" s="100" t="s">
        <v>100</v>
      </c>
      <c r="AAF12" s="98">
        <v>1</v>
      </c>
      <c r="AAG12" s="98">
        <v>25</v>
      </c>
      <c r="AAH12" s="100"/>
      <c r="AAI12" s="100"/>
      <c r="AAJ12" s="98"/>
      <c r="AAK12" s="98">
        <f t="shared" si="125"/>
        <v>0</v>
      </c>
      <c r="AAL12" s="100">
        <f t="shared" si="126"/>
        <v>1</v>
      </c>
      <c r="AAM12" s="100">
        <f t="shared" si="126"/>
        <v>25</v>
      </c>
      <c r="AAN12" s="110">
        <v>74</v>
      </c>
      <c r="AAO12" s="105" t="s">
        <v>151</v>
      </c>
      <c r="AAP12" s="104" t="s">
        <v>100</v>
      </c>
      <c r="AAQ12" s="104">
        <v>24</v>
      </c>
      <c r="AAR12" s="104">
        <v>84</v>
      </c>
      <c r="AAS12" s="104"/>
      <c r="AAT12" s="104"/>
      <c r="AAU12" s="104">
        <v>7</v>
      </c>
      <c r="AAV12" s="104">
        <f t="shared" ref="AAV12:AAV19" si="185">AAR12/AAQ12*AAU12</f>
        <v>24.5</v>
      </c>
      <c r="AAW12" s="104">
        <f t="shared" si="128"/>
        <v>17</v>
      </c>
      <c r="AAX12" s="104">
        <f t="shared" si="169"/>
        <v>59.5</v>
      </c>
      <c r="AAY12" s="111">
        <v>78</v>
      </c>
      <c r="AAZ12" s="8" t="s">
        <v>174</v>
      </c>
      <c r="ABA12" s="111" t="s">
        <v>6</v>
      </c>
      <c r="ABB12" s="8">
        <v>400</v>
      </c>
      <c r="ABC12" s="8">
        <v>800</v>
      </c>
      <c r="ABD12" s="8"/>
      <c r="ABE12" s="8"/>
      <c r="ABF12" s="114"/>
      <c r="ABG12" s="111"/>
      <c r="ABH12" s="111">
        <f t="shared" si="171"/>
        <v>400</v>
      </c>
      <c r="ABI12" s="111">
        <f t="shared" si="172"/>
        <v>800</v>
      </c>
      <c r="ABU12" s="122"/>
      <c r="ABV12" s="122"/>
      <c r="ABW12" s="122"/>
      <c r="ABX12" s="122"/>
      <c r="ABY12" s="122"/>
      <c r="ABZ12" s="122"/>
      <c r="ACA12" s="122"/>
      <c r="ACB12" s="122"/>
      <c r="ACC12" s="122"/>
      <c r="ACD12" s="122"/>
      <c r="ACE12" s="122"/>
      <c r="ACQ12" s="134">
        <v>77</v>
      </c>
      <c r="ACR12" s="8" t="s">
        <v>174</v>
      </c>
      <c r="ACS12" s="135" t="s">
        <v>6</v>
      </c>
      <c r="ACT12" s="134"/>
      <c r="ACU12" s="134"/>
      <c r="ACV12" s="8">
        <v>600</v>
      </c>
      <c r="ACW12" s="8">
        <v>900</v>
      </c>
      <c r="ACX12" s="134"/>
      <c r="ACY12" s="134">
        <f>ACW12/ACV12*ACX12</f>
        <v>0</v>
      </c>
      <c r="ACZ12" s="134">
        <f t="shared" si="182"/>
        <v>600</v>
      </c>
      <c r="ADA12" s="134">
        <f t="shared" si="182"/>
        <v>900</v>
      </c>
      <c r="ADB12" s="136">
        <v>74</v>
      </c>
      <c r="ADC12" s="8" t="s">
        <v>182</v>
      </c>
      <c r="ADD12" s="23" t="s">
        <v>6</v>
      </c>
      <c r="ADE12" s="136">
        <v>274</v>
      </c>
      <c r="ADF12" s="136">
        <v>411</v>
      </c>
      <c r="ADG12" s="8"/>
      <c r="ADH12" s="8"/>
      <c r="ADI12" s="8">
        <v>50</v>
      </c>
      <c r="ADJ12" s="136">
        <f t="shared" si="176"/>
        <v>75</v>
      </c>
      <c r="ADK12" s="136">
        <f t="shared" si="177"/>
        <v>224</v>
      </c>
      <c r="ADL12" s="136">
        <f t="shared" si="178"/>
        <v>336</v>
      </c>
      <c r="ADM12" s="141">
        <v>74</v>
      </c>
      <c r="ADN12" s="8" t="s">
        <v>182</v>
      </c>
      <c r="ADO12" s="23" t="s">
        <v>6</v>
      </c>
      <c r="ADP12" s="141">
        <v>224</v>
      </c>
      <c r="ADQ12" s="141">
        <v>336</v>
      </c>
      <c r="ADR12" s="8"/>
      <c r="ADS12" s="8"/>
      <c r="ADT12" s="8">
        <v>155</v>
      </c>
      <c r="ADU12" s="141">
        <f t="shared" si="179"/>
        <v>232.5</v>
      </c>
      <c r="ADV12" s="141">
        <f t="shared" si="180"/>
        <v>69</v>
      </c>
      <c r="ADW12" s="141">
        <f t="shared" si="181"/>
        <v>103.5</v>
      </c>
    </row>
    <row r="13" spans="1:824" ht="26.25" customHeight="1">
      <c r="VB13" s="58"/>
      <c r="VC13" s="53"/>
      <c r="VD13" s="59"/>
      <c r="VE13" s="3"/>
      <c r="VF13" s="53"/>
      <c r="VG13" s="55"/>
      <c r="VH13" s="3"/>
      <c r="VW13" s="60">
        <v>188</v>
      </c>
      <c r="VX13" s="40" t="s">
        <v>114</v>
      </c>
      <c r="VY13" s="63" t="s">
        <v>100</v>
      </c>
      <c r="VZ13" s="22"/>
      <c r="WA13" s="22"/>
      <c r="WB13" s="22">
        <v>13</v>
      </c>
      <c r="WC13" s="22">
        <v>325</v>
      </c>
      <c r="WD13" s="63"/>
      <c r="WE13" s="63"/>
      <c r="WF13" s="22">
        <f t="shared" si="183"/>
        <v>13</v>
      </c>
      <c r="WG13" s="22">
        <f t="shared" si="184"/>
        <v>325</v>
      </c>
      <c r="WH13" s="60">
        <v>188</v>
      </c>
      <c r="WI13" s="40" t="s">
        <v>114</v>
      </c>
      <c r="WJ13" s="63" t="s">
        <v>100</v>
      </c>
      <c r="WK13" s="22">
        <v>13</v>
      </c>
      <c r="WL13" s="22">
        <v>325</v>
      </c>
      <c r="WM13" s="22"/>
      <c r="WN13" s="22"/>
      <c r="WO13" s="63"/>
      <c r="WP13" s="67">
        <f t="shared" si="157"/>
        <v>0</v>
      </c>
      <c r="WQ13" s="22">
        <f t="shared" si="158"/>
        <v>13</v>
      </c>
      <c r="WR13" s="22">
        <f t="shared" si="159"/>
        <v>325</v>
      </c>
      <c r="WS13" s="65">
        <v>188</v>
      </c>
      <c r="WT13" s="40" t="s">
        <v>114</v>
      </c>
      <c r="WU13" s="67" t="s">
        <v>100</v>
      </c>
      <c r="WV13" s="22">
        <v>13</v>
      </c>
      <c r="WW13" s="22">
        <v>325</v>
      </c>
      <c r="WX13" s="22"/>
      <c r="WY13" s="22"/>
      <c r="WZ13" s="67"/>
      <c r="XA13" s="67">
        <f t="shared" si="160"/>
        <v>0</v>
      </c>
      <c r="XB13" s="22">
        <f t="shared" si="161"/>
        <v>13</v>
      </c>
      <c r="XC13" s="22">
        <f t="shared" si="162"/>
        <v>325</v>
      </c>
      <c r="XD13" s="72">
        <v>85</v>
      </c>
      <c r="XO13" s="74">
        <v>91</v>
      </c>
      <c r="XP13" s="77" t="s">
        <v>146</v>
      </c>
      <c r="XQ13" s="22" t="s">
        <v>100</v>
      </c>
      <c r="XR13" s="22"/>
      <c r="XS13" s="22"/>
      <c r="XT13" s="22">
        <v>10</v>
      </c>
      <c r="XU13" s="22">
        <v>40</v>
      </c>
      <c r="XV13" s="22"/>
      <c r="XW13" s="22">
        <f t="shared" si="163"/>
        <v>0</v>
      </c>
      <c r="XX13" s="22">
        <f t="shared" si="164"/>
        <v>10</v>
      </c>
      <c r="XY13" s="22">
        <f t="shared" si="165"/>
        <v>40</v>
      </c>
      <c r="YK13" s="88">
        <v>85</v>
      </c>
      <c r="YL13" s="86" t="s">
        <v>154</v>
      </c>
      <c r="YM13" s="22" t="s">
        <v>100</v>
      </c>
      <c r="YN13" s="22"/>
      <c r="YO13" s="22"/>
      <c r="YP13" s="22">
        <v>300</v>
      </c>
      <c r="YQ13" s="22">
        <v>600</v>
      </c>
      <c r="YR13" s="22">
        <v>85</v>
      </c>
      <c r="YS13" s="22">
        <f t="shared" si="166"/>
        <v>170</v>
      </c>
      <c r="YT13" s="22">
        <f t="shared" si="167"/>
        <v>215</v>
      </c>
      <c r="YU13" s="22">
        <f t="shared" si="167"/>
        <v>430</v>
      </c>
      <c r="AAC13" s="100">
        <v>75</v>
      </c>
      <c r="AAD13" s="101" t="s">
        <v>151</v>
      </c>
      <c r="AAE13" s="100" t="s">
        <v>6</v>
      </c>
      <c r="AAF13" s="100"/>
      <c r="AAG13" s="100"/>
      <c r="AAH13" s="100">
        <v>60</v>
      </c>
      <c r="AAI13" s="100">
        <v>237</v>
      </c>
      <c r="AAJ13" s="100"/>
      <c r="AAK13" s="100">
        <f>AAI13/AAH13*AAJ13</f>
        <v>0</v>
      </c>
      <c r="AAL13" s="103">
        <f t="shared" si="126"/>
        <v>60</v>
      </c>
      <c r="AAM13" s="103">
        <f t="shared" si="126"/>
        <v>237</v>
      </c>
      <c r="AAN13" s="110">
        <v>75</v>
      </c>
      <c r="AAO13" s="95" t="s">
        <v>154</v>
      </c>
      <c r="AAP13" s="104" t="s">
        <v>100</v>
      </c>
      <c r="AAQ13" s="96">
        <v>76</v>
      </c>
      <c r="AAR13" s="96">
        <v>152</v>
      </c>
      <c r="AAS13" s="104"/>
      <c r="AAT13" s="104"/>
      <c r="AAU13" s="104">
        <v>35</v>
      </c>
      <c r="AAV13" s="104">
        <f t="shared" si="185"/>
        <v>70</v>
      </c>
      <c r="AAW13" s="104">
        <f t="shared" si="128"/>
        <v>41</v>
      </c>
      <c r="AAX13" s="104">
        <f t="shared" si="169"/>
        <v>82</v>
      </c>
      <c r="AAY13" s="111">
        <v>79</v>
      </c>
      <c r="AAZ13" s="8" t="s">
        <v>169</v>
      </c>
      <c r="ABA13" s="111" t="s">
        <v>100</v>
      </c>
      <c r="ABB13" s="8">
        <v>67</v>
      </c>
      <c r="ABC13" s="8">
        <v>201</v>
      </c>
      <c r="ABD13" s="8"/>
      <c r="ABE13" s="8"/>
      <c r="ABF13" s="114"/>
      <c r="ABG13" s="111">
        <f t="shared" ref="ABG13:ABG16" si="186">ABC13/ABB13*ABF13</f>
        <v>0</v>
      </c>
      <c r="ABH13" s="111">
        <f t="shared" si="171"/>
        <v>67</v>
      </c>
      <c r="ABI13" s="111">
        <f t="shared" si="172"/>
        <v>201</v>
      </c>
      <c r="ABU13" s="122"/>
      <c r="ABV13" s="122"/>
      <c r="ABW13" s="122"/>
      <c r="ABX13" s="123"/>
      <c r="ABY13" s="124">
        <f>SUM(ABY6:ABY12)</f>
        <v>133.12</v>
      </c>
      <c r="ABZ13" s="124"/>
      <c r="ACA13" s="124">
        <f>SUM(ACA6:ACA12)</f>
        <v>286.10000000000002</v>
      </c>
      <c r="ACB13" s="124"/>
      <c r="ACC13" s="125">
        <f>SUM(ACC6:ACC12)</f>
        <v>110.5</v>
      </c>
      <c r="ACD13" s="124"/>
      <c r="ACE13" s="33">
        <f>SUM(ACE6:ACE12)</f>
        <v>308.72000000000003</v>
      </c>
      <c r="ACQ13" s="134">
        <v>78</v>
      </c>
      <c r="ACR13" s="8" t="s">
        <v>174</v>
      </c>
      <c r="ACS13" s="131" t="s">
        <v>6</v>
      </c>
      <c r="ACT13" s="130">
        <v>290</v>
      </c>
      <c r="ACU13" s="130">
        <v>580</v>
      </c>
      <c r="ACV13" s="8"/>
      <c r="ACW13" s="8"/>
      <c r="ACX13" s="134">
        <v>72</v>
      </c>
      <c r="ACY13" s="130">
        <f t="shared" si="175"/>
        <v>144</v>
      </c>
      <c r="ACZ13" s="134">
        <f t="shared" si="182"/>
        <v>218</v>
      </c>
      <c r="ADA13" s="134">
        <f t="shared" si="182"/>
        <v>436</v>
      </c>
      <c r="ADB13" s="136">
        <v>75</v>
      </c>
      <c r="ADC13" s="136" t="s">
        <v>175</v>
      </c>
      <c r="ADD13" s="136" t="s">
        <v>6</v>
      </c>
      <c r="ADE13" s="8">
        <v>10</v>
      </c>
      <c r="ADF13" s="8">
        <v>250</v>
      </c>
      <c r="ADG13" s="139"/>
      <c r="ADH13" s="139"/>
      <c r="ADI13" s="8">
        <v>2</v>
      </c>
      <c r="ADJ13" s="136">
        <f t="shared" si="176"/>
        <v>50</v>
      </c>
      <c r="ADK13" s="136">
        <f t="shared" si="177"/>
        <v>8</v>
      </c>
      <c r="ADL13" s="136">
        <f t="shared" si="178"/>
        <v>200</v>
      </c>
      <c r="ADM13" s="141">
        <v>75</v>
      </c>
      <c r="ADN13" s="141" t="s">
        <v>175</v>
      </c>
      <c r="ADO13" s="141" t="s">
        <v>6</v>
      </c>
      <c r="ADP13" s="8">
        <v>8</v>
      </c>
      <c r="ADQ13" s="8">
        <v>200</v>
      </c>
      <c r="ADR13" s="144"/>
      <c r="ADS13" s="144"/>
      <c r="ADT13" s="8">
        <v>8</v>
      </c>
      <c r="ADU13" s="141">
        <f t="shared" si="179"/>
        <v>200</v>
      </c>
      <c r="ADV13" s="141">
        <f t="shared" si="180"/>
        <v>0</v>
      </c>
      <c r="ADW13" s="141">
        <f t="shared" si="181"/>
        <v>0</v>
      </c>
    </row>
    <row r="14" spans="1:824" ht="18" customHeight="1">
      <c r="VW14" s="60">
        <v>189</v>
      </c>
      <c r="VX14" s="69" t="s">
        <v>128</v>
      </c>
      <c r="VY14" s="63" t="s">
        <v>100</v>
      </c>
      <c r="VZ14" s="22"/>
      <c r="WA14" s="22"/>
      <c r="WB14" s="22">
        <v>2</v>
      </c>
      <c r="WC14" s="22">
        <v>13</v>
      </c>
      <c r="WD14" s="63">
        <v>2</v>
      </c>
      <c r="WE14" s="63">
        <v>13</v>
      </c>
      <c r="WF14" s="22">
        <f t="shared" si="183"/>
        <v>0</v>
      </c>
      <c r="WG14" s="22">
        <f t="shared" si="184"/>
        <v>0</v>
      </c>
      <c r="WH14" s="60">
        <v>189</v>
      </c>
      <c r="WI14" s="69" t="s">
        <v>128</v>
      </c>
      <c r="WJ14" s="63" t="s">
        <v>100</v>
      </c>
      <c r="WK14" s="22">
        <v>0</v>
      </c>
      <c r="WL14" s="22">
        <v>0</v>
      </c>
      <c r="WM14" s="22"/>
      <c r="WN14" s="22"/>
      <c r="WO14" s="63"/>
      <c r="WP14" s="67">
        <v>0</v>
      </c>
      <c r="WQ14" s="22">
        <f t="shared" si="158"/>
        <v>0</v>
      </c>
      <c r="WR14" s="22">
        <f t="shared" si="159"/>
        <v>0</v>
      </c>
      <c r="WS14" s="65">
        <v>189</v>
      </c>
      <c r="WT14" s="69" t="s">
        <v>128</v>
      </c>
      <c r="WU14" s="67" t="s">
        <v>100</v>
      </c>
      <c r="WV14" s="22">
        <v>0</v>
      </c>
      <c r="WW14" s="22">
        <v>0</v>
      </c>
      <c r="WX14" s="22"/>
      <c r="WY14" s="22"/>
      <c r="WZ14" s="67"/>
      <c r="XA14" s="67">
        <v>0</v>
      </c>
      <c r="XB14" s="22">
        <f t="shared" si="161"/>
        <v>0</v>
      </c>
      <c r="XC14" s="22">
        <f t="shared" si="162"/>
        <v>0</v>
      </c>
      <c r="XD14" s="72">
        <v>86</v>
      </c>
      <c r="XO14" s="22">
        <v>92</v>
      </c>
      <c r="XP14" s="80" t="s">
        <v>147</v>
      </c>
      <c r="XQ14" s="22" t="s">
        <v>100</v>
      </c>
      <c r="XR14" s="22"/>
      <c r="XS14" s="74"/>
      <c r="XT14" s="22">
        <v>150</v>
      </c>
      <c r="XU14" s="90">
        <v>0</v>
      </c>
      <c r="XV14" s="74"/>
      <c r="XW14" s="22">
        <f>XU14/XT14*XV14</f>
        <v>0</v>
      </c>
      <c r="XX14" s="74">
        <f t="shared" si="164"/>
        <v>150</v>
      </c>
      <c r="XY14" s="74">
        <f t="shared" si="165"/>
        <v>0</v>
      </c>
      <c r="YK14" s="88">
        <v>86</v>
      </c>
      <c r="YL14" s="86" t="s">
        <v>155</v>
      </c>
      <c r="YM14" s="22" t="s">
        <v>100</v>
      </c>
      <c r="YN14" s="22"/>
      <c r="YO14" s="22"/>
      <c r="YP14" s="22">
        <v>2</v>
      </c>
      <c r="YQ14" s="22">
        <v>240</v>
      </c>
      <c r="YR14" s="22">
        <v>0</v>
      </c>
      <c r="YS14" s="22">
        <f t="shared" si="166"/>
        <v>0</v>
      </c>
      <c r="YT14" s="22">
        <f t="shared" si="167"/>
        <v>2</v>
      </c>
      <c r="YU14" s="22">
        <f t="shared" si="167"/>
        <v>240</v>
      </c>
      <c r="AAC14" s="100">
        <v>76</v>
      </c>
      <c r="AAD14" s="99" t="s">
        <v>151</v>
      </c>
      <c r="AAE14" s="100" t="s">
        <v>100</v>
      </c>
      <c r="AAF14" s="98">
        <v>35</v>
      </c>
      <c r="AAG14" s="98">
        <v>122.5</v>
      </c>
      <c r="AAH14" s="100"/>
      <c r="AAI14" s="100"/>
      <c r="AAJ14" s="98">
        <v>11</v>
      </c>
      <c r="AAK14" s="98">
        <f t="shared" si="125"/>
        <v>38.5</v>
      </c>
      <c r="AAL14" s="103">
        <f t="shared" si="126"/>
        <v>24</v>
      </c>
      <c r="AAM14" s="100">
        <f t="shared" si="126"/>
        <v>84</v>
      </c>
      <c r="AAN14" s="110">
        <v>76</v>
      </c>
      <c r="AAO14" s="8" t="s">
        <v>167</v>
      </c>
      <c r="AAP14" s="104" t="s">
        <v>6</v>
      </c>
      <c r="AAQ14" s="8">
        <v>10</v>
      </c>
      <c r="AAR14" s="8">
        <v>35</v>
      </c>
      <c r="AAS14" s="8"/>
      <c r="AAT14" s="8"/>
      <c r="AAU14" s="8">
        <v>0</v>
      </c>
      <c r="AAV14" s="104">
        <f t="shared" si="185"/>
        <v>0</v>
      </c>
      <c r="AAW14" s="104">
        <f t="shared" ref="AAW14:AAW20" si="187">AAQ14+AAS14-AAU14</f>
        <v>10</v>
      </c>
      <c r="AAX14" s="104">
        <f t="shared" si="169"/>
        <v>35</v>
      </c>
      <c r="AAY14" s="111">
        <v>80</v>
      </c>
      <c r="AAZ14" s="8" t="s">
        <v>170</v>
      </c>
      <c r="ABA14" s="111" t="s">
        <v>6</v>
      </c>
      <c r="ABB14" s="8">
        <v>5</v>
      </c>
      <c r="ABC14" s="8">
        <v>20</v>
      </c>
      <c r="ABD14" s="8"/>
      <c r="ABE14" s="8"/>
      <c r="ABF14" s="114"/>
      <c r="ABG14" s="111">
        <f t="shared" si="186"/>
        <v>0</v>
      </c>
      <c r="ABH14" s="111">
        <f t="shared" si="171"/>
        <v>5</v>
      </c>
      <c r="ABI14" s="8">
        <f t="shared" si="172"/>
        <v>20</v>
      </c>
      <c r="ABX14" s="27"/>
      <c r="ABY14" s="27"/>
      <c r="ABZ14" s="27"/>
      <c r="ACA14" s="27"/>
      <c r="ACB14" s="27"/>
      <c r="ACC14" s="27"/>
      <c r="ACD14" s="27"/>
      <c r="ACE14" s="27"/>
      <c r="ACQ14" s="134">
        <v>79</v>
      </c>
      <c r="ACR14" s="8" t="s">
        <v>169</v>
      </c>
      <c r="ACS14" s="131" t="s">
        <v>100</v>
      </c>
      <c r="ACT14" s="130">
        <v>58</v>
      </c>
      <c r="ACU14" s="130">
        <v>174</v>
      </c>
      <c r="ACV14" s="8"/>
      <c r="ACW14" s="8"/>
      <c r="ACX14" s="134">
        <v>6</v>
      </c>
      <c r="ACY14" s="130">
        <f t="shared" si="175"/>
        <v>18</v>
      </c>
      <c r="ACZ14" s="134">
        <f t="shared" si="182"/>
        <v>52</v>
      </c>
      <c r="ADA14" s="134">
        <f t="shared" si="182"/>
        <v>156</v>
      </c>
      <c r="ADB14" s="139"/>
      <c r="ADC14" s="139"/>
      <c r="ADD14" s="139"/>
      <c r="ADE14" s="136"/>
      <c r="ADF14" s="138">
        <f>SUM(ADF6:ADF13)</f>
        <v>1189</v>
      </c>
      <c r="ADG14" s="138"/>
      <c r="ADH14" s="138">
        <f>SUM(ADH6:ADH13)</f>
        <v>0</v>
      </c>
      <c r="ADI14" s="138"/>
      <c r="ADJ14" s="125">
        <f>SUM(ADJ6:ADJ13)</f>
        <v>133</v>
      </c>
      <c r="ADK14" s="138"/>
      <c r="ADL14" s="33">
        <f>SUM(ADL6:ADL13)</f>
        <v>1056</v>
      </c>
      <c r="ADM14" s="144"/>
      <c r="ADN14" s="10"/>
      <c r="ADO14" s="144"/>
      <c r="ADP14" s="141"/>
      <c r="ADQ14" s="143">
        <f>SUM(ADQ6:ADQ13)</f>
        <v>4403.2</v>
      </c>
      <c r="ADR14" s="143"/>
      <c r="ADS14" s="143">
        <f>SUM(ADS6:ADS13)</f>
        <v>0</v>
      </c>
      <c r="ADT14" s="143"/>
      <c r="ADU14" s="125">
        <f>SUM(ADU6:ADU13)</f>
        <v>4287.7</v>
      </c>
      <c r="ADV14" s="143"/>
      <c r="ADW14" s="33">
        <f>SUM(ADW6:ADW13)</f>
        <v>115.5</v>
      </c>
    </row>
    <row r="15" spans="1:824" ht="18" customHeight="1">
      <c r="VW15" s="60">
        <v>190</v>
      </c>
      <c r="VX15" s="69" t="s">
        <v>129</v>
      </c>
      <c r="VY15" s="63"/>
      <c r="VZ15" s="22"/>
      <c r="WA15" s="22"/>
      <c r="WB15" s="22">
        <v>6</v>
      </c>
      <c r="WC15" s="22">
        <v>132</v>
      </c>
      <c r="WD15" s="63"/>
      <c r="WE15" s="63"/>
      <c r="WF15" s="22">
        <f t="shared" si="183"/>
        <v>6</v>
      </c>
      <c r="WG15" s="22">
        <f t="shared" si="184"/>
        <v>132</v>
      </c>
      <c r="WH15" s="60">
        <v>190</v>
      </c>
      <c r="WI15" s="69" t="s">
        <v>129</v>
      </c>
      <c r="WJ15" s="63"/>
      <c r="WK15" s="22">
        <v>6</v>
      </c>
      <c r="WL15" s="22">
        <v>132</v>
      </c>
      <c r="WM15" s="22"/>
      <c r="WN15" s="22"/>
      <c r="WO15" s="63"/>
      <c r="WP15" s="67">
        <f t="shared" si="157"/>
        <v>0</v>
      </c>
      <c r="WQ15" s="22">
        <f t="shared" si="158"/>
        <v>6</v>
      </c>
      <c r="WR15" s="22">
        <f t="shared" si="159"/>
        <v>132</v>
      </c>
      <c r="WS15" s="65">
        <v>190</v>
      </c>
      <c r="WT15" s="69" t="s">
        <v>129</v>
      </c>
      <c r="WU15" s="67" t="s">
        <v>100</v>
      </c>
      <c r="WV15" s="22">
        <v>6</v>
      </c>
      <c r="WW15" s="22">
        <v>132</v>
      </c>
      <c r="WX15" s="22"/>
      <c r="WY15" s="22"/>
      <c r="WZ15" s="67"/>
      <c r="XA15" s="67">
        <f t="shared" ref="XA15" si="188">WW15/WV15*WZ15</f>
        <v>0</v>
      </c>
      <c r="XB15" s="22">
        <f t="shared" si="161"/>
        <v>6</v>
      </c>
      <c r="XC15" s="22">
        <f t="shared" si="162"/>
        <v>132</v>
      </c>
      <c r="XD15" s="72">
        <v>87</v>
      </c>
      <c r="XO15" s="22"/>
      <c r="XP15" s="80"/>
      <c r="XQ15" s="22"/>
      <c r="XR15" s="22"/>
      <c r="XS15" s="78">
        <f>SUM(XS6:XS14)</f>
        <v>156</v>
      </c>
      <c r="XT15" s="22"/>
      <c r="XU15" s="33">
        <f>SUM(XU9:XU14)</f>
        <v>605</v>
      </c>
      <c r="XV15" s="22"/>
      <c r="XW15" s="90">
        <f>SUM(XW6:XW14)</f>
        <v>4</v>
      </c>
      <c r="XX15" s="22"/>
      <c r="XY15" s="78">
        <f>SUM(XY6:XY14)</f>
        <v>757</v>
      </c>
      <c r="YK15" s="88">
        <v>87</v>
      </c>
      <c r="YL15" s="86" t="s">
        <v>156</v>
      </c>
      <c r="YM15" s="22" t="s">
        <v>100</v>
      </c>
      <c r="YN15" s="22"/>
      <c r="YO15" s="22"/>
      <c r="YP15" s="22">
        <v>10</v>
      </c>
      <c r="YQ15" s="22">
        <v>776</v>
      </c>
      <c r="YR15" s="22">
        <v>0</v>
      </c>
      <c r="YS15" s="22">
        <f t="shared" si="166"/>
        <v>0</v>
      </c>
      <c r="YT15" s="22">
        <f t="shared" si="167"/>
        <v>10</v>
      </c>
      <c r="YU15" s="22">
        <f t="shared" si="167"/>
        <v>776</v>
      </c>
      <c r="AAC15" s="100">
        <v>77</v>
      </c>
      <c r="AAD15" s="95" t="s">
        <v>154</v>
      </c>
      <c r="AAE15" s="100" t="s">
        <v>100</v>
      </c>
      <c r="AAF15" s="96">
        <v>96</v>
      </c>
      <c r="AAG15" s="96">
        <v>192</v>
      </c>
      <c r="AAH15" s="100"/>
      <c r="AAI15" s="100"/>
      <c r="AAJ15" s="98">
        <v>20</v>
      </c>
      <c r="AAK15" s="98">
        <f t="shared" si="125"/>
        <v>40</v>
      </c>
      <c r="AAL15" s="100">
        <f t="shared" si="126"/>
        <v>76</v>
      </c>
      <c r="AAM15" s="100">
        <f t="shared" si="126"/>
        <v>152</v>
      </c>
      <c r="AAN15" s="110">
        <v>77</v>
      </c>
      <c r="AAO15" s="8" t="s">
        <v>168</v>
      </c>
      <c r="AAP15" s="104" t="s">
        <v>100</v>
      </c>
      <c r="AAQ15" s="8">
        <v>1</v>
      </c>
      <c r="AAR15" s="8">
        <v>15</v>
      </c>
      <c r="AAS15" s="8"/>
      <c r="AAT15" s="8"/>
      <c r="AAU15" s="8">
        <v>0</v>
      </c>
      <c r="AAV15" s="104">
        <f t="shared" si="185"/>
        <v>0</v>
      </c>
      <c r="AAW15" s="104">
        <f t="shared" si="187"/>
        <v>1</v>
      </c>
      <c r="AAX15" s="104">
        <f t="shared" si="169"/>
        <v>15</v>
      </c>
      <c r="AAY15" s="111">
        <v>81</v>
      </c>
      <c r="AAZ15" s="8" t="s">
        <v>171</v>
      </c>
      <c r="ABA15" s="8" t="s">
        <v>6</v>
      </c>
      <c r="ABB15" s="8">
        <v>5</v>
      </c>
      <c r="ABC15" s="8">
        <v>20</v>
      </c>
      <c r="ABD15" s="8"/>
      <c r="ABE15" s="8"/>
      <c r="ABF15" s="114"/>
      <c r="ABG15" s="111">
        <f t="shared" si="186"/>
        <v>0</v>
      </c>
      <c r="ABH15" s="8">
        <f t="shared" si="171"/>
        <v>5</v>
      </c>
      <c r="ABI15" s="8">
        <f t="shared" si="172"/>
        <v>20</v>
      </c>
      <c r="ACQ15" s="134">
        <v>80</v>
      </c>
      <c r="ACR15" s="8" t="s">
        <v>170</v>
      </c>
      <c r="ACS15" s="131" t="s">
        <v>6</v>
      </c>
      <c r="ACT15" s="130">
        <v>4</v>
      </c>
      <c r="ACU15" s="130">
        <v>16</v>
      </c>
      <c r="ACV15" s="8"/>
      <c r="ACW15" s="8"/>
      <c r="ACX15" s="134">
        <v>1</v>
      </c>
      <c r="ACY15" s="130">
        <f t="shared" si="175"/>
        <v>4</v>
      </c>
      <c r="ACZ15" s="134">
        <f t="shared" si="182"/>
        <v>3</v>
      </c>
      <c r="ADA15" s="134">
        <f t="shared" si="182"/>
        <v>12</v>
      </c>
    </row>
    <row r="16" spans="1:824" ht="18" customHeight="1">
      <c r="VW16" s="63"/>
      <c r="VX16" s="63"/>
      <c r="VY16" s="63"/>
      <c r="VZ16" s="63"/>
      <c r="WA16" s="64">
        <f>SUM(WA6:WA15)</f>
        <v>370</v>
      </c>
      <c r="WB16" s="64"/>
      <c r="WC16" s="64">
        <f>SUM(WC6:WC15)</f>
        <v>745</v>
      </c>
      <c r="WD16" s="64"/>
      <c r="WE16" s="64">
        <f>SUM(WE6:WE15)</f>
        <v>49</v>
      </c>
      <c r="WF16" s="64"/>
      <c r="WG16" s="64">
        <f>SUM(WG6:WG15)</f>
        <v>1066</v>
      </c>
      <c r="WH16" s="65">
        <v>191</v>
      </c>
      <c r="WI16" s="67" t="s">
        <v>132</v>
      </c>
      <c r="WJ16" s="63"/>
      <c r="WK16" s="67"/>
      <c r="WL16" s="67"/>
      <c r="WM16" s="67">
        <v>530</v>
      </c>
      <c r="WN16" s="67">
        <v>3074</v>
      </c>
      <c r="WO16" s="64">
        <v>98</v>
      </c>
      <c r="WP16" s="67">
        <f>WN16/WM16*WO16</f>
        <v>568.4</v>
      </c>
      <c r="WQ16" s="22">
        <f t="shared" ref="WQ16:WQ30" si="189">WK16+WM16-WO16</f>
        <v>432</v>
      </c>
      <c r="WR16" s="22">
        <f t="shared" ref="WR16:WR30" si="190">WL16+WN16-WP16</f>
        <v>2505.6</v>
      </c>
      <c r="WS16" s="65">
        <v>191</v>
      </c>
      <c r="WT16" s="67" t="s">
        <v>132</v>
      </c>
      <c r="WU16" s="67" t="s">
        <v>100</v>
      </c>
      <c r="WV16" s="22">
        <v>432</v>
      </c>
      <c r="WW16" s="22">
        <v>2505.6</v>
      </c>
      <c r="WX16" s="67"/>
      <c r="WY16" s="67"/>
      <c r="WZ16" s="68">
        <v>137</v>
      </c>
      <c r="XA16" s="67">
        <f t="shared" ref="XA16:XA30" si="191">WW16/WV16*WZ16</f>
        <v>794.6</v>
      </c>
      <c r="XB16" s="22">
        <f t="shared" ref="XB16:XB30" si="192">WV16+WX16-WZ16</f>
        <v>295</v>
      </c>
      <c r="XC16" s="22">
        <f t="shared" ref="XC16:XC30" si="193">WW16+WY16-XA16</f>
        <v>1711</v>
      </c>
      <c r="XD16" s="72">
        <v>88</v>
      </c>
      <c r="YK16" s="88">
        <v>88</v>
      </c>
      <c r="YL16" s="86" t="s">
        <v>157</v>
      </c>
      <c r="YM16" s="22" t="s">
        <v>101</v>
      </c>
      <c r="YN16" s="22"/>
      <c r="YO16" s="22"/>
      <c r="YP16" s="22">
        <v>300</v>
      </c>
      <c r="YQ16" s="22">
        <v>135</v>
      </c>
      <c r="YR16" s="22">
        <v>168</v>
      </c>
      <c r="YS16" s="22">
        <f t="shared" si="166"/>
        <v>75.600000000000009</v>
      </c>
      <c r="YT16" s="22">
        <f t="shared" si="167"/>
        <v>132</v>
      </c>
      <c r="YU16" s="22">
        <f t="shared" si="167"/>
        <v>59.399999999999991</v>
      </c>
      <c r="AAC16" s="100">
        <v>78</v>
      </c>
      <c r="AAD16" s="8" t="s">
        <v>167</v>
      </c>
      <c r="AAE16" s="100" t="s">
        <v>6</v>
      </c>
      <c r="AAF16" s="102"/>
      <c r="AAG16" s="102"/>
      <c r="AAH16" s="8">
        <v>10</v>
      </c>
      <c r="AAI16" s="8">
        <v>35</v>
      </c>
      <c r="AAJ16" s="8"/>
      <c r="AAK16" s="8">
        <f>AAI16/AAH16*AAJ16</f>
        <v>0</v>
      </c>
      <c r="AAL16" s="100">
        <f t="shared" ref="AAL16:AAM20" si="194">AAF16+AAH16-AAJ16</f>
        <v>10</v>
      </c>
      <c r="AAM16" s="100">
        <f t="shared" si="194"/>
        <v>35</v>
      </c>
      <c r="AAN16" s="110">
        <v>78</v>
      </c>
      <c r="AAO16" s="8" t="s">
        <v>174</v>
      </c>
      <c r="AAP16" s="107" t="s">
        <v>6</v>
      </c>
      <c r="AAQ16" s="8"/>
      <c r="AAR16" s="8"/>
      <c r="AAS16" s="8">
        <v>400</v>
      </c>
      <c r="AAT16" s="8">
        <v>800</v>
      </c>
      <c r="AAU16" s="8">
        <v>0</v>
      </c>
      <c r="AAV16" s="107"/>
      <c r="AAW16" s="107">
        <f t="shared" si="187"/>
        <v>400</v>
      </c>
      <c r="AAX16" s="107">
        <f t="shared" si="169"/>
        <v>800</v>
      </c>
      <c r="AAY16" s="111">
        <v>82</v>
      </c>
      <c r="AAZ16" s="8" t="s">
        <v>175</v>
      </c>
      <c r="ABA16" s="8" t="s">
        <v>6</v>
      </c>
      <c r="ABB16" s="113">
        <v>50</v>
      </c>
      <c r="ABC16" s="113">
        <v>1131</v>
      </c>
      <c r="ABD16" s="113"/>
      <c r="ABE16" s="113"/>
      <c r="ABF16" s="114">
        <v>48</v>
      </c>
      <c r="ABG16" s="111">
        <f t="shared" si="186"/>
        <v>1085.76</v>
      </c>
      <c r="ABH16" s="113">
        <f t="shared" si="171"/>
        <v>2</v>
      </c>
      <c r="ABI16" s="113">
        <f t="shared" si="172"/>
        <v>45.240000000000009</v>
      </c>
      <c r="ACQ16" s="134">
        <v>81</v>
      </c>
      <c r="ACR16" s="8" t="s">
        <v>171</v>
      </c>
      <c r="ACS16" s="23" t="s">
        <v>6</v>
      </c>
      <c r="ACT16" s="130">
        <v>4</v>
      </c>
      <c r="ACU16" s="130">
        <v>16</v>
      </c>
      <c r="ACV16" s="8"/>
      <c r="ACW16" s="8"/>
      <c r="ACX16" s="134"/>
      <c r="ACY16" s="130">
        <f t="shared" si="175"/>
        <v>0</v>
      </c>
      <c r="ACZ16" s="134">
        <f t="shared" si="182"/>
        <v>4</v>
      </c>
      <c r="ADA16" s="134">
        <f t="shared" si="182"/>
        <v>16</v>
      </c>
    </row>
    <row r="17" spans="606:784" ht="29.25" customHeight="1">
      <c r="WH17" s="65">
        <v>192</v>
      </c>
      <c r="WI17" s="21" t="s">
        <v>133</v>
      </c>
      <c r="WJ17" s="67"/>
      <c r="WK17" s="67"/>
      <c r="WL17" s="67"/>
      <c r="WM17" s="67">
        <v>10</v>
      </c>
      <c r="WN17" s="67">
        <v>500</v>
      </c>
      <c r="WO17" s="67"/>
      <c r="WP17" s="67">
        <f t="shared" ref="WP17:WP30" si="195">WN17/WM17*WO17</f>
        <v>0</v>
      </c>
      <c r="WQ17" s="22">
        <f t="shared" si="189"/>
        <v>10</v>
      </c>
      <c r="WR17" s="22">
        <f t="shared" si="190"/>
        <v>500</v>
      </c>
      <c r="WS17" s="65">
        <v>192</v>
      </c>
      <c r="WT17" s="21" t="s">
        <v>133</v>
      </c>
      <c r="WU17" s="67" t="s">
        <v>100</v>
      </c>
      <c r="WV17" s="22">
        <v>10</v>
      </c>
      <c r="WW17" s="22">
        <v>500</v>
      </c>
      <c r="WX17" s="67"/>
      <c r="WY17" s="67"/>
      <c r="WZ17" s="67"/>
      <c r="XA17" s="67">
        <f t="shared" si="191"/>
        <v>0</v>
      </c>
      <c r="XB17" s="22">
        <f t="shared" si="192"/>
        <v>10</v>
      </c>
      <c r="XC17" s="22">
        <f t="shared" si="193"/>
        <v>500</v>
      </c>
      <c r="XD17" s="72">
        <v>89</v>
      </c>
      <c r="YK17" s="88">
        <v>89</v>
      </c>
      <c r="YL17" s="86" t="s">
        <v>158</v>
      </c>
      <c r="YM17" s="22" t="s">
        <v>101</v>
      </c>
      <c r="YN17" s="22"/>
      <c r="YO17" s="22"/>
      <c r="YP17" s="22">
        <v>1350</v>
      </c>
      <c r="YQ17" s="22">
        <v>1350</v>
      </c>
      <c r="YR17" s="22">
        <v>1165</v>
      </c>
      <c r="YS17" s="22">
        <f t="shared" si="166"/>
        <v>1165</v>
      </c>
      <c r="YT17" s="22">
        <f t="shared" si="167"/>
        <v>185</v>
      </c>
      <c r="YU17" s="22">
        <f t="shared" si="167"/>
        <v>185</v>
      </c>
      <c r="AAC17" s="100">
        <v>79</v>
      </c>
      <c r="AAD17" s="8" t="s">
        <v>168</v>
      </c>
      <c r="AAE17" s="100" t="s">
        <v>100</v>
      </c>
      <c r="AAF17" s="102"/>
      <c r="AAG17" s="102"/>
      <c r="AAH17" s="8">
        <v>2</v>
      </c>
      <c r="AAI17" s="8">
        <v>30</v>
      </c>
      <c r="AAJ17" s="8">
        <v>1</v>
      </c>
      <c r="AAK17" s="8">
        <f t="shared" ref="AAK17:AAK20" si="196">AAI17/AAH17*AAJ17</f>
        <v>15</v>
      </c>
      <c r="AAL17" s="100">
        <f t="shared" si="194"/>
        <v>1</v>
      </c>
      <c r="AAM17" s="108">
        <f t="shared" si="194"/>
        <v>15</v>
      </c>
      <c r="AAN17" s="110">
        <v>79</v>
      </c>
      <c r="AAO17" s="8" t="s">
        <v>169</v>
      </c>
      <c r="AAP17" s="104" t="s">
        <v>100</v>
      </c>
      <c r="AAQ17" s="8">
        <v>67</v>
      </c>
      <c r="AAR17" s="8">
        <v>201</v>
      </c>
      <c r="AAS17" s="8"/>
      <c r="AAT17" s="8"/>
      <c r="AAU17" s="8">
        <v>0</v>
      </c>
      <c r="AAV17" s="104">
        <f t="shared" si="185"/>
        <v>0</v>
      </c>
      <c r="AAW17" s="107">
        <f t="shared" si="187"/>
        <v>67</v>
      </c>
      <c r="AAX17" s="107">
        <f t="shared" si="169"/>
        <v>201</v>
      </c>
      <c r="AAY17" s="111">
        <v>83</v>
      </c>
      <c r="AAZ17" s="113"/>
      <c r="ABA17" s="113"/>
      <c r="ABB17" s="113"/>
      <c r="ABC17" s="113">
        <f>SUM(ABC6:ABC16)</f>
        <v>5772</v>
      </c>
      <c r="ABD17" s="113"/>
      <c r="ABE17" s="113">
        <f>SUM(ABE6:ABE16)</f>
        <v>0</v>
      </c>
      <c r="ABF17" s="113"/>
      <c r="ABG17" s="113">
        <f>SUM(ABG6:ABG16)</f>
        <v>1085.76</v>
      </c>
      <c r="ABH17" s="113"/>
      <c r="ABI17" s="113">
        <f>SUM(ABI6:ABI16)</f>
        <v>4686.24</v>
      </c>
      <c r="ACQ17" s="134">
        <v>82</v>
      </c>
      <c r="ACR17" s="8" t="s">
        <v>182</v>
      </c>
      <c r="ACS17" s="23" t="s">
        <v>6</v>
      </c>
      <c r="ACT17" s="134"/>
      <c r="ACU17" s="134"/>
      <c r="ACV17" s="8">
        <v>300</v>
      </c>
      <c r="ACW17" s="8">
        <v>450</v>
      </c>
      <c r="ACX17" s="134">
        <v>26</v>
      </c>
      <c r="ACY17" s="134">
        <f>ACW17/ACV17*ACX17</f>
        <v>39</v>
      </c>
      <c r="ACZ17" s="134">
        <f t="shared" si="182"/>
        <v>274</v>
      </c>
      <c r="ADA17" s="134">
        <f t="shared" si="182"/>
        <v>411</v>
      </c>
    </row>
    <row r="18" spans="606:784" ht="29.25" customHeight="1">
      <c r="WH18" s="65">
        <v>193</v>
      </c>
      <c r="WI18" s="67" t="s">
        <v>64</v>
      </c>
      <c r="WJ18" s="67"/>
      <c r="WK18" s="67"/>
      <c r="WL18" s="67"/>
      <c r="WM18" s="67">
        <v>5</v>
      </c>
      <c r="WN18" s="67">
        <v>12.5</v>
      </c>
      <c r="WO18" s="67"/>
      <c r="WP18" s="67">
        <f t="shared" si="195"/>
        <v>0</v>
      </c>
      <c r="WQ18" s="22">
        <f t="shared" si="189"/>
        <v>5</v>
      </c>
      <c r="WR18" s="22">
        <f t="shared" si="190"/>
        <v>12.5</v>
      </c>
      <c r="WS18" s="65">
        <v>193</v>
      </c>
      <c r="WT18" s="67" t="s">
        <v>64</v>
      </c>
      <c r="WU18" s="67" t="s">
        <v>100</v>
      </c>
      <c r="WV18" s="22">
        <v>5</v>
      </c>
      <c r="WW18" s="22">
        <v>12.5</v>
      </c>
      <c r="WX18" s="67"/>
      <c r="WY18" s="67"/>
      <c r="WZ18" s="67"/>
      <c r="XA18" s="67">
        <f t="shared" si="191"/>
        <v>0</v>
      </c>
      <c r="XB18" s="22">
        <f t="shared" si="192"/>
        <v>5</v>
      </c>
      <c r="XC18" s="22">
        <f t="shared" si="193"/>
        <v>12.5</v>
      </c>
      <c r="XD18" s="72">
        <v>90</v>
      </c>
      <c r="YK18" s="88">
        <v>90</v>
      </c>
      <c r="YL18" s="86" t="s">
        <v>161</v>
      </c>
      <c r="YM18" s="22" t="s">
        <v>101</v>
      </c>
      <c r="YN18" s="22"/>
      <c r="YO18" s="22"/>
      <c r="YP18" s="22">
        <v>30</v>
      </c>
      <c r="YQ18" s="22">
        <v>390</v>
      </c>
      <c r="YR18" s="22">
        <v>0</v>
      </c>
      <c r="YS18" s="22">
        <f t="shared" si="166"/>
        <v>0</v>
      </c>
      <c r="YT18" s="22">
        <f t="shared" si="167"/>
        <v>30</v>
      </c>
      <c r="YU18" s="22">
        <f t="shared" si="167"/>
        <v>390</v>
      </c>
      <c r="AAC18" s="100">
        <v>80</v>
      </c>
      <c r="AAD18" s="8" t="s">
        <v>169</v>
      </c>
      <c r="AAE18" s="100" t="s">
        <v>100</v>
      </c>
      <c r="AAF18" s="102"/>
      <c r="AAG18" s="102"/>
      <c r="AAH18" s="8">
        <v>100</v>
      </c>
      <c r="AAI18" s="8">
        <v>300</v>
      </c>
      <c r="AAJ18" s="8">
        <v>33</v>
      </c>
      <c r="AAK18" s="8">
        <f t="shared" si="196"/>
        <v>99</v>
      </c>
      <c r="AAL18" s="100">
        <f t="shared" si="194"/>
        <v>67</v>
      </c>
      <c r="AAM18" s="108">
        <f t="shared" si="194"/>
        <v>201</v>
      </c>
      <c r="AAN18" s="110">
        <v>80</v>
      </c>
      <c r="AAO18" s="8" t="s">
        <v>170</v>
      </c>
      <c r="AAP18" s="104" t="s">
        <v>6</v>
      </c>
      <c r="AAQ18" s="8">
        <v>5</v>
      </c>
      <c r="AAR18" s="8">
        <v>20</v>
      </c>
      <c r="AAS18" s="8"/>
      <c r="AAT18" s="8"/>
      <c r="AAU18" s="8">
        <v>0</v>
      </c>
      <c r="AAV18" s="104">
        <f t="shared" si="185"/>
        <v>0</v>
      </c>
      <c r="AAW18" s="107">
        <f t="shared" si="187"/>
        <v>5</v>
      </c>
      <c r="AAX18" s="8">
        <f t="shared" si="169"/>
        <v>20</v>
      </c>
      <c r="ACQ18" s="134">
        <v>83</v>
      </c>
      <c r="ACR18" s="130" t="s">
        <v>175</v>
      </c>
      <c r="ACS18" s="130" t="s">
        <v>6</v>
      </c>
      <c r="ACT18" s="130">
        <v>1</v>
      </c>
      <c r="ACU18" s="130">
        <v>28.61</v>
      </c>
      <c r="ACV18" s="133"/>
      <c r="ACW18" s="133"/>
      <c r="ACX18" s="134">
        <v>1</v>
      </c>
      <c r="ACY18" s="130">
        <f t="shared" si="175"/>
        <v>28.61</v>
      </c>
      <c r="ACZ18" s="134">
        <f t="shared" si="182"/>
        <v>0</v>
      </c>
      <c r="ADA18" s="134">
        <f t="shared" si="182"/>
        <v>0</v>
      </c>
    </row>
    <row r="19" spans="606:784" ht="29.25" customHeight="1">
      <c r="WH19" s="65">
        <v>194</v>
      </c>
      <c r="WI19" s="67" t="s">
        <v>65</v>
      </c>
      <c r="WJ19" s="67"/>
      <c r="WK19" s="67"/>
      <c r="WL19" s="67"/>
      <c r="WM19" s="67">
        <v>5</v>
      </c>
      <c r="WN19" s="67">
        <v>12.5</v>
      </c>
      <c r="WO19" s="67"/>
      <c r="WP19" s="67">
        <f t="shared" si="195"/>
        <v>0</v>
      </c>
      <c r="WQ19" s="22">
        <f t="shared" si="189"/>
        <v>5</v>
      </c>
      <c r="WR19" s="22">
        <f t="shared" si="190"/>
        <v>12.5</v>
      </c>
      <c r="WS19" s="65">
        <v>194</v>
      </c>
      <c r="WT19" s="67" t="s">
        <v>65</v>
      </c>
      <c r="WU19" s="67" t="s">
        <v>100</v>
      </c>
      <c r="WV19" s="22">
        <v>5</v>
      </c>
      <c r="WW19" s="22">
        <v>12.5</v>
      </c>
      <c r="WX19" s="67"/>
      <c r="WY19" s="67"/>
      <c r="WZ19" s="67">
        <v>1</v>
      </c>
      <c r="XA19" s="67">
        <f t="shared" si="191"/>
        <v>2.5</v>
      </c>
      <c r="XB19" s="22">
        <f t="shared" si="192"/>
        <v>4</v>
      </c>
      <c r="XC19" s="22">
        <f t="shared" si="193"/>
        <v>10</v>
      </c>
      <c r="XD19" s="72">
        <v>91</v>
      </c>
      <c r="YK19" s="88">
        <v>91</v>
      </c>
      <c r="YL19" s="86" t="s">
        <v>159</v>
      </c>
      <c r="YM19" s="22" t="s">
        <v>101</v>
      </c>
      <c r="YN19" s="22"/>
      <c r="YO19" s="22"/>
      <c r="YP19" s="22">
        <v>200</v>
      </c>
      <c r="YQ19" s="22">
        <v>77</v>
      </c>
      <c r="YR19" s="22">
        <v>0</v>
      </c>
      <c r="YS19" s="22">
        <f t="shared" si="166"/>
        <v>0</v>
      </c>
      <c r="YT19" s="22">
        <f t="shared" si="167"/>
        <v>200</v>
      </c>
      <c r="YU19" s="22">
        <f t="shared" si="167"/>
        <v>77</v>
      </c>
      <c r="AAC19" s="100">
        <v>81</v>
      </c>
      <c r="AAD19" s="8" t="s">
        <v>170</v>
      </c>
      <c r="AAE19" s="100" t="s">
        <v>6</v>
      </c>
      <c r="AAF19" s="8"/>
      <c r="AAG19" s="8"/>
      <c r="AAH19" s="8">
        <v>5</v>
      </c>
      <c r="AAI19" s="8">
        <v>20</v>
      </c>
      <c r="AAJ19" s="8"/>
      <c r="AAK19" s="8">
        <f t="shared" si="196"/>
        <v>0</v>
      </c>
      <c r="AAL19" s="8">
        <f t="shared" si="194"/>
        <v>5</v>
      </c>
      <c r="AAM19" s="23">
        <f t="shared" si="194"/>
        <v>20</v>
      </c>
      <c r="AAN19" s="110">
        <v>81</v>
      </c>
      <c r="AAO19" s="8" t="s">
        <v>171</v>
      </c>
      <c r="AAP19" s="8" t="s">
        <v>6</v>
      </c>
      <c r="AAQ19" s="8">
        <v>5</v>
      </c>
      <c r="AAR19" s="8">
        <v>20</v>
      </c>
      <c r="AAS19" s="8"/>
      <c r="AAT19" s="8"/>
      <c r="AAU19" s="8">
        <v>0</v>
      </c>
      <c r="AAV19" s="104">
        <f t="shared" si="185"/>
        <v>0</v>
      </c>
      <c r="AAW19" s="8">
        <f t="shared" si="187"/>
        <v>5</v>
      </c>
      <c r="AAX19" s="8">
        <f t="shared" si="169"/>
        <v>20</v>
      </c>
      <c r="ACQ19" s="134">
        <v>84</v>
      </c>
      <c r="ACR19" s="134" t="s">
        <v>175</v>
      </c>
      <c r="ACS19" s="134" t="s">
        <v>6</v>
      </c>
      <c r="ACT19" s="133"/>
      <c r="ACU19" s="133"/>
      <c r="ACV19" s="133">
        <v>10</v>
      </c>
      <c r="ACW19" s="133">
        <v>250</v>
      </c>
      <c r="ACX19" s="133"/>
      <c r="ACY19" s="133">
        <f>ACW19/ACV19*ACX19</f>
        <v>0</v>
      </c>
      <c r="ACZ19" s="134">
        <f t="shared" si="182"/>
        <v>10</v>
      </c>
      <c r="ADA19" s="134">
        <f t="shared" si="182"/>
        <v>250</v>
      </c>
    </row>
    <row r="20" spans="606:784" ht="29.25" customHeight="1">
      <c r="WH20" s="65">
        <v>195</v>
      </c>
      <c r="WI20" s="1" t="s">
        <v>134</v>
      </c>
      <c r="WJ20" s="67"/>
      <c r="WK20" s="67"/>
      <c r="WL20" s="67"/>
      <c r="WM20" s="67">
        <v>20</v>
      </c>
      <c r="WN20" s="67">
        <v>160</v>
      </c>
      <c r="WO20" s="67"/>
      <c r="WP20" s="67">
        <f t="shared" si="195"/>
        <v>0</v>
      </c>
      <c r="WQ20" s="22">
        <f t="shared" si="189"/>
        <v>20</v>
      </c>
      <c r="WR20" s="22">
        <f t="shared" si="190"/>
        <v>160</v>
      </c>
      <c r="WS20" s="65">
        <v>195</v>
      </c>
      <c r="WT20" s="1" t="s">
        <v>134</v>
      </c>
      <c r="WU20" s="67" t="s">
        <v>100</v>
      </c>
      <c r="WV20" s="22">
        <v>20</v>
      </c>
      <c r="WW20" s="22">
        <v>160</v>
      </c>
      <c r="WX20" s="67"/>
      <c r="WY20" s="67"/>
      <c r="WZ20" s="67"/>
      <c r="XA20" s="67">
        <f t="shared" si="191"/>
        <v>0</v>
      </c>
      <c r="XB20" s="22">
        <f t="shared" si="192"/>
        <v>20</v>
      </c>
      <c r="XC20" s="22">
        <f t="shared" si="193"/>
        <v>160</v>
      </c>
      <c r="XD20" s="72">
        <v>92</v>
      </c>
      <c r="YK20" s="88">
        <v>92</v>
      </c>
      <c r="YL20" s="86" t="s">
        <v>160</v>
      </c>
      <c r="YM20" s="22" t="s">
        <v>101</v>
      </c>
      <c r="YN20" s="22"/>
      <c r="YO20" s="22"/>
      <c r="YP20" s="22">
        <v>4200</v>
      </c>
      <c r="YQ20" s="22">
        <v>2982</v>
      </c>
      <c r="YR20" s="22">
        <v>0</v>
      </c>
      <c r="YS20" s="22">
        <f t="shared" si="166"/>
        <v>0</v>
      </c>
      <c r="YT20" s="22">
        <f t="shared" si="167"/>
        <v>4200</v>
      </c>
      <c r="YU20" s="22">
        <f t="shared" si="167"/>
        <v>2982</v>
      </c>
      <c r="AAC20" s="100">
        <v>82</v>
      </c>
      <c r="AAD20" s="8" t="s">
        <v>171</v>
      </c>
      <c r="AAE20" s="8" t="s">
        <v>6</v>
      </c>
      <c r="AAF20" s="8"/>
      <c r="AAG20" s="8"/>
      <c r="AAH20" s="8">
        <v>5</v>
      </c>
      <c r="AAI20" s="8">
        <v>20</v>
      </c>
      <c r="AAJ20" s="8"/>
      <c r="AAK20" s="8">
        <f t="shared" si="196"/>
        <v>0</v>
      </c>
      <c r="AAL20" s="8">
        <f t="shared" si="194"/>
        <v>5</v>
      </c>
      <c r="AAM20" s="23">
        <f t="shared" si="194"/>
        <v>20</v>
      </c>
      <c r="AAN20" s="110">
        <v>82</v>
      </c>
      <c r="AAO20" s="8" t="s">
        <v>175</v>
      </c>
      <c r="AAP20" s="8" t="s">
        <v>6</v>
      </c>
      <c r="AAQ20" s="106"/>
      <c r="AAR20" s="106"/>
      <c r="AAS20" s="109">
        <v>50</v>
      </c>
      <c r="AAT20" s="109">
        <v>1131</v>
      </c>
      <c r="AAU20" s="106">
        <v>0</v>
      </c>
      <c r="AAV20" s="104"/>
      <c r="AAW20" s="106">
        <f t="shared" si="187"/>
        <v>50</v>
      </c>
      <c r="AAX20" s="106">
        <f t="shared" si="169"/>
        <v>1131</v>
      </c>
      <c r="ACR20" s="133"/>
      <c r="ACS20" s="133"/>
      <c r="ACT20" s="130"/>
      <c r="ACU20" s="132">
        <f>SUM(ACU6:ACU19)</f>
        <v>886.06000000000006</v>
      </c>
      <c r="ACV20" s="132"/>
      <c r="ACW20" s="132">
        <f>SUM(ACW6:ACW19)</f>
        <v>7200</v>
      </c>
      <c r="ACX20" s="132"/>
      <c r="ACY20" s="125">
        <f>SUM(ACY6:ACY19)</f>
        <v>481.06</v>
      </c>
      <c r="ACZ20" s="132"/>
      <c r="ADA20" s="33">
        <f>SUM(ADA6:ADA19)</f>
        <v>7605</v>
      </c>
    </row>
    <row r="21" spans="606:784" ht="29.25" customHeight="1">
      <c r="WH21" s="65">
        <v>196</v>
      </c>
      <c r="WI21" s="21" t="s">
        <v>135</v>
      </c>
      <c r="WJ21" s="67"/>
      <c r="WK21" s="67"/>
      <c r="WL21" s="67"/>
      <c r="WM21" s="67">
        <v>60</v>
      </c>
      <c r="WN21" s="67">
        <v>480</v>
      </c>
      <c r="WO21" s="67"/>
      <c r="WP21" s="67">
        <f t="shared" si="195"/>
        <v>0</v>
      </c>
      <c r="WQ21" s="22">
        <f t="shared" si="189"/>
        <v>60</v>
      </c>
      <c r="WR21" s="22">
        <f t="shared" si="190"/>
        <v>480</v>
      </c>
      <c r="WS21" s="65">
        <v>196</v>
      </c>
      <c r="WT21" s="21" t="s">
        <v>135</v>
      </c>
      <c r="WU21" s="67" t="s">
        <v>100</v>
      </c>
      <c r="WV21" s="22">
        <v>60</v>
      </c>
      <c r="WW21" s="22">
        <v>480</v>
      </c>
      <c r="WX21" s="67"/>
      <c r="WY21" s="67"/>
      <c r="WZ21" s="67"/>
      <c r="XA21" s="67">
        <f t="shared" si="191"/>
        <v>0</v>
      </c>
      <c r="XB21" s="22">
        <f t="shared" si="192"/>
        <v>60</v>
      </c>
      <c r="XC21" s="22">
        <f t="shared" si="193"/>
        <v>480</v>
      </c>
      <c r="XD21" s="72">
        <v>93</v>
      </c>
      <c r="YK21" s="85"/>
      <c r="YL21" s="85"/>
      <c r="YM21" s="85"/>
      <c r="YN21" s="85"/>
      <c r="YO21" s="85">
        <f>SUM(YO6:YO20)</f>
        <v>156</v>
      </c>
      <c r="YP21" s="85"/>
      <c r="YQ21" s="85">
        <f>SUM(YQ9:YQ20)</f>
        <v>9459</v>
      </c>
      <c r="YR21" s="85"/>
      <c r="YS21" s="85">
        <f>SUM(YS6:YS20)</f>
        <v>1596.6</v>
      </c>
      <c r="YT21" s="85"/>
      <c r="YU21" s="85">
        <f>SUM(YU6:YU20)</f>
        <v>8018.4</v>
      </c>
      <c r="AAC21" s="102"/>
      <c r="AAD21" s="102"/>
      <c r="AAE21" s="8"/>
      <c r="AAF21" s="102"/>
      <c r="AAG21" s="102"/>
      <c r="AAH21" s="8"/>
      <c r="AAI21" s="8"/>
      <c r="AAJ21" s="102"/>
      <c r="AAK21" s="102"/>
      <c r="AAL21" s="102"/>
      <c r="AAM21" s="43"/>
      <c r="AAN21" s="110">
        <v>83</v>
      </c>
      <c r="AAO21" s="109"/>
      <c r="AAP21" s="109"/>
      <c r="AAQ21" s="109"/>
      <c r="AAR21" s="109">
        <f>SUM(AAR6:AAR20)</f>
        <v>789</v>
      </c>
      <c r="AAS21" s="109"/>
      <c r="AAT21" s="109">
        <f>SUM(AAT6:AAT20)</f>
        <v>2900</v>
      </c>
      <c r="AAU21" s="109"/>
      <c r="AAV21" s="109">
        <f>SUM(AAV6:AAV20)</f>
        <v>94.5</v>
      </c>
      <c r="AAW21" s="109"/>
      <c r="AAX21" s="109">
        <f>SUM(AAX6:AAX20)</f>
        <v>3594.5</v>
      </c>
    </row>
    <row r="22" spans="606:784" ht="29.25" customHeight="1">
      <c r="WH22" s="65">
        <v>197</v>
      </c>
      <c r="WI22" s="1" t="s">
        <v>55</v>
      </c>
      <c r="WJ22" s="67"/>
      <c r="WK22" s="67"/>
      <c r="WL22" s="67"/>
      <c r="WM22" s="67">
        <v>5</v>
      </c>
      <c r="WN22" s="67">
        <v>125</v>
      </c>
      <c r="WO22" s="67"/>
      <c r="WP22" s="67">
        <f t="shared" si="195"/>
        <v>0</v>
      </c>
      <c r="WQ22" s="22">
        <f t="shared" si="189"/>
        <v>5</v>
      </c>
      <c r="WR22" s="22">
        <f t="shared" si="190"/>
        <v>125</v>
      </c>
      <c r="WS22" s="65">
        <v>197</v>
      </c>
      <c r="WT22" s="1" t="s">
        <v>55</v>
      </c>
      <c r="WU22" s="67" t="s">
        <v>100</v>
      </c>
      <c r="WV22" s="22">
        <v>5</v>
      </c>
      <c r="WW22" s="22">
        <v>125</v>
      </c>
      <c r="WX22" s="67"/>
      <c r="WY22" s="67"/>
      <c r="WZ22" s="67">
        <v>1</v>
      </c>
      <c r="XA22" s="67">
        <f t="shared" si="191"/>
        <v>25</v>
      </c>
      <c r="XB22" s="22">
        <f t="shared" si="192"/>
        <v>4</v>
      </c>
      <c r="XC22" s="22">
        <f t="shared" si="193"/>
        <v>100</v>
      </c>
      <c r="XD22" s="72">
        <v>94</v>
      </c>
      <c r="AAC22" s="102"/>
      <c r="AAD22" s="102"/>
      <c r="AAE22" s="8"/>
      <c r="AAF22" s="102"/>
      <c r="AAG22" s="102"/>
      <c r="AAH22" s="8"/>
      <c r="AAI22" s="8"/>
      <c r="AAJ22" s="102"/>
      <c r="AAK22" s="102"/>
      <c r="AAL22" s="102"/>
      <c r="AAM22" s="43"/>
    </row>
    <row r="23" spans="606:784" ht="29.25" customHeight="1">
      <c r="WH23" s="65">
        <v>198</v>
      </c>
      <c r="WI23" s="67" t="s">
        <v>136</v>
      </c>
      <c r="WJ23" s="67"/>
      <c r="WK23" s="67"/>
      <c r="WL23" s="67"/>
      <c r="WM23" s="67">
        <v>105</v>
      </c>
      <c r="WN23" s="67">
        <v>126</v>
      </c>
      <c r="WO23" s="67"/>
      <c r="WP23" s="67">
        <f t="shared" si="195"/>
        <v>0</v>
      </c>
      <c r="WQ23" s="22">
        <f t="shared" si="189"/>
        <v>105</v>
      </c>
      <c r="WR23" s="22">
        <f t="shared" si="190"/>
        <v>126</v>
      </c>
      <c r="WS23" s="65">
        <v>198</v>
      </c>
      <c r="WT23" s="67" t="s">
        <v>136</v>
      </c>
      <c r="WU23" s="67" t="s">
        <v>100</v>
      </c>
      <c r="WV23" s="22">
        <v>105</v>
      </c>
      <c r="WW23" s="22">
        <v>126</v>
      </c>
      <c r="WX23" s="67"/>
      <c r="WY23" s="67"/>
      <c r="WZ23" s="67"/>
      <c r="XA23" s="67">
        <f t="shared" si="191"/>
        <v>0</v>
      </c>
      <c r="XB23" s="22">
        <f t="shared" si="192"/>
        <v>105</v>
      </c>
      <c r="XC23" s="22">
        <f t="shared" si="193"/>
        <v>126</v>
      </c>
      <c r="XD23" s="72">
        <v>95</v>
      </c>
      <c r="AAC23" s="102"/>
      <c r="AAD23" s="102"/>
      <c r="AAE23" s="8"/>
      <c r="AAF23" s="102"/>
      <c r="AAG23" s="102">
        <f>SUM(AAG6:AAG22)</f>
        <v>711.5</v>
      </c>
      <c r="AAH23" s="8"/>
      <c r="AAI23" s="8">
        <f>SUM(AAI6:AAI22)</f>
        <v>6892</v>
      </c>
      <c r="AAJ23" s="102"/>
      <c r="AAK23" s="8">
        <f>SUM(AAK6:AAK22)</f>
        <v>1954.5</v>
      </c>
      <c r="AAL23" s="102"/>
      <c r="AAM23" s="43">
        <f>SUM(AAM6:AAM22)</f>
        <v>5649</v>
      </c>
    </row>
    <row r="24" spans="606:784" ht="29.25" customHeight="1">
      <c r="WH24" s="65">
        <v>199</v>
      </c>
      <c r="WI24" s="32" t="s">
        <v>117</v>
      </c>
      <c r="WJ24" s="67"/>
      <c r="WK24" s="67"/>
      <c r="WL24" s="67"/>
      <c r="WM24" s="67">
        <v>10</v>
      </c>
      <c r="WN24" s="67">
        <v>150</v>
      </c>
      <c r="WO24" s="67"/>
      <c r="WP24" s="67">
        <f t="shared" si="195"/>
        <v>0</v>
      </c>
      <c r="WQ24" s="22">
        <f t="shared" si="189"/>
        <v>10</v>
      </c>
      <c r="WR24" s="22">
        <f t="shared" si="190"/>
        <v>150</v>
      </c>
      <c r="WS24" s="65">
        <v>199</v>
      </c>
      <c r="WT24" s="32" t="s">
        <v>117</v>
      </c>
      <c r="WU24" s="67" t="s">
        <v>100</v>
      </c>
      <c r="WV24" s="22">
        <v>10</v>
      </c>
      <c r="WW24" s="22">
        <v>150</v>
      </c>
      <c r="WX24" s="67"/>
      <c r="WY24" s="67"/>
      <c r="WZ24" s="67">
        <v>1</v>
      </c>
      <c r="XA24" s="67">
        <f t="shared" si="191"/>
        <v>15</v>
      </c>
      <c r="XB24" s="22">
        <f t="shared" si="192"/>
        <v>9</v>
      </c>
      <c r="XC24" s="22">
        <f t="shared" si="193"/>
        <v>135</v>
      </c>
      <c r="XD24" s="72">
        <v>96</v>
      </c>
    </row>
    <row r="25" spans="606:784" ht="18" customHeight="1">
      <c r="WH25" s="65">
        <v>200</v>
      </c>
      <c r="WI25" s="32" t="s">
        <v>75</v>
      </c>
      <c r="WJ25" s="67"/>
      <c r="WK25" s="67"/>
      <c r="WL25" s="67"/>
      <c r="WM25" s="67">
        <v>10</v>
      </c>
      <c r="WN25" s="67">
        <v>220</v>
      </c>
      <c r="WO25" s="67"/>
      <c r="WP25" s="67">
        <f t="shared" si="195"/>
        <v>0</v>
      </c>
      <c r="WQ25" s="22">
        <f t="shared" si="189"/>
        <v>10</v>
      </c>
      <c r="WR25" s="22">
        <f t="shared" si="190"/>
        <v>220</v>
      </c>
      <c r="WS25" s="65">
        <v>200</v>
      </c>
      <c r="WT25" s="32" t="s">
        <v>75</v>
      </c>
      <c r="WU25" s="67" t="s">
        <v>100</v>
      </c>
      <c r="WV25" s="22">
        <v>10</v>
      </c>
      <c r="WW25" s="22">
        <v>220</v>
      </c>
      <c r="WX25" s="67"/>
      <c r="WY25" s="67"/>
      <c r="WZ25" s="67"/>
      <c r="XA25" s="67">
        <f t="shared" si="191"/>
        <v>0</v>
      </c>
      <c r="XB25" s="22">
        <f t="shared" si="192"/>
        <v>10</v>
      </c>
      <c r="XC25" s="22">
        <f t="shared" si="193"/>
        <v>220</v>
      </c>
      <c r="XD25" s="70"/>
    </row>
    <row r="26" spans="606:784" ht="18" customHeight="1">
      <c r="WH26" s="65">
        <v>201</v>
      </c>
      <c r="WI26" s="32" t="s">
        <v>113</v>
      </c>
      <c r="WJ26" s="67"/>
      <c r="WK26" s="67"/>
      <c r="WL26" s="67"/>
      <c r="WM26" s="67">
        <v>10</v>
      </c>
      <c r="WN26" s="67">
        <v>90</v>
      </c>
      <c r="WO26" s="67"/>
      <c r="WP26" s="67">
        <f t="shared" si="195"/>
        <v>0</v>
      </c>
      <c r="WQ26" s="22">
        <f t="shared" si="189"/>
        <v>10</v>
      </c>
      <c r="WR26" s="22">
        <f t="shared" si="190"/>
        <v>90</v>
      </c>
      <c r="WS26" s="65">
        <v>201</v>
      </c>
      <c r="WT26" s="32" t="s">
        <v>113</v>
      </c>
      <c r="WU26" s="67" t="s">
        <v>100</v>
      </c>
      <c r="WV26" s="22">
        <v>10</v>
      </c>
      <c r="WW26" s="22">
        <v>90</v>
      </c>
      <c r="WX26" s="67"/>
      <c r="WY26" s="67"/>
      <c r="WZ26" s="67"/>
      <c r="XA26" s="67">
        <f t="shared" si="191"/>
        <v>0</v>
      </c>
      <c r="XB26" s="22">
        <f t="shared" si="192"/>
        <v>10</v>
      </c>
      <c r="XC26" s="22">
        <f t="shared" si="193"/>
        <v>90</v>
      </c>
    </row>
    <row r="27" spans="606:784" ht="18" customHeight="1">
      <c r="WH27" s="65">
        <v>202</v>
      </c>
      <c r="WI27" s="32" t="s">
        <v>126</v>
      </c>
      <c r="WJ27" s="67"/>
      <c r="WK27" s="67"/>
      <c r="WL27" s="67"/>
      <c r="WM27" s="67">
        <v>30</v>
      </c>
      <c r="WN27" s="67">
        <v>135</v>
      </c>
      <c r="WO27" s="67"/>
      <c r="WP27" s="67">
        <f t="shared" si="195"/>
        <v>0</v>
      </c>
      <c r="WQ27" s="22">
        <f t="shared" si="189"/>
        <v>30</v>
      </c>
      <c r="WR27" s="22">
        <f t="shared" si="190"/>
        <v>135</v>
      </c>
      <c r="WS27" s="65">
        <v>202</v>
      </c>
      <c r="WT27" s="32" t="s">
        <v>126</v>
      </c>
      <c r="WU27" s="67" t="s">
        <v>100</v>
      </c>
      <c r="WV27" s="22">
        <v>30</v>
      </c>
      <c r="WW27" s="22">
        <v>135</v>
      </c>
      <c r="WX27" s="67"/>
      <c r="WY27" s="67"/>
      <c r="WZ27" s="67"/>
      <c r="XA27" s="67">
        <f t="shared" si="191"/>
        <v>0</v>
      </c>
      <c r="XB27" s="22">
        <f t="shared" si="192"/>
        <v>30</v>
      </c>
      <c r="XC27" s="22">
        <f t="shared" si="193"/>
        <v>135</v>
      </c>
    </row>
    <row r="28" spans="606:784" ht="18" customHeight="1">
      <c r="WH28" s="65">
        <v>203</v>
      </c>
      <c r="WI28" s="32" t="s">
        <v>106</v>
      </c>
      <c r="WJ28" s="67"/>
      <c r="WK28" s="67"/>
      <c r="WL28" s="67"/>
      <c r="WM28" s="67">
        <v>100</v>
      </c>
      <c r="WN28" s="67">
        <v>290</v>
      </c>
      <c r="WO28" s="67"/>
      <c r="WP28" s="67">
        <f t="shared" si="195"/>
        <v>0</v>
      </c>
      <c r="WQ28" s="22">
        <f t="shared" si="189"/>
        <v>100</v>
      </c>
      <c r="WR28" s="22">
        <f t="shared" si="190"/>
        <v>290</v>
      </c>
      <c r="WS28" s="65">
        <v>203</v>
      </c>
      <c r="WT28" s="32" t="s">
        <v>106</v>
      </c>
      <c r="WU28" s="67" t="s">
        <v>100</v>
      </c>
      <c r="WV28" s="22">
        <v>100</v>
      </c>
      <c r="WW28" s="22">
        <v>290</v>
      </c>
      <c r="WX28" s="67"/>
      <c r="WY28" s="67"/>
      <c r="WZ28" s="67"/>
      <c r="XA28" s="67">
        <f t="shared" si="191"/>
        <v>0</v>
      </c>
      <c r="XB28" s="22">
        <f t="shared" si="192"/>
        <v>100</v>
      </c>
      <c r="XC28" s="22">
        <f t="shared" si="193"/>
        <v>290</v>
      </c>
      <c r="ADD28" s="2">
        <v>4</v>
      </c>
    </row>
    <row r="29" spans="606:784" ht="18" customHeight="1">
      <c r="WH29" s="65">
        <v>204</v>
      </c>
      <c r="WI29" s="1" t="s">
        <v>137</v>
      </c>
      <c r="WJ29" s="67"/>
      <c r="WK29" s="67"/>
      <c r="WL29" s="67"/>
      <c r="WM29" s="67">
        <v>5</v>
      </c>
      <c r="WN29" s="67">
        <v>75</v>
      </c>
      <c r="WO29" s="67"/>
      <c r="WP29" s="67">
        <f t="shared" si="195"/>
        <v>0</v>
      </c>
      <c r="WQ29" s="22">
        <f t="shared" si="189"/>
        <v>5</v>
      </c>
      <c r="WR29" s="22">
        <f t="shared" si="190"/>
        <v>75</v>
      </c>
      <c r="WS29" s="65">
        <v>204</v>
      </c>
      <c r="WT29" s="1" t="s">
        <v>137</v>
      </c>
      <c r="WU29" s="67" t="s">
        <v>100</v>
      </c>
      <c r="WV29" s="22">
        <v>5</v>
      </c>
      <c r="WW29" s="22">
        <v>75</v>
      </c>
      <c r="WX29" s="67"/>
      <c r="WY29" s="67"/>
      <c r="WZ29" s="67"/>
      <c r="XA29" s="67">
        <f t="shared" si="191"/>
        <v>0</v>
      </c>
      <c r="XB29" s="22">
        <f t="shared" si="192"/>
        <v>5</v>
      </c>
      <c r="XC29" s="22">
        <f t="shared" si="193"/>
        <v>75</v>
      </c>
    </row>
    <row r="30" spans="606:784" ht="18" customHeight="1">
      <c r="WH30" s="65">
        <v>205</v>
      </c>
      <c r="WI30" s="32" t="s">
        <v>118</v>
      </c>
      <c r="WJ30" s="67"/>
      <c r="WK30" s="67"/>
      <c r="WL30" s="67"/>
      <c r="WM30" s="67">
        <v>10</v>
      </c>
      <c r="WN30" s="67">
        <v>50</v>
      </c>
      <c r="WO30" s="67"/>
      <c r="WP30" s="67">
        <f t="shared" si="195"/>
        <v>0</v>
      </c>
      <c r="WQ30" s="22">
        <f t="shared" si="189"/>
        <v>10</v>
      </c>
      <c r="WR30" s="22">
        <f t="shared" si="190"/>
        <v>50</v>
      </c>
      <c r="WS30" s="65">
        <v>205</v>
      </c>
      <c r="WT30" s="32" t="s">
        <v>118</v>
      </c>
      <c r="WU30" s="67" t="s">
        <v>100</v>
      </c>
      <c r="WV30" s="22">
        <v>10</v>
      </c>
      <c r="WW30" s="22">
        <v>50</v>
      </c>
      <c r="WX30" s="67"/>
      <c r="WY30" s="67"/>
      <c r="WZ30" s="67"/>
      <c r="XA30" s="67">
        <f t="shared" si="191"/>
        <v>0</v>
      </c>
      <c r="XB30" s="22">
        <f t="shared" si="192"/>
        <v>10</v>
      </c>
      <c r="XC30" s="22">
        <f t="shared" si="193"/>
        <v>50</v>
      </c>
    </row>
    <row r="31" spans="606:784" ht="18" customHeight="1">
      <c r="WH31" s="67"/>
      <c r="WI31" s="67"/>
      <c r="WJ31" s="67"/>
      <c r="WK31" s="67"/>
      <c r="WL31" s="66">
        <f>SUM(WL6:WL30)</f>
        <v>1066</v>
      </c>
      <c r="WM31" s="66"/>
      <c r="WN31" s="66">
        <f>SUM(WN16:WN30)</f>
        <v>5500</v>
      </c>
      <c r="WO31" s="66"/>
      <c r="WP31" s="24">
        <f>SUM(WP6:WP30)</f>
        <v>568.4</v>
      </c>
      <c r="WQ31" s="66"/>
      <c r="WR31" s="24">
        <f>SUM(WR6:WR30)</f>
        <v>5997.6</v>
      </c>
      <c r="WS31" s="67"/>
      <c r="WT31" s="67"/>
      <c r="WU31" s="67"/>
      <c r="WV31" s="67"/>
      <c r="WW31" s="24">
        <f>SUM(WW6:WW30)</f>
        <v>5997.6</v>
      </c>
      <c r="WX31" s="66"/>
      <c r="WY31" s="66">
        <f>SUM(WY16:WY30)</f>
        <v>0</v>
      </c>
      <c r="WZ31" s="66"/>
      <c r="XA31" s="24">
        <f>SUM(XA6:XA30)</f>
        <v>866.1</v>
      </c>
      <c r="XB31" s="66"/>
      <c r="XC31" s="24">
        <f>SUM(XC6:XC30)</f>
        <v>5131.5</v>
      </c>
    </row>
  </sheetData>
  <mergeCells count="781">
    <mergeCell ref="ADB4:ADB5"/>
    <mergeCell ref="ADC4:ADC5"/>
    <mergeCell ref="ADD4:ADD5"/>
    <mergeCell ref="ADE4:ADF4"/>
    <mergeCell ref="ADG4:ADJ4"/>
    <mergeCell ref="ADK4:ADL4"/>
    <mergeCell ref="ADE5:ADF5"/>
    <mergeCell ref="ADG5:ADH5"/>
    <mergeCell ref="ADI5:ADJ5"/>
    <mergeCell ref="ADK5:ADL5"/>
    <mergeCell ref="ABJ4:ABJ5"/>
    <mergeCell ref="ABK4:ABK5"/>
    <mergeCell ref="ABL4:ABL5"/>
    <mergeCell ref="ABM4:ABN4"/>
    <mergeCell ref="ABO4:ABR4"/>
    <mergeCell ref="ABS4:ABT4"/>
    <mergeCell ref="ABM5:ABN5"/>
    <mergeCell ref="ABO5:ABP5"/>
    <mergeCell ref="ABQ5:ABR5"/>
    <mergeCell ref="ABS5:ABT5"/>
    <mergeCell ref="AAY4:AAY5"/>
    <mergeCell ref="AAZ4:AAZ5"/>
    <mergeCell ref="ABA4:ABA5"/>
    <mergeCell ref="ABB4:ABC4"/>
    <mergeCell ref="ABD4:ABG4"/>
    <mergeCell ref="ABH4:ABI4"/>
    <mergeCell ref="ABB5:ABC5"/>
    <mergeCell ref="ABD5:ABE5"/>
    <mergeCell ref="ABF5:ABG5"/>
    <mergeCell ref="ABH5:ABI5"/>
    <mergeCell ref="AAC4:AAC5"/>
    <mergeCell ref="AAD4:AAD5"/>
    <mergeCell ref="AAE4:AAE5"/>
    <mergeCell ref="AAF4:AAG4"/>
    <mergeCell ref="AAH4:AAK4"/>
    <mergeCell ref="AAL4:AAM4"/>
    <mergeCell ref="AAF5:AAG5"/>
    <mergeCell ref="AAH5:AAI5"/>
    <mergeCell ref="AAJ5:AAK5"/>
    <mergeCell ref="AAL5:AAM5"/>
    <mergeCell ref="ZG4:ZG5"/>
    <mergeCell ref="ZH4:ZH5"/>
    <mergeCell ref="ZI4:ZI5"/>
    <mergeCell ref="ZJ4:ZK4"/>
    <mergeCell ref="ZL4:ZO4"/>
    <mergeCell ref="ZP4:ZQ4"/>
    <mergeCell ref="ZJ5:ZK5"/>
    <mergeCell ref="ZL5:ZM5"/>
    <mergeCell ref="ZN5:ZO5"/>
    <mergeCell ref="ZP5:ZQ5"/>
    <mergeCell ref="YK4:YK5"/>
    <mergeCell ref="YL4:YL5"/>
    <mergeCell ref="YM4:YM5"/>
    <mergeCell ref="YN4:YO4"/>
    <mergeCell ref="YP4:YS4"/>
    <mergeCell ref="YT4:YU4"/>
    <mergeCell ref="YN5:YO5"/>
    <mergeCell ref="YP5:YQ5"/>
    <mergeCell ref="YR5:YS5"/>
    <mergeCell ref="YT5:YU5"/>
    <mergeCell ref="XZ4:XZ5"/>
    <mergeCell ref="YA4:YA5"/>
    <mergeCell ref="YB4:YB5"/>
    <mergeCell ref="YC4:YD4"/>
    <mergeCell ref="YE4:YH4"/>
    <mergeCell ref="YI4:YJ4"/>
    <mergeCell ref="YC5:YD5"/>
    <mergeCell ref="YE5:YF5"/>
    <mergeCell ref="YG5:YH5"/>
    <mergeCell ref="YI5:YJ5"/>
    <mergeCell ref="WS4:WS5"/>
    <mergeCell ref="WT4:WT5"/>
    <mergeCell ref="WU4:WU5"/>
    <mergeCell ref="WV4:WW4"/>
    <mergeCell ref="WX4:XA4"/>
    <mergeCell ref="XB4:XC4"/>
    <mergeCell ref="WV5:WW5"/>
    <mergeCell ref="WX5:WY5"/>
    <mergeCell ref="WZ5:XA5"/>
    <mergeCell ref="XB5:XC5"/>
    <mergeCell ref="VA4:VA5"/>
    <mergeCell ref="UP4:UP5"/>
    <mergeCell ref="UQ4:UQ5"/>
    <mergeCell ref="UR4:UR5"/>
    <mergeCell ref="US4:UT4"/>
    <mergeCell ref="US5:UT5"/>
    <mergeCell ref="UU4:UX4"/>
    <mergeCell ref="UU5:UV5"/>
    <mergeCell ref="UW5:UX5"/>
    <mergeCell ref="UY4:UZ4"/>
    <mergeCell ref="UY5:UZ5"/>
    <mergeCell ref="UF4:UF5"/>
    <mergeCell ref="UE4:UE5"/>
    <mergeCell ref="UG4:UG5"/>
    <mergeCell ref="UH4:UI4"/>
    <mergeCell ref="UH5:UI5"/>
    <mergeCell ref="UJ4:UM4"/>
    <mergeCell ref="UJ5:UK5"/>
    <mergeCell ref="UL5:UM5"/>
    <mergeCell ref="UN4:UO4"/>
    <mergeCell ref="UN5:UO5"/>
    <mergeCell ref="TI4:TI5"/>
    <mergeCell ref="TJ4:TJ5"/>
    <mergeCell ref="TK4:TK5"/>
    <mergeCell ref="TL4:TM4"/>
    <mergeCell ref="TN4:TQ4"/>
    <mergeCell ref="TR4:TS4"/>
    <mergeCell ref="TL5:TM5"/>
    <mergeCell ref="TN5:TO5"/>
    <mergeCell ref="TP5:TQ5"/>
    <mergeCell ref="TR5:TS5"/>
    <mergeCell ref="SK4:SL4"/>
    <mergeCell ref="SK5:SL5"/>
    <mergeCell ref="SB4:SB5"/>
    <mergeCell ref="SC4:SC5"/>
    <mergeCell ref="SD4:SD5"/>
    <mergeCell ref="SE4:SF4"/>
    <mergeCell ref="SE5:SF5"/>
    <mergeCell ref="SG4:SJ4"/>
    <mergeCell ref="SG5:SH5"/>
    <mergeCell ref="SI5:SJ5"/>
    <mergeCell ref="RQ4:RQ5"/>
    <mergeCell ref="RR4:RR5"/>
    <mergeCell ref="RT4:RU4"/>
    <mergeCell ref="RT5:RU5"/>
    <mergeCell ref="RV5:RW5"/>
    <mergeCell ref="RX5:RY5"/>
    <mergeCell ref="RZ4:SA4"/>
    <mergeCell ref="RZ5:SA5"/>
    <mergeCell ref="RV4:RY4"/>
    <mergeCell ref="RS4:RS5"/>
    <mergeCell ref="RD4:RE4"/>
    <mergeCell ref="RD5:RE5"/>
    <mergeCell ref="QX4:QY4"/>
    <mergeCell ref="QZ4:RC4"/>
    <mergeCell ref="QX5:QY5"/>
    <mergeCell ref="QZ5:RA5"/>
    <mergeCell ref="RB5:RC5"/>
    <mergeCell ref="QW4:QW5"/>
    <mergeCell ref="QV4:QV5"/>
    <mergeCell ref="OZ3:PB3"/>
    <mergeCell ref="OR4:OR5"/>
    <mergeCell ref="OS4:OS5"/>
    <mergeCell ref="OT4:OT5"/>
    <mergeCell ref="OU4:OV4"/>
    <mergeCell ref="OW4:OZ4"/>
    <mergeCell ref="PA4:PB4"/>
    <mergeCell ref="OU5:OV5"/>
    <mergeCell ref="OW5:OX5"/>
    <mergeCell ref="OY5:OZ5"/>
    <mergeCell ref="PA5:PB5"/>
    <mergeCell ref="PD4:PD5"/>
    <mergeCell ref="PE4:PE5"/>
    <mergeCell ref="PF4:PG4"/>
    <mergeCell ref="PH4:PK4"/>
    <mergeCell ref="PL4:PM4"/>
    <mergeCell ref="PF5:PG5"/>
    <mergeCell ref="PH5:PI5"/>
    <mergeCell ref="PJ5:PK5"/>
    <mergeCell ref="PL5:PM5"/>
    <mergeCell ref="PV3:PX3"/>
    <mergeCell ref="OO3:OQ3"/>
    <mergeCell ref="OG4:OG5"/>
    <mergeCell ref="OH4:OH5"/>
    <mergeCell ref="OI4:OI5"/>
    <mergeCell ref="OJ4:OK4"/>
    <mergeCell ref="OL4:OO4"/>
    <mergeCell ref="OP4:OQ4"/>
    <mergeCell ref="OJ5:OK5"/>
    <mergeCell ref="OL5:OM5"/>
    <mergeCell ref="ON5:OO5"/>
    <mergeCell ref="OP5:OQ5"/>
    <mergeCell ref="PN4:PN5"/>
    <mergeCell ref="PO4:PO5"/>
    <mergeCell ref="PP4:PP5"/>
    <mergeCell ref="PQ4:PR4"/>
    <mergeCell ref="PS4:PV4"/>
    <mergeCell ref="PW4:PX4"/>
    <mergeCell ref="PQ5:PR5"/>
    <mergeCell ref="PS5:PT5"/>
    <mergeCell ref="PU5:PV5"/>
    <mergeCell ref="PW5:PX5"/>
    <mergeCell ref="PK3:PM3"/>
    <mergeCell ref="PC4:PC5"/>
    <mergeCell ref="OD3:OF3"/>
    <mergeCell ref="NV4:NV5"/>
    <mergeCell ref="NW4:NW5"/>
    <mergeCell ref="NX4:NX5"/>
    <mergeCell ref="NY4:NZ4"/>
    <mergeCell ref="OA4:OD4"/>
    <mergeCell ref="OE4:OF4"/>
    <mergeCell ref="NY5:NZ5"/>
    <mergeCell ref="OA5:OB5"/>
    <mergeCell ref="OC5:OD5"/>
    <mergeCell ref="OE5:OF5"/>
    <mergeCell ref="NS3:NU3"/>
    <mergeCell ref="NK4:NK5"/>
    <mergeCell ref="NL4:NL5"/>
    <mergeCell ref="NM4:NM5"/>
    <mergeCell ref="NN4:NO4"/>
    <mergeCell ref="NP4:NS4"/>
    <mergeCell ref="NT4:NU4"/>
    <mergeCell ref="NN5:NO5"/>
    <mergeCell ref="NP5:NQ5"/>
    <mergeCell ref="NR5:NS5"/>
    <mergeCell ref="NT5:NU5"/>
    <mergeCell ref="NH3:NJ3"/>
    <mergeCell ref="MZ4:MZ5"/>
    <mergeCell ref="NA4:NA5"/>
    <mergeCell ref="NB4:NB5"/>
    <mergeCell ref="NC4:ND4"/>
    <mergeCell ref="NE4:NH4"/>
    <mergeCell ref="NI4:NJ4"/>
    <mergeCell ref="NC5:ND5"/>
    <mergeCell ref="NE5:NF5"/>
    <mergeCell ref="NG5:NH5"/>
    <mergeCell ref="NI5:NJ5"/>
    <mergeCell ref="LE3:LG3"/>
    <mergeCell ref="KW4:KW5"/>
    <mergeCell ref="KX4:KX5"/>
    <mergeCell ref="KY4:KY5"/>
    <mergeCell ref="KZ4:LA4"/>
    <mergeCell ref="LB4:LE4"/>
    <mergeCell ref="LF4:LG4"/>
    <mergeCell ref="KZ5:LA5"/>
    <mergeCell ref="LB5:LC5"/>
    <mergeCell ref="LD5:LE5"/>
    <mergeCell ref="LF5:LG5"/>
    <mergeCell ref="KT3:KV3"/>
    <mergeCell ref="KL4:KL5"/>
    <mergeCell ref="KM4:KM5"/>
    <mergeCell ref="KN4:KN5"/>
    <mergeCell ref="KO4:KP4"/>
    <mergeCell ref="KQ4:KT4"/>
    <mergeCell ref="KU4:KV4"/>
    <mergeCell ref="KO5:KP5"/>
    <mergeCell ref="KQ5:KR5"/>
    <mergeCell ref="KS5:KT5"/>
    <mergeCell ref="KU5:KV5"/>
    <mergeCell ref="JM3:JO3"/>
    <mergeCell ref="JE4:JE5"/>
    <mergeCell ref="JF4:JF5"/>
    <mergeCell ref="JG4:JG5"/>
    <mergeCell ref="JH4:JI4"/>
    <mergeCell ref="JJ4:JM4"/>
    <mergeCell ref="JN4:JO4"/>
    <mergeCell ref="JH5:JI5"/>
    <mergeCell ref="JJ5:JK5"/>
    <mergeCell ref="JL5:JM5"/>
    <mergeCell ref="JN5:JO5"/>
    <mergeCell ref="JB3:JD3"/>
    <mergeCell ref="IT4:IT5"/>
    <mergeCell ref="IU4:IU5"/>
    <mergeCell ref="IV4:IV5"/>
    <mergeCell ref="IW4:IX4"/>
    <mergeCell ref="IY4:JB4"/>
    <mergeCell ref="JC4:JD4"/>
    <mergeCell ref="IW5:IX5"/>
    <mergeCell ref="IY5:IZ5"/>
    <mergeCell ref="JA5:JB5"/>
    <mergeCell ref="JC5:JD5"/>
    <mergeCell ref="IQ3:IS3"/>
    <mergeCell ref="II4:II5"/>
    <mergeCell ref="IJ4:IJ5"/>
    <mergeCell ref="IK4:IK5"/>
    <mergeCell ref="IL4:IM4"/>
    <mergeCell ref="IN4:IQ4"/>
    <mergeCell ref="IR4:IS4"/>
    <mergeCell ref="IL5:IM5"/>
    <mergeCell ref="IN5:IO5"/>
    <mergeCell ref="IP5:IQ5"/>
    <mergeCell ref="IR5:IS5"/>
    <mergeCell ref="IF3:IH3"/>
    <mergeCell ref="HX4:HX5"/>
    <mergeCell ref="HY4:HY5"/>
    <mergeCell ref="HZ4:HZ5"/>
    <mergeCell ref="IA4:IB4"/>
    <mergeCell ref="IC4:IF4"/>
    <mergeCell ref="IG4:IH4"/>
    <mergeCell ref="IA5:IB5"/>
    <mergeCell ref="IC5:ID5"/>
    <mergeCell ref="IE5:IF5"/>
    <mergeCell ref="IG5:IH5"/>
    <mergeCell ref="HU3:HW3"/>
    <mergeCell ref="HM4:HM5"/>
    <mergeCell ref="HN4:HN5"/>
    <mergeCell ref="HO4:HO5"/>
    <mergeCell ref="HP4:HQ4"/>
    <mergeCell ref="HR4:HU4"/>
    <mergeCell ref="HV4:HW4"/>
    <mergeCell ref="HP5:HQ5"/>
    <mergeCell ref="HR5:HS5"/>
    <mergeCell ref="HT5:HU5"/>
    <mergeCell ref="HV5:HW5"/>
    <mergeCell ref="FG3:FI3"/>
    <mergeCell ref="EY4:EY5"/>
    <mergeCell ref="EZ4:EZ5"/>
    <mergeCell ref="FA4:FA5"/>
    <mergeCell ref="FB4:FC4"/>
    <mergeCell ref="FD4:FG4"/>
    <mergeCell ref="FH4:FI4"/>
    <mergeCell ref="FB5:FC5"/>
    <mergeCell ref="FD5:FE5"/>
    <mergeCell ref="FF5:FG5"/>
    <mergeCell ref="FH5:FI5"/>
    <mergeCell ref="EV3:EX3"/>
    <mergeCell ref="EN4:EN5"/>
    <mergeCell ref="EO4:EO5"/>
    <mergeCell ref="EP4:EP5"/>
    <mergeCell ref="EQ4:ER4"/>
    <mergeCell ref="ES4:EV4"/>
    <mergeCell ref="EW4:EX4"/>
    <mergeCell ref="EQ5:ER5"/>
    <mergeCell ref="ES5:ET5"/>
    <mergeCell ref="EU5:EV5"/>
    <mergeCell ref="EW5:EX5"/>
    <mergeCell ref="EK3:EM3"/>
    <mergeCell ref="EC4:EC5"/>
    <mergeCell ref="ED4:ED5"/>
    <mergeCell ref="EE4:EE5"/>
    <mergeCell ref="EF4:EG4"/>
    <mergeCell ref="EH4:EK4"/>
    <mergeCell ref="EL4:EM4"/>
    <mergeCell ref="EF5:EG5"/>
    <mergeCell ref="EH5:EI5"/>
    <mergeCell ref="EJ5:EK5"/>
    <mergeCell ref="EL5:EM5"/>
    <mergeCell ref="DO3:DQ3"/>
    <mergeCell ref="DG4:DG5"/>
    <mergeCell ref="DH4:DH5"/>
    <mergeCell ref="DI4:DI5"/>
    <mergeCell ref="DJ4:DK4"/>
    <mergeCell ref="DL4:DO4"/>
    <mergeCell ref="DP4:DQ4"/>
    <mergeCell ref="DJ5:DK5"/>
    <mergeCell ref="DL5:DM5"/>
    <mergeCell ref="DN5:DO5"/>
    <mergeCell ref="DP5:DQ5"/>
    <mergeCell ref="DD3:DF3"/>
    <mergeCell ref="CV4:CV5"/>
    <mergeCell ref="CW4:CW5"/>
    <mergeCell ref="CX4:CX5"/>
    <mergeCell ref="CY4:CZ4"/>
    <mergeCell ref="DA4:DD4"/>
    <mergeCell ref="DE4:DF4"/>
    <mergeCell ref="CY5:CZ5"/>
    <mergeCell ref="DA5:DB5"/>
    <mergeCell ref="DC5:DD5"/>
    <mergeCell ref="DE5:DF5"/>
    <mergeCell ref="BW3:BY3"/>
    <mergeCell ref="BO4:BO5"/>
    <mergeCell ref="BP4:BP5"/>
    <mergeCell ref="BQ4:BQ5"/>
    <mergeCell ref="BR4:BS4"/>
    <mergeCell ref="BT4:BW4"/>
    <mergeCell ref="BX4:BY4"/>
    <mergeCell ref="BR5:BS5"/>
    <mergeCell ref="BT5:BU5"/>
    <mergeCell ref="BV5:BW5"/>
    <mergeCell ref="BX5:BY5"/>
    <mergeCell ref="AP3:AR3"/>
    <mergeCell ref="AH4:AH5"/>
    <mergeCell ref="AI4:AI5"/>
    <mergeCell ref="AJ4:AJ5"/>
    <mergeCell ref="AK4:AL4"/>
    <mergeCell ref="AM4:AP4"/>
    <mergeCell ref="AQ4:AR4"/>
    <mergeCell ref="AK5:AL5"/>
    <mergeCell ref="AM5:AN5"/>
    <mergeCell ref="AO5:AP5"/>
    <mergeCell ref="AQ5:AR5"/>
    <mergeCell ref="AE3:AG3"/>
    <mergeCell ref="W4:W5"/>
    <mergeCell ref="X4:X5"/>
    <mergeCell ref="Y4:Y5"/>
    <mergeCell ref="Z4:AA4"/>
    <mergeCell ref="AB4:AE4"/>
    <mergeCell ref="AF4:AG4"/>
    <mergeCell ref="Z5:AA5"/>
    <mergeCell ref="AB5:AC5"/>
    <mergeCell ref="AD5:AE5"/>
    <mergeCell ref="AF5:AG5"/>
    <mergeCell ref="I3:K3"/>
    <mergeCell ref="B4:B5"/>
    <mergeCell ref="F5:G5"/>
    <mergeCell ref="D5:E5"/>
    <mergeCell ref="A4:A5"/>
    <mergeCell ref="D4:E4"/>
    <mergeCell ref="C4:C5"/>
    <mergeCell ref="H5:I5"/>
    <mergeCell ref="F4:I4"/>
    <mergeCell ref="J4:K4"/>
    <mergeCell ref="J5:K5"/>
    <mergeCell ref="L4:L5"/>
    <mergeCell ref="T3:V3"/>
    <mergeCell ref="M4:M5"/>
    <mergeCell ref="O4:P4"/>
    <mergeCell ref="Q4:T4"/>
    <mergeCell ref="U4:V4"/>
    <mergeCell ref="O5:P5"/>
    <mergeCell ref="Q5:R5"/>
    <mergeCell ref="S5:T5"/>
    <mergeCell ref="U5:V5"/>
    <mergeCell ref="N4:N5"/>
    <mergeCell ref="BA3:BC3"/>
    <mergeCell ref="AS4:AS5"/>
    <mergeCell ref="AT4:AT5"/>
    <mergeCell ref="AU4:AU5"/>
    <mergeCell ref="AV4:AW4"/>
    <mergeCell ref="AX4:BA4"/>
    <mergeCell ref="BB4:BC4"/>
    <mergeCell ref="AV5:AW5"/>
    <mergeCell ref="AX5:AY5"/>
    <mergeCell ref="AZ5:BA5"/>
    <mergeCell ref="BB5:BC5"/>
    <mergeCell ref="BL3:BN3"/>
    <mergeCell ref="BD4:BD5"/>
    <mergeCell ref="BE4:BE5"/>
    <mergeCell ref="BF4:BF5"/>
    <mergeCell ref="BG4:BH4"/>
    <mergeCell ref="BI4:BL4"/>
    <mergeCell ref="BM4:BN4"/>
    <mergeCell ref="BG5:BH5"/>
    <mergeCell ref="BI5:BJ5"/>
    <mergeCell ref="BK5:BL5"/>
    <mergeCell ref="BM5:BN5"/>
    <mergeCell ref="CH3:CJ3"/>
    <mergeCell ref="BZ4:BZ5"/>
    <mergeCell ref="CA4:CA5"/>
    <mergeCell ref="CB4:CB5"/>
    <mergeCell ref="CC4:CD4"/>
    <mergeCell ref="CE4:CH4"/>
    <mergeCell ref="CI4:CJ4"/>
    <mergeCell ref="CC5:CD5"/>
    <mergeCell ref="CE5:CF5"/>
    <mergeCell ref="CG5:CH5"/>
    <mergeCell ref="CI5:CJ5"/>
    <mergeCell ref="CS3:CU3"/>
    <mergeCell ref="CK4:CK5"/>
    <mergeCell ref="CL4:CL5"/>
    <mergeCell ref="CM4:CM5"/>
    <mergeCell ref="CN4:CO4"/>
    <mergeCell ref="CP4:CS4"/>
    <mergeCell ref="CT4:CU4"/>
    <mergeCell ref="CN5:CO5"/>
    <mergeCell ref="CP5:CQ5"/>
    <mergeCell ref="CR5:CS5"/>
    <mergeCell ref="CT5:CU5"/>
    <mergeCell ref="DZ3:EB3"/>
    <mergeCell ref="DR4:DR5"/>
    <mergeCell ref="DS4:DS5"/>
    <mergeCell ref="DT4:DT5"/>
    <mergeCell ref="DU4:DV4"/>
    <mergeCell ref="DW4:DZ4"/>
    <mergeCell ref="EA4:EB4"/>
    <mergeCell ref="DU5:DV5"/>
    <mergeCell ref="DW5:DX5"/>
    <mergeCell ref="DY5:DZ5"/>
    <mergeCell ref="EA5:EB5"/>
    <mergeCell ref="FR3:FT3"/>
    <mergeCell ref="FJ4:FJ5"/>
    <mergeCell ref="FK4:FK5"/>
    <mergeCell ref="FL4:FL5"/>
    <mergeCell ref="FM4:FN4"/>
    <mergeCell ref="FO4:FR4"/>
    <mergeCell ref="FS4:FT4"/>
    <mergeCell ref="FM5:FN5"/>
    <mergeCell ref="FO5:FP5"/>
    <mergeCell ref="FQ5:FR5"/>
    <mergeCell ref="FS5:FT5"/>
    <mergeCell ref="GC3:GE3"/>
    <mergeCell ref="FU4:FU5"/>
    <mergeCell ref="FV4:FV5"/>
    <mergeCell ref="FW4:FW5"/>
    <mergeCell ref="FX4:FY4"/>
    <mergeCell ref="FZ4:GC4"/>
    <mergeCell ref="GD4:GE4"/>
    <mergeCell ref="FX5:FY5"/>
    <mergeCell ref="FZ5:GA5"/>
    <mergeCell ref="GB5:GC5"/>
    <mergeCell ref="GD5:GE5"/>
    <mergeCell ref="GN3:GP3"/>
    <mergeCell ref="GF4:GF5"/>
    <mergeCell ref="GG4:GG5"/>
    <mergeCell ref="GH4:GH5"/>
    <mergeCell ref="GI4:GJ4"/>
    <mergeCell ref="GK4:GN4"/>
    <mergeCell ref="GO4:GP4"/>
    <mergeCell ref="GI5:GJ5"/>
    <mergeCell ref="GK5:GL5"/>
    <mergeCell ref="GM5:GN5"/>
    <mergeCell ref="GO5:GP5"/>
    <mergeCell ref="GY3:HA3"/>
    <mergeCell ref="GQ4:GQ5"/>
    <mergeCell ref="GR4:GR5"/>
    <mergeCell ref="GS4:GS5"/>
    <mergeCell ref="GT4:GU4"/>
    <mergeCell ref="GV4:GY4"/>
    <mergeCell ref="GZ4:HA4"/>
    <mergeCell ref="GT5:GU5"/>
    <mergeCell ref="GV5:GW5"/>
    <mergeCell ref="GX5:GY5"/>
    <mergeCell ref="GZ5:HA5"/>
    <mergeCell ref="HJ3:HL3"/>
    <mergeCell ref="HB4:HB5"/>
    <mergeCell ref="HC4:HC5"/>
    <mergeCell ref="HD4:HD5"/>
    <mergeCell ref="HE4:HF4"/>
    <mergeCell ref="HG4:HJ4"/>
    <mergeCell ref="HK4:HL4"/>
    <mergeCell ref="HE5:HF5"/>
    <mergeCell ref="HG5:HH5"/>
    <mergeCell ref="HI5:HJ5"/>
    <mergeCell ref="HK5:HL5"/>
    <mergeCell ref="JX3:JZ3"/>
    <mergeCell ref="JP4:JP5"/>
    <mergeCell ref="JQ4:JQ5"/>
    <mergeCell ref="JR4:JR5"/>
    <mergeCell ref="JS4:JT4"/>
    <mergeCell ref="JU4:JX4"/>
    <mergeCell ref="JY4:JZ4"/>
    <mergeCell ref="JS5:JT5"/>
    <mergeCell ref="JU5:JV5"/>
    <mergeCell ref="JW5:JX5"/>
    <mergeCell ref="JY5:JZ5"/>
    <mergeCell ref="KI3:KK3"/>
    <mergeCell ref="KA4:KA5"/>
    <mergeCell ref="KB4:KB5"/>
    <mergeCell ref="KC4:KC5"/>
    <mergeCell ref="KD4:KE4"/>
    <mergeCell ref="KF4:KI4"/>
    <mergeCell ref="KJ4:KK4"/>
    <mergeCell ref="KD5:KE5"/>
    <mergeCell ref="KF5:KG5"/>
    <mergeCell ref="KH5:KI5"/>
    <mergeCell ref="KJ5:KK5"/>
    <mergeCell ref="LP3:LR3"/>
    <mergeCell ref="LH4:LH5"/>
    <mergeCell ref="LI4:LI5"/>
    <mergeCell ref="LJ4:LJ5"/>
    <mergeCell ref="LK4:LL4"/>
    <mergeCell ref="LM4:LP4"/>
    <mergeCell ref="LQ4:LR4"/>
    <mergeCell ref="LK5:LL5"/>
    <mergeCell ref="LM5:LN5"/>
    <mergeCell ref="LO5:LP5"/>
    <mergeCell ref="LQ5:LR5"/>
    <mergeCell ref="MA3:MC3"/>
    <mergeCell ref="LS4:LS5"/>
    <mergeCell ref="LT4:LT5"/>
    <mergeCell ref="LU4:LU5"/>
    <mergeCell ref="LV4:LW4"/>
    <mergeCell ref="LX4:MA4"/>
    <mergeCell ref="MB4:MC4"/>
    <mergeCell ref="LV5:LW5"/>
    <mergeCell ref="LX5:LY5"/>
    <mergeCell ref="LZ5:MA5"/>
    <mergeCell ref="MB5:MC5"/>
    <mergeCell ref="ML3:MN3"/>
    <mergeCell ref="MD4:MD5"/>
    <mergeCell ref="ME4:ME5"/>
    <mergeCell ref="MF4:MF5"/>
    <mergeCell ref="MG4:MH4"/>
    <mergeCell ref="MI4:ML4"/>
    <mergeCell ref="MM4:MN4"/>
    <mergeCell ref="MG5:MH5"/>
    <mergeCell ref="MI5:MJ5"/>
    <mergeCell ref="MK5:ML5"/>
    <mergeCell ref="MM5:MN5"/>
    <mergeCell ref="MW3:MY3"/>
    <mergeCell ref="MO4:MO5"/>
    <mergeCell ref="MP4:MP5"/>
    <mergeCell ref="MQ4:MQ5"/>
    <mergeCell ref="MR4:MS4"/>
    <mergeCell ref="MT4:MW4"/>
    <mergeCell ref="MX4:MY4"/>
    <mergeCell ref="MR5:MS5"/>
    <mergeCell ref="MT5:MU5"/>
    <mergeCell ref="MV5:MW5"/>
    <mergeCell ref="MX5:MY5"/>
    <mergeCell ref="QG3:QI3"/>
    <mergeCell ref="PY4:PY5"/>
    <mergeCell ref="PZ4:PZ5"/>
    <mergeCell ref="QA4:QA5"/>
    <mergeCell ref="QB4:QC4"/>
    <mergeCell ref="QD4:QG4"/>
    <mergeCell ref="QH4:QI4"/>
    <mergeCell ref="QB5:QC5"/>
    <mergeCell ref="QD5:QE5"/>
    <mergeCell ref="QF5:QG5"/>
    <mergeCell ref="QH5:QI5"/>
    <mergeCell ref="QU4:QU5"/>
    <mergeCell ref="QL4:QL5"/>
    <mergeCell ref="QM4:QN4"/>
    <mergeCell ref="QM5:QN5"/>
    <mergeCell ref="QJ4:QJ5"/>
    <mergeCell ref="QK4:QK5"/>
    <mergeCell ref="QO4:QR4"/>
    <mergeCell ref="QO5:QP5"/>
    <mergeCell ref="QQ5:QR5"/>
    <mergeCell ref="QS4:QT4"/>
    <mergeCell ref="QS5:QT5"/>
    <mergeCell ref="RO4:RP4"/>
    <mergeCell ref="RO5:RP5"/>
    <mergeCell ref="RF4:RF5"/>
    <mergeCell ref="RG4:RG5"/>
    <mergeCell ref="RH4:RH5"/>
    <mergeCell ref="RI4:RJ4"/>
    <mergeCell ref="RK4:RN4"/>
    <mergeCell ref="RK5:RL5"/>
    <mergeCell ref="RM5:RN5"/>
    <mergeCell ref="RI5:RJ5"/>
    <mergeCell ref="SM4:SM5"/>
    <mergeCell ref="SN4:SN5"/>
    <mergeCell ref="SP4:SQ4"/>
    <mergeCell ref="SP5:SQ5"/>
    <mergeCell ref="SO4:SO5"/>
    <mergeCell ref="SR4:SU4"/>
    <mergeCell ref="SR5:SS5"/>
    <mergeCell ref="ST5:SU5"/>
    <mergeCell ref="SV4:SW4"/>
    <mergeCell ref="SV5:SW5"/>
    <mergeCell ref="TG4:TH4"/>
    <mergeCell ref="TG5:TH5"/>
    <mergeCell ref="SX4:SX5"/>
    <mergeCell ref="SY4:SY5"/>
    <mergeCell ref="SZ4:SZ5"/>
    <mergeCell ref="TA4:TB4"/>
    <mergeCell ref="TA5:TB5"/>
    <mergeCell ref="TC5:TD5"/>
    <mergeCell ref="TC4:TF4"/>
    <mergeCell ref="TE5:TF5"/>
    <mergeCell ref="TT4:TT5"/>
    <mergeCell ref="TU4:TU5"/>
    <mergeCell ref="TV4:TV5"/>
    <mergeCell ref="TW4:TX4"/>
    <mergeCell ref="TY4:UB4"/>
    <mergeCell ref="UC4:UD4"/>
    <mergeCell ref="TW5:TX5"/>
    <mergeCell ref="TY5:TZ5"/>
    <mergeCell ref="UA5:UB5"/>
    <mergeCell ref="UC5:UD5"/>
    <mergeCell ref="VB4:VB5"/>
    <mergeCell ref="VC4:VC5"/>
    <mergeCell ref="VD4:VE4"/>
    <mergeCell ref="VF4:VI4"/>
    <mergeCell ref="VF5:VG5"/>
    <mergeCell ref="VD5:VE5"/>
    <mergeCell ref="VH5:VI5"/>
    <mergeCell ref="VJ4:VK4"/>
    <mergeCell ref="VJ5:VK5"/>
    <mergeCell ref="VL4:VL5"/>
    <mergeCell ref="VM4:VM5"/>
    <mergeCell ref="VN4:VN5"/>
    <mergeCell ref="VO4:VP4"/>
    <mergeCell ref="VQ4:VT4"/>
    <mergeCell ref="VU4:VV4"/>
    <mergeCell ref="VO5:VP5"/>
    <mergeCell ref="VQ5:VR5"/>
    <mergeCell ref="VS5:VT5"/>
    <mergeCell ref="VU5:VV5"/>
    <mergeCell ref="VW4:VW5"/>
    <mergeCell ref="VX4:VX5"/>
    <mergeCell ref="VY4:VY5"/>
    <mergeCell ref="VZ4:WA4"/>
    <mergeCell ref="WB4:WE4"/>
    <mergeCell ref="WF4:WG4"/>
    <mergeCell ref="VZ5:WA5"/>
    <mergeCell ref="WB5:WC5"/>
    <mergeCell ref="WD5:WE5"/>
    <mergeCell ref="WF5:WG5"/>
    <mergeCell ref="WH4:WH5"/>
    <mergeCell ref="WI4:WI5"/>
    <mergeCell ref="WJ4:WJ5"/>
    <mergeCell ref="WK4:WL4"/>
    <mergeCell ref="WM4:WP4"/>
    <mergeCell ref="WQ4:WR4"/>
    <mergeCell ref="WK5:WL5"/>
    <mergeCell ref="WM5:WN5"/>
    <mergeCell ref="WO5:WP5"/>
    <mergeCell ref="WQ5:WR5"/>
    <mergeCell ref="XD4:XD5"/>
    <mergeCell ref="XE4:XE5"/>
    <mergeCell ref="XF4:XF5"/>
    <mergeCell ref="XG4:XH4"/>
    <mergeCell ref="XI4:XL4"/>
    <mergeCell ref="XM4:XN4"/>
    <mergeCell ref="XG5:XH5"/>
    <mergeCell ref="XI5:XJ5"/>
    <mergeCell ref="XK5:XL5"/>
    <mergeCell ref="XM5:XN5"/>
    <mergeCell ref="XO4:XO5"/>
    <mergeCell ref="XP4:XP5"/>
    <mergeCell ref="XQ4:XQ5"/>
    <mergeCell ref="XR4:XS4"/>
    <mergeCell ref="XT4:XW4"/>
    <mergeCell ref="XX4:XY4"/>
    <mergeCell ref="XR5:XS5"/>
    <mergeCell ref="XT5:XU5"/>
    <mergeCell ref="XV5:XW5"/>
    <mergeCell ref="XX5:XY5"/>
    <mergeCell ref="YV4:YV5"/>
    <mergeCell ref="YW4:YW5"/>
    <mergeCell ref="YX4:YX5"/>
    <mergeCell ref="YY4:YZ4"/>
    <mergeCell ref="ZA4:ZD4"/>
    <mergeCell ref="ZE4:ZF4"/>
    <mergeCell ref="YY5:YZ5"/>
    <mergeCell ref="ZA5:ZB5"/>
    <mergeCell ref="ZC5:ZD5"/>
    <mergeCell ref="ZE5:ZF5"/>
    <mergeCell ref="ZR4:ZR5"/>
    <mergeCell ref="ZS4:ZS5"/>
    <mergeCell ref="ZT4:ZT5"/>
    <mergeCell ref="ZU4:ZV4"/>
    <mergeCell ref="ZW4:ZZ4"/>
    <mergeCell ref="AAA4:AAB4"/>
    <mergeCell ref="ZU5:ZV5"/>
    <mergeCell ref="ZW5:ZX5"/>
    <mergeCell ref="ZY5:ZZ5"/>
    <mergeCell ref="AAA5:AAB5"/>
    <mergeCell ref="AAN4:AAN5"/>
    <mergeCell ref="AAO4:AAO5"/>
    <mergeCell ref="AAP4:AAP5"/>
    <mergeCell ref="AAQ4:AAR4"/>
    <mergeCell ref="AAS4:AAV4"/>
    <mergeCell ref="AAW4:AAX4"/>
    <mergeCell ref="AAQ5:AAR5"/>
    <mergeCell ref="AAS5:AAT5"/>
    <mergeCell ref="AAU5:AAV5"/>
    <mergeCell ref="AAW5:AAX5"/>
    <mergeCell ref="ABU4:ABU5"/>
    <mergeCell ref="ABV4:ABV5"/>
    <mergeCell ref="ABW4:ABW5"/>
    <mergeCell ref="ABX4:ABY4"/>
    <mergeCell ref="ABZ4:ACC4"/>
    <mergeCell ref="ACD4:ACE4"/>
    <mergeCell ref="ABX5:ABY5"/>
    <mergeCell ref="ABZ5:ACA5"/>
    <mergeCell ref="ACB5:ACC5"/>
    <mergeCell ref="ACD5:ACE5"/>
    <mergeCell ref="ACF4:ACF5"/>
    <mergeCell ref="ACG4:ACG5"/>
    <mergeCell ref="ACH4:ACH5"/>
    <mergeCell ref="ACI4:ACJ4"/>
    <mergeCell ref="ACK4:ACN4"/>
    <mergeCell ref="ACO4:ACP4"/>
    <mergeCell ref="ACI5:ACJ5"/>
    <mergeCell ref="ACK5:ACL5"/>
    <mergeCell ref="ACM5:ACN5"/>
    <mergeCell ref="ACO5:ACP5"/>
    <mergeCell ref="ACQ4:ACQ5"/>
    <mergeCell ref="ACR4:ACR5"/>
    <mergeCell ref="ACS4:ACS5"/>
    <mergeCell ref="ACT4:ACU4"/>
    <mergeCell ref="ACV4:ACY4"/>
    <mergeCell ref="ACZ4:ADA4"/>
    <mergeCell ref="ACT5:ACU5"/>
    <mergeCell ref="ACV5:ACW5"/>
    <mergeCell ref="ACX5:ACY5"/>
    <mergeCell ref="ACZ5:ADA5"/>
    <mergeCell ref="ADM4:ADM5"/>
    <mergeCell ref="ADN4:ADN5"/>
    <mergeCell ref="ADO4:ADO5"/>
    <mergeCell ref="ADP4:ADQ4"/>
    <mergeCell ref="ADR4:ADU4"/>
    <mergeCell ref="ADV4:ADW4"/>
    <mergeCell ref="ADP5:ADQ5"/>
    <mergeCell ref="ADR5:ADS5"/>
    <mergeCell ref="ADT5:ADU5"/>
    <mergeCell ref="ADV5:ADW5"/>
    <mergeCell ref="ADX4:ADX5"/>
    <mergeCell ref="ADY4:ADY5"/>
    <mergeCell ref="ADZ4:ADZ5"/>
    <mergeCell ref="AEA4:AEB4"/>
    <mergeCell ref="AEC4:AEF4"/>
    <mergeCell ref="AEG4:AEH4"/>
    <mergeCell ref="AEA5:AEB5"/>
    <mergeCell ref="AEC5:AED5"/>
    <mergeCell ref="AEE5:AEF5"/>
    <mergeCell ref="AEG5:AEH5"/>
  </mergeCells>
  <pageMargins left="0.2" right="0.17" top="0.25" bottom="0.28999999999999998" header="0.2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2022-02-03T07:22:08Z</dcterms:modified>
</cp:coreProperties>
</file>