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1\Desktop\"/>
    </mc:Choice>
  </mc:AlternateContent>
  <bookViews>
    <workbookView xWindow="0" yWindow="0" windowWidth="20490" windowHeight="7650"/>
  </bookViews>
  <sheets>
    <sheet name="Sheet1" sheetId="1" r:id="rId1"/>
  </sheets>
  <definedNames>
    <definedName name="_xlnm._FilterDatabase" localSheetId="0" hidden="1">Sheet1!$A$4:$G$773</definedName>
    <definedName name="_xlnm.Print_Area" localSheetId="0">Sheet1!$A$1:$G$773</definedName>
    <definedName name="_xlnm.Print_Titles" localSheetId="0">Sheet1!$5:$5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7" i="1" l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49" i="1"/>
  <c r="G748" i="1"/>
  <c r="G747" i="1"/>
  <c r="G746" i="1"/>
  <c r="G745" i="1"/>
  <c r="G744" i="1"/>
  <c r="G742" i="1"/>
  <c r="G741" i="1"/>
  <c r="G739" i="1"/>
  <c r="G738" i="1"/>
  <c r="G737" i="1"/>
  <c r="G736" i="1"/>
  <c r="G734" i="1"/>
  <c r="G733" i="1"/>
  <c r="G732" i="1"/>
  <c r="G731" i="1"/>
  <c r="G730" i="1"/>
  <c r="G729" i="1"/>
  <c r="G727" i="1"/>
  <c r="G726" i="1"/>
  <c r="G725" i="1"/>
  <c r="G723" i="1"/>
  <c r="G722" i="1"/>
  <c r="G721" i="1"/>
  <c r="G720" i="1"/>
  <c r="G719" i="1"/>
  <c r="G717" i="1"/>
  <c r="G716" i="1"/>
  <c r="G715" i="1"/>
  <c r="G714" i="1"/>
  <c r="G713" i="1"/>
  <c r="G712" i="1"/>
  <c r="G710" i="1"/>
  <c r="G709" i="1"/>
  <c r="G706" i="1"/>
  <c r="G705" i="1"/>
  <c r="G704" i="1"/>
  <c r="G703" i="1"/>
  <c r="G701" i="1"/>
  <c r="G700" i="1"/>
  <c r="G699" i="1"/>
  <c r="G698" i="1"/>
  <c r="G696" i="1"/>
  <c r="G695" i="1"/>
  <c r="G694" i="1"/>
  <c r="G691" i="1"/>
  <c r="G690" i="1"/>
  <c r="G689" i="1"/>
  <c r="G688" i="1"/>
  <c r="G687" i="1"/>
  <c r="G685" i="1"/>
  <c r="G684" i="1"/>
  <c r="G683" i="1"/>
  <c r="G682" i="1"/>
  <c r="G680" i="1"/>
  <c r="G679" i="1"/>
  <c r="G678" i="1"/>
  <c r="G676" i="1"/>
  <c r="G675" i="1"/>
  <c r="G674" i="1"/>
  <c r="G673" i="1"/>
  <c r="G672" i="1"/>
  <c r="G667" i="1"/>
  <c r="G666" i="1"/>
  <c r="G665" i="1"/>
  <c r="G664" i="1"/>
  <c r="G663" i="1"/>
  <c r="G662" i="1"/>
  <c r="G661" i="1"/>
  <c r="G660" i="1"/>
  <c r="G657" i="1"/>
  <c r="G656" i="1"/>
  <c r="G655" i="1"/>
  <c r="G654" i="1"/>
  <c r="G652" i="1"/>
  <c r="G651" i="1"/>
  <c r="G650" i="1"/>
  <c r="G648" i="1"/>
  <c r="G647" i="1"/>
  <c r="G646" i="1"/>
  <c r="G645" i="1"/>
  <c r="G642" i="1"/>
  <c r="G641" i="1"/>
  <c r="G640" i="1"/>
  <c r="G639" i="1"/>
  <c r="G638" i="1"/>
  <c r="G636" i="1"/>
  <c r="G635" i="1"/>
  <c r="G633" i="1"/>
  <c r="G632" i="1"/>
  <c r="G630" i="1"/>
  <c r="G629" i="1"/>
  <c r="G628" i="1"/>
  <c r="G626" i="1"/>
  <c r="G625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2" i="1"/>
  <c r="G601" i="1"/>
  <c r="G600" i="1"/>
  <c r="G599" i="1"/>
  <c r="G598" i="1"/>
  <c r="G597" i="1"/>
  <c r="G596" i="1"/>
  <c r="G594" i="1"/>
  <c r="G593" i="1"/>
  <c r="G591" i="1"/>
  <c r="G590" i="1"/>
  <c r="G588" i="1"/>
  <c r="G587" i="1"/>
  <c r="G586" i="1"/>
  <c r="G585" i="1"/>
  <c r="G584" i="1"/>
  <c r="G583" i="1"/>
  <c r="G582" i="1"/>
  <c r="G581" i="1"/>
  <c r="G579" i="1"/>
  <c r="G578" i="1"/>
  <c r="G577" i="1"/>
  <c r="G576" i="1"/>
  <c r="G574" i="1"/>
  <c r="G573" i="1"/>
  <c r="G571" i="1"/>
  <c r="G570" i="1"/>
  <c r="G569" i="1"/>
  <c r="G567" i="1"/>
  <c r="G566" i="1"/>
  <c r="G565" i="1"/>
  <c r="G564" i="1"/>
  <c r="G563" i="1"/>
  <c r="G562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1" i="1"/>
  <c r="G490" i="1"/>
  <c r="G489" i="1"/>
  <c r="G488" i="1"/>
  <c r="G487" i="1"/>
  <c r="G486" i="1"/>
  <c r="G485" i="1"/>
  <c r="G484" i="1"/>
  <c r="G483" i="1"/>
  <c r="G482" i="1"/>
  <c r="G478" i="1"/>
  <c r="G477" i="1"/>
  <c r="G476" i="1"/>
  <c r="G475" i="1"/>
  <c r="G474" i="1"/>
  <c r="G473" i="1"/>
  <c r="G472" i="1"/>
  <c r="G470" i="1"/>
  <c r="G469" i="1"/>
  <c r="G468" i="1"/>
  <c r="G467" i="1"/>
  <c r="G465" i="1"/>
  <c r="G464" i="1"/>
  <c r="G463" i="1"/>
  <c r="G461" i="1"/>
  <c r="G460" i="1"/>
  <c r="G459" i="1"/>
  <c r="G457" i="1"/>
  <c r="G456" i="1"/>
  <c r="G455" i="1"/>
  <c r="G453" i="1"/>
  <c r="G452" i="1"/>
  <c r="G451" i="1"/>
  <c r="G450" i="1"/>
  <c r="G449" i="1"/>
  <c r="G447" i="1"/>
  <c r="G446" i="1"/>
  <c r="G445" i="1"/>
  <c r="G444" i="1"/>
  <c r="G443" i="1"/>
  <c r="G441" i="1"/>
  <c r="G440" i="1"/>
  <c r="G439" i="1"/>
  <c r="G438" i="1"/>
  <c r="G437" i="1"/>
  <c r="G436" i="1"/>
  <c r="G434" i="1"/>
  <c r="G433" i="1"/>
  <c r="G432" i="1"/>
  <c r="G431" i="1"/>
  <c r="G429" i="1"/>
  <c r="G428" i="1"/>
  <c r="G427" i="1"/>
  <c r="G426" i="1"/>
  <c r="G425" i="1"/>
  <c r="G423" i="1"/>
  <c r="G422" i="1"/>
  <c r="G420" i="1"/>
  <c r="G419" i="1"/>
  <c r="G418" i="1"/>
  <c r="G417" i="1"/>
  <c r="G416" i="1"/>
  <c r="G415" i="1"/>
  <c r="G413" i="1"/>
  <c r="G412" i="1"/>
  <c r="G410" i="1"/>
  <c r="G409" i="1"/>
  <c r="G408" i="1"/>
  <c r="G407" i="1"/>
  <c r="G406" i="1"/>
  <c r="G405" i="1"/>
  <c r="G403" i="1"/>
  <c r="G402" i="1"/>
  <c r="G401" i="1"/>
  <c r="G400" i="1"/>
  <c r="G398" i="1"/>
  <c r="G397" i="1"/>
  <c r="G395" i="1"/>
  <c r="G394" i="1"/>
  <c r="G393" i="1"/>
  <c r="G392" i="1"/>
  <c r="G391" i="1"/>
  <c r="G390" i="1"/>
  <c r="G389" i="1"/>
  <c r="G388" i="1"/>
  <c r="G387" i="1"/>
  <c r="G386" i="1"/>
  <c r="G384" i="1"/>
  <c r="G383" i="1"/>
  <c r="G382" i="1"/>
  <c r="G381" i="1"/>
  <c r="G380" i="1"/>
  <c r="G379" i="1"/>
  <c r="G377" i="1"/>
  <c r="G376" i="1"/>
  <c r="G375" i="1"/>
  <c r="G374" i="1"/>
  <c r="G373" i="1"/>
  <c r="G371" i="1"/>
  <c r="G370" i="1"/>
  <c r="G369" i="1"/>
  <c r="G368" i="1"/>
  <c r="G366" i="1"/>
  <c r="G365" i="1"/>
  <c r="G360" i="1"/>
  <c r="G359" i="1"/>
  <c r="G358" i="1"/>
  <c r="G357" i="1"/>
  <c r="G356" i="1"/>
  <c r="G355" i="1"/>
  <c r="G354" i="1"/>
  <c r="G353" i="1"/>
  <c r="G352" i="1"/>
  <c r="G351" i="1"/>
  <c r="G361" i="1"/>
  <c r="G362" i="1"/>
  <c r="G363" i="1"/>
  <c r="G349" i="1"/>
  <c r="G348" i="1"/>
  <c r="G346" i="1"/>
  <c r="G345" i="1"/>
  <c r="G344" i="1"/>
  <c r="G343" i="1"/>
  <c r="G342" i="1"/>
  <c r="G341" i="1"/>
  <c r="G340" i="1"/>
  <c r="G339" i="1"/>
  <c r="G338" i="1"/>
  <c r="G337" i="1"/>
  <c r="G335" i="1"/>
  <c r="G334" i="1"/>
  <c r="G333" i="1"/>
  <c r="G332" i="1"/>
  <c r="G331" i="1"/>
  <c r="G330" i="1"/>
  <c r="G329" i="1"/>
  <c r="G327" i="1"/>
  <c r="G326" i="1"/>
  <c r="G325" i="1"/>
  <c r="G324" i="1"/>
  <c r="G322" i="1"/>
  <c r="G321" i="1"/>
  <c r="G320" i="1"/>
  <c r="G319" i="1"/>
  <c r="G317" i="1"/>
  <c r="G316" i="1"/>
  <c r="G315" i="1"/>
  <c r="G313" i="1"/>
  <c r="G312" i="1"/>
  <c r="G311" i="1"/>
  <c r="G310" i="1"/>
  <c r="G309" i="1"/>
  <c r="G307" i="1"/>
  <c r="G306" i="1"/>
  <c r="G304" i="1"/>
  <c r="G303" i="1"/>
  <c r="G302" i="1"/>
  <c r="G301" i="1"/>
  <c r="G300" i="1"/>
  <c r="G299" i="1"/>
  <c r="G296" i="1"/>
  <c r="G295" i="1"/>
  <c r="G297" i="1"/>
  <c r="G294" i="1"/>
  <c r="G293" i="1"/>
  <c r="G292" i="1"/>
  <c r="G291" i="1"/>
  <c r="G290" i="1"/>
  <c r="G288" i="1"/>
  <c r="G287" i="1"/>
  <c r="G286" i="1"/>
  <c r="G282" i="1"/>
  <c r="G281" i="1"/>
  <c r="G280" i="1"/>
  <c r="G279" i="1"/>
  <c r="G278" i="1"/>
  <c r="G277" i="1"/>
  <c r="G276" i="1"/>
  <c r="G275" i="1"/>
  <c r="G273" i="1"/>
  <c r="G272" i="1"/>
  <c r="G271" i="1"/>
  <c r="G270" i="1"/>
  <c r="G269" i="1"/>
  <c r="G267" i="1"/>
  <c r="G266" i="1"/>
  <c r="G265" i="1"/>
  <c r="G264" i="1"/>
  <c r="G262" i="1"/>
  <c r="G261" i="1"/>
  <c r="G260" i="1"/>
  <c r="G259" i="1"/>
  <c r="G258" i="1"/>
  <c r="G256" i="1"/>
  <c r="G255" i="1"/>
  <c r="G254" i="1"/>
  <c r="G253" i="1"/>
  <c r="G250" i="1"/>
  <c r="G249" i="1"/>
  <c r="G247" i="1"/>
  <c r="G246" i="1"/>
  <c r="G245" i="1"/>
  <c r="G243" i="1"/>
  <c r="G242" i="1"/>
  <c r="G241" i="1"/>
  <c r="G239" i="1"/>
  <c r="G238" i="1"/>
  <c r="G237" i="1"/>
  <c r="G236" i="1"/>
  <c r="G233" i="1"/>
  <c r="G232" i="1"/>
  <c r="G231" i="1"/>
  <c r="G230" i="1"/>
  <c r="G229" i="1"/>
  <c r="G228" i="1"/>
  <c r="G227" i="1"/>
  <c r="G226" i="1"/>
  <c r="G224" i="1"/>
  <c r="G223" i="1"/>
  <c r="G222" i="1"/>
  <c r="G221" i="1"/>
  <c r="G220" i="1"/>
  <c r="G219" i="1"/>
  <c r="G218" i="1"/>
  <c r="G217" i="1"/>
  <c r="G215" i="1"/>
  <c r="G214" i="1"/>
  <c r="G213" i="1"/>
  <c r="G212" i="1"/>
  <c r="G210" i="1"/>
  <c r="G209" i="1"/>
  <c r="G208" i="1"/>
  <c r="G207" i="1"/>
  <c r="G205" i="1"/>
  <c r="G204" i="1"/>
  <c r="G203" i="1"/>
  <c r="G202" i="1"/>
  <c r="G201" i="1"/>
  <c r="G200" i="1"/>
  <c r="G199" i="1"/>
  <c r="G198" i="1"/>
  <c r="G197" i="1"/>
  <c r="G195" i="1"/>
  <c r="G194" i="1"/>
  <c r="G192" i="1"/>
  <c r="G191" i="1"/>
  <c r="G190" i="1"/>
  <c r="G189" i="1"/>
  <c r="G188" i="1"/>
  <c r="G187" i="1"/>
  <c r="G186" i="1"/>
  <c r="G184" i="1"/>
  <c r="G181" i="1"/>
  <c r="G180" i="1"/>
  <c r="G179" i="1"/>
  <c r="G178" i="1"/>
  <c r="G177" i="1"/>
  <c r="G176" i="1"/>
  <c r="G175" i="1"/>
  <c r="G174" i="1"/>
  <c r="G173" i="1"/>
  <c r="G169" i="1"/>
  <c r="G170" i="1"/>
  <c r="G171" i="1"/>
  <c r="G168" i="1"/>
  <c r="G166" i="1"/>
  <c r="G165" i="1"/>
  <c r="G163" i="1"/>
  <c r="G162" i="1"/>
  <c r="G160" i="1"/>
  <c r="G159" i="1"/>
  <c r="G158" i="1"/>
  <c r="G157" i="1"/>
  <c r="G149" i="1"/>
  <c r="G150" i="1"/>
  <c r="G151" i="1"/>
  <c r="G152" i="1"/>
  <c r="G153" i="1"/>
  <c r="G154" i="1"/>
  <c r="G155" i="1"/>
  <c r="G148" i="1"/>
  <c r="G146" i="1"/>
  <c r="G145" i="1"/>
  <c r="G143" i="1"/>
  <c r="G142" i="1"/>
  <c r="G141" i="1"/>
  <c r="G140" i="1"/>
  <c r="G139" i="1"/>
  <c r="G138" i="1"/>
  <c r="G136" i="1"/>
  <c r="G133" i="1"/>
  <c r="G132" i="1"/>
  <c r="G131" i="1"/>
  <c r="G130" i="1"/>
  <c r="G129" i="1"/>
  <c r="G128" i="1"/>
  <c r="G127" i="1"/>
  <c r="G126" i="1"/>
  <c r="G125" i="1"/>
  <c r="G123" i="1"/>
  <c r="G122" i="1"/>
  <c r="G121" i="1"/>
  <c r="G120" i="1"/>
  <c r="G118" i="1"/>
  <c r="G117" i="1"/>
  <c r="G115" i="1"/>
  <c r="G114" i="1"/>
  <c r="G112" i="1"/>
  <c r="G111" i="1"/>
  <c r="G110" i="1"/>
  <c r="G109" i="1"/>
  <c r="G107" i="1"/>
  <c r="G106" i="1"/>
  <c r="G105" i="1"/>
  <c r="G104" i="1"/>
  <c r="G103" i="1"/>
  <c r="G102" i="1"/>
  <c r="G101" i="1"/>
  <c r="G100" i="1"/>
  <c r="G97" i="1"/>
  <c r="G99" i="1"/>
  <c r="G96" i="1"/>
  <c r="G94" i="1"/>
  <c r="G93" i="1"/>
  <c r="G92" i="1"/>
  <c r="G91" i="1"/>
  <c r="G90" i="1"/>
  <c r="G89" i="1"/>
  <c r="G88" i="1"/>
  <c r="G86" i="1"/>
  <c r="G80" i="1"/>
  <c r="G79" i="1"/>
  <c r="G78" i="1"/>
  <c r="G77" i="1"/>
  <c r="G76" i="1"/>
  <c r="G74" i="1"/>
  <c r="G73" i="1"/>
  <c r="G72" i="1"/>
  <c r="G71" i="1"/>
  <c r="G70" i="1"/>
  <c r="G69" i="1"/>
  <c r="G68" i="1"/>
  <c r="G66" i="1"/>
  <c r="G65" i="1"/>
  <c r="G61" i="1"/>
  <c r="G60" i="1"/>
  <c r="G59" i="1"/>
  <c r="G58" i="1"/>
  <c r="G57" i="1"/>
  <c r="G55" i="1"/>
  <c r="G54" i="1"/>
  <c r="G52" i="1"/>
  <c r="G51" i="1"/>
  <c r="G49" i="1"/>
  <c r="G48" i="1"/>
  <c r="G47" i="1"/>
  <c r="G46" i="1"/>
  <c r="G45" i="1"/>
  <c r="G44" i="1"/>
  <c r="G43" i="1"/>
  <c r="G42" i="1"/>
  <c r="G41" i="1"/>
  <c r="G40" i="1"/>
  <c r="G39" i="1"/>
  <c r="G38" i="1"/>
  <c r="G36" i="1"/>
  <c r="G35" i="1"/>
  <c r="G34" i="1"/>
  <c r="G33" i="1"/>
  <c r="G32" i="1"/>
  <c r="G30" i="1"/>
  <c r="G29" i="1"/>
  <c r="G28" i="1"/>
  <c r="G27" i="1"/>
  <c r="G25" i="1"/>
  <c r="G24" i="1"/>
  <c r="G23" i="1"/>
  <c r="G22" i="1"/>
  <c r="G21" i="1"/>
  <c r="G19" i="1"/>
  <c r="G17" i="1"/>
  <c r="G16" i="1"/>
  <c r="G15" i="1"/>
  <c r="G14" i="1"/>
  <c r="G13" i="1"/>
  <c r="G12" i="1"/>
  <c r="G11" i="1"/>
  <c r="G10" i="1"/>
  <c r="G9" i="1"/>
  <c r="G7" i="1"/>
  <c r="G6" i="1"/>
  <c r="G668" i="1" l="1"/>
  <c r="G768" i="1"/>
  <c r="G658" i="1" l="1"/>
  <c r="G81" i="1"/>
  <c r="G62" i="1" l="1"/>
  <c r="G769" i="1" s="1"/>
  <c r="G770" i="1" s="1"/>
  <c r="G771" i="1" l="1"/>
  <c r="G772" i="1" s="1"/>
  <c r="G773" i="1" l="1"/>
</calcChain>
</file>

<file path=xl/sharedStrings.xml><?xml version="1.0" encoding="utf-8"?>
<sst xmlns="http://schemas.openxmlformats.org/spreadsheetml/2006/main" count="1923" uniqueCount="1102">
  <si>
    <t>#</t>
  </si>
  <si>
    <t>samuSaos dasaxeleba</t>
  </si>
  <si>
    <t>saerTo Rirebuleba (lari)</t>
  </si>
  <si>
    <t>1</t>
  </si>
  <si>
    <t>2</t>
  </si>
  <si>
    <t>3</t>
  </si>
  <si>
    <t>4</t>
  </si>
  <si>
    <t>5</t>
  </si>
  <si>
    <t>6</t>
  </si>
  <si>
    <t>Tavi 1. mosamzadebeli samuSaoebi</t>
  </si>
  <si>
    <t>km</t>
  </si>
  <si>
    <t>buCqnaris gakafva</t>
  </si>
  <si>
    <t>ha</t>
  </si>
  <si>
    <t>gzis buferSi moxvedrili xeebis moWra meqanizirebuli wesiT, datvirTva da transportireba mflobelis mier miTiTebul adgilze</t>
  </si>
  <si>
    <r>
      <t xml:space="preserve">_ </t>
    </r>
    <r>
      <rPr>
        <sz val="11"/>
        <rFont val="Arial"/>
        <family val="2"/>
        <charset val="204"/>
      </rPr>
      <t>d-</t>
    </r>
    <r>
      <rPr>
        <sz val="11"/>
        <rFont val="Symbol"/>
        <family val="1"/>
        <charset val="2"/>
      </rPr>
      <t>&lt;</t>
    </r>
    <r>
      <rPr>
        <sz val="11"/>
        <rFont val="AcadNusx"/>
      </rPr>
      <t>16 sm</t>
    </r>
  </si>
  <si>
    <t>cali</t>
  </si>
  <si>
    <r>
      <t xml:space="preserve">_ </t>
    </r>
    <r>
      <rPr>
        <sz val="11"/>
        <rFont val="Arial"/>
        <family val="2"/>
        <charset val="204"/>
      </rPr>
      <t>d-</t>
    </r>
    <r>
      <rPr>
        <sz val="11"/>
        <rFont val="AcadNusx"/>
      </rPr>
      <t>16</t>
    </r>
    <r>
      <rPr>
        <sz val="11"/>
        <rFont val="Symbol"/>
        <family val="1"/>
        <charset val="2"/>
      </rPr>
      <t xml:space="preserve"> ¸</t>
    </r>
    <r>
      <rPr>
        <sz val="11"/>
        <rFont val="AcadNusx"/>
      </rPr>
      <t>24 sm</t>
    </r>
  </si>
  <si>
    <r>
      <t xml:space="preserve">_ </t>
    </r>
    <r>
      <rPr>
        <sz val="11"/>
        <rFont val="Arial"/>
        <family val="2"/>
        <charset val="204"/>
      </rPr>
      <t>d-</t>
    </r>
    <r>
      <rPr>
        <sz val="11"/>
        <rFont val="AcadNusx"/>
      </rPr>
      <t>24</t>
    </r>
    <r>
      <rPr>
        <sz val="11"/>
        <rFont val="Symbol"/>
        <family val="1"/>
        <charset val="2"/>
      </rPr>
      <t xml:space="preserve"> ¸</t>
    </r>
    <r>
      <rPr>
        <sz val="11"/>
        <rFont val="AcadNusx"/>
      </rPr>
      <t>32 sm</t>
    </r>
  </si>
  <si>
    <t>kg</t>
  </si>
  <si>
    <r>
      <t>m</t>
    </r>
    <r>
      <rPr>
        <vertAlign val="superscript"/>
        <sz val="11"/>
        <rFont val="AcadNusx"/>
      </rPr>
      <t>3</t>
    </r>
  </si>
  <si>
    <t>gazis milis gadatana</t>
  </si>
  <si>
    <t>_ dgarebis saZirkvlisaTvis 8d IV kat. gruntis damuSaveba xeliT adgilze gadayriT</t>
  </si>
  <si>
    <t xml:space="preserve">_ axali dgarebis mowyoba </t>
  </si>
  <si>
    <r>
      <t xml:space="preserve">_ foladis mili </t>
    </r>
    <r>
      <rPr>
        <sz val="11"/>
        <rFont val="Arial"/>
        <family val="2"/>
        <charset val="204"/>
      </rPr>
      <t>d</t>
    </r>
    <r>
      <rPr>
        <sz val="11"/>
        <rFont val="AcadNusx"/>
      </rPr>
      <t xml:space="preserve">-50mm </t>
    </r>
    <r>
      <rPr>
        <sz val="11"/>
        <rFont val="Symbol"/>
        <family val="1"/>
        <charset val="2"/>
      </rPr>
      <t>d</t>
    </r>
    <r>
      <rPr>
        <sz val="11"/>
        <rFont val="AcadNusx"/>
      </rPr>
      <t>-4mm</t>
    </r>
  </si>
  <si>
    <r>
      <t xml:space="preserve">_ foladis zolovana 80X60mm </t>
    </r>
    <r>
      <rPr>
        <sz val="11"/>
        <rFont val="Calibri"/>
        <family val="2"/>
        <charset val="204"/>
        <scheme val="minor"/>
      </rPr>
      <t>L</t>
    </r>
    <r>
      <rPr>
        <sz val="11"/>
        <rFont val="AcadNusx"/>
      </rPr>
      <t>-300mm</t>
    </r>
  </si>
  <si>
    <t>grZ.m</t>
  </si>
  <si>
    <r>
      <t xml:space="preserve">_ safuZvlis qviSa-xreSovani narevi </t>
    </r>
    <r>
      <rPr>
        <sz val="11"/>
        <rFont val="Arial"/>
        <family val="2"/>
        <charset val="204"/>
      </rPr>
      <t>h</t>
    </r>
    <r>
      <rPr>
        <sz val="11"/>
        <rFont val="AcadNusx"/>
      </rPr>
      <t>-20sm</t>
    </r>
  </si>
  <si>
    <r>
      <t xml:space="preserve">_ saZirkvlis betoni </t>
    </r>
    <r>
      <rPr>
        <sz val="11"/>
        <rFont val="Calibri"/>
        <family val="2"/>
        <charset val="204"/>
        <scheme val="minor"/>
      </rPr>
      <t>B22.5F200W6</t>
    </r>
  </si>
  <si>
    <t>gazsadenis foladis milis mowyoba dgarebze, Semowmeba hermetulobaze</t>
  </si>
  <si>
    <r>
      <t xml:space="preserve">_ foladis mili </t>
    </r>
    <r>
      <rPr>
        <sz val="11"/>
        <rFont val="Arial"/>
        <family val="2"/>
        <charset val="204"/>
      </rPr>
      <t>d</t>
    </r>
    <r>
      <rPr>
        <sz val="11"/>
        <rFont val="AcadNusx"/>
      </rPr>
      <t xml:space="preserve">-50mm </t>
    </r>
    <r>
      <rPr>
        <sz val="11"/>
        <rFont val="Symbol"/>
        <family val="1"/>
        <charset val="2"/>
      </rPr>
      <t>d-</t>
    </r>
    <r>
      <rPr>
        <sz val="11"/>
        <rFont val="AcadNusx"/>
      </rPr>
      <t>4mm</t>
    </r>
  </si>
  <si>
    <r>
      <t xml:space="preserve">_ foladis mili </t>
    </r>
    <r>
      <rPr>
        <sz val="11"/>
        <rFont val="Arial"/>
        <family val="2"/>
        <charset val="204"/>
      </rPr>
      <t>d</t>
    </r>
    <r>
      <rPr>
        <sz val="11"/>
        <rFont val="AcadNusx"/>
      </rPr>
      <t xml:space="preserve">-150mm </t>
    </r>
    <r>
      <rPr>
        <sz val="11"/>
        <rFont val="Symbol"/>
        <family val="1"/>
        <charset val="2"/>
      </rPr>
      <t>d-</t>
    </r>
    <r>
      <rPr>
        <sz val="11"/>
        <rFont val="AcadNusx"/>
      </rPr>
      <t>4mm</t>
    </r>
  </si>
  <si>
    <t>gadaerTeba arsebul gazsadenSi</t>
  </si>
  <si>
    <t>_ gazsadeni milis SeRebva antikoroziuli saRebaviT 2 jer</t>
  </si>
  <si>
    <t>t</t>
  </si>
  <si>
    <t>arsebuli foladis dgarebis da gazsadeni milebis demontaJi</t>
  </si>
  <si>
    <t>_ 8d IV kat. gruntis damuSaveba xeliT adgilze dagrovebiT ukuCayriT</t>
  </si>
  <si>
    <t>_ betonis saZirkvlis daSla xeliT, sangrevi CaquCiT, datvirTva xeliT da transportireba nayarSi</t>
  </si>
  <si>
    <t>demontirebuli gazsadenis da dgarebis daWra da transportireba bazaSi jarTis saxiT</t>
  </si>
  <si>
    <t>denis xazis gadatana</t>
  </si>
  <si>
    <t>_ arsebuli sadenebis Caxsna da dawyoba SemdgomSi gamoyenebisaTvis</t>
  </si>
  <si>
    <t>_ arsebuli liTonis boZebis demontaJi</t>
  </si>
  <si>
    <t>_ demontirebuli liTonis boZebis montaJi avtoamwiT</t>
  </si>
  <si>
    <t>_ liTonis axali boZebis montaJi avtoamwiT</t>
  </si>
  <si>
    <t>_ Caxsnili sadenebis montaJi</t>
  </si>
  <si>
    <t>_ axali sadenebis damateba</t>
  </si>
  <si>
    <r>
      <t xml:space="preserve">milis saTavisebTan arsebuli liTonis milebis </t>
    </r>
    <r>
      <rPr>
        <sz val="11"/>
        <rFont val="Calibri Light"/>
        <family val="1"/>
        <charset val="204"/>
        <scheme val="major"/>
      </rPr>
      <t>d</t>
    </r>
    <r>
      <rPr>
        <sz val="11"/>
        <rFont val="AcadNusx"/>
      </rPr>
      <t>-100mm demontaJi da gverdze montaJi</t>
    </r>
  </si>
  <si>
    <t>wyalgamtar milebSi mosaxleobis wyalsadeni amortizirebuli  plastmasis milebis demontaJi</t>
  </si>
  <si>
    <r>
      <t>_</t>
    </r>
    <r>
      <rPr>
        <sz val="11"/>
        <rFont val="Arial"/>
        <family val="2"/>
        <charset val="204"/>
      </rPr>
      <t>d</t>
    </r>
    <r>
      <rPr>
        <sz val="11"/>
        <rFont val="AcadNusx"/>
      </rPr>
      <t>-50mm</t>
    </r>
  </si>
  <si>
    <r>
      <t>_</t>
    </r>
    <r>
      <rPr>
        <sz val="11"/>
        <rFont val="Arial"/>
        <family val="2"/>
        <charset val="204"/>
      </rPr>
      <t>d</t>
    </r>
    <r>
      <rPr>
        <sz val="11"/>
        <rFont val="AcadNusx"/>
      </rPr>
      <t>-32mm</t>
    </r>
  </si>
  <si>
    <t>axali plastmasis milebis mowyoba</t>
  </si>
  <si>
    <t>mSeneblobis periodSi gzis inventaruli niSnebiT aRWurva:</t>
  </si>
  <si>
    <t>c</t>
  </si>
  <si>
    <t>pirapirebis Caxerxva benzoxerxiT</t>
  </si>
  <si>
    <t>arsebuli asfaltbetonis safaris frezireba saS. sisqiT 10sm da transportireba bazaze Semdgomi gamoyenebisaTvis</t>
  </si>
  <si>
    <r>
      <t>m</t>
    </r>
    <r>
      <rPr>
        <vertAlign val="superscript"/>
        <sz val="11"/>
        <rFont val="AcadNusx"/>
      </rPr>
      <t>2</t>
    </r>
  </si>
  <si>
    <t>Tavi 2. miwis vakisi</t>
  </si>
  <si>
    <t>gruntis damuSaveba buldozeriT mogroveba 20 m-ze, datvirTva avtoTviTmclelebze da transportireba nayarSi:</t>
  </si>
  <si>
    <r>
      <t>_ 6</t>
    </r>
    <r>
      <rPr>
        <vertAlign val="superscript"/>
        <sz val="11"/>
        <rFont val="Grigolia"/>
      </rPr>
      <t>a</t>
    </r>
    <r>
      <rPr>
        <sz val="11"/>
        <rFont val="Grigolia"/>
      </rPr>
      <t xml:space="preserve"> jg. II kat.</t>
    </r>
  </si>
  <si>
    <r>
      <t>m</t>
    </r>
    <r>
      <rPr>
        <vertAlign val="superscript"/>
        <sz val="11"/>
        <rFont val="Grigolia"/>
      </rPr>
      <t>3</t>
    </r>
  </si>
  <si>
    <r>
      <t>_ 8</t>
    </r>
    <r>
      <rPr>
        <vertAlign val="superscript"/>
        <sz val="11"/>
        <rFont val="Grigolia"/>
      </rPr>
      <t>d</t>
    </r>
    <r>
      <rPr>
        <sz val="11"/>
        <rFont val="Grigolia"/>
      </rPr>
      <t xml:space="preserve"> jg. IV kat.</t>
    </r>
  </si>
  <si>
    <t>gruntis damuSaveba eqskavatoriT datvirTva  avtoTviTmclelebze da transportireba nayarSi</t>
  </si>
  <si>
    <r>
      <t>3</t>
    </r>
    <r>
      <rPr>
        <vertAlign val="superscript"/>
        <sz val="11"/>
        <rFont val="Grigolia"/>
      </rPr>
      <t>a</t>
    </r>
    <r>
      <rPr>
        <sz val="11"/>
        <rFont val="Grigolia"/>
      </rPr>
      <t>-17</t>
    </r>
    <r>
      <rPr>
        <vertAlign val="superscript"/>
        <sz val="11"/>
        <rFont val="Grigolia"/>
      </rPr>
      <t>a</t>
    </r>
    <r>
      <rPr>
        <sz val="11"/>
        <rFont val="Grigolia"/>
      </rPr>
      <t>-28</t>
    </r>
    <r>
      <rPr>
        <vertAlign val="superscript"/>
        <sz val="11"/>
        <rFont val="Grigolia"/>
      </rPr>
      <t>a</t>
    </r>
    <r>
      <rPr>
        <sz val="11"/>
        <rFont val="Grigolia"/>
      </rPr>
      <t xml:space="preserve"> jg. V kat. gruntis damuSaveba eqskavatoris bazaze damontaJebuli sangrevi CaquCebiT, datvirTva eqskavatoriT avtoTviTmclelebze da transportireba nayarSi</t>
    </r>
  </si>
  <si>
    <t>6a jg. II kat gruntis damuSaveba kiuvetSi eqskavatoriT  datvirTva  avtoTviTmclelebze da transportireba nayarSi</t>
  </si>
  <si>
    <t>8d jg. IV kat. gruntis damuSaveba kiuvetSi eqskavatoriT  datvirTva  avtoTviTmclelebze da transportireba nayarSi</t>
  </si>
  <si>
    <t>3a-17a-28a jg. V kat. gruntis damuSaveba kiuvetSi eqskavatoris bazaze damontaJebuli sangrevi CaquCebiT, datvirTva eqskavatoriT avtoTviTmclelebze da transportireba nayarSi</t>
  </si>
  <si>
    <t xml:space="preserve">6a jg. II kat. gruntis damuSaveba kiuvetSi xeliT,  datvirTva eqskavatoriT avtoTviTmclelze da transportireba nayarSi      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</si>
  <si>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</si>
  <si>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</si>
  <si>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</si>
  <si>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</si>
  <si>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</si>
  <si>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</si>
  <si>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</si>
  <si>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</si>
  <si>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</si>
  <si>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</si>
  <si>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</si>
  <si>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</si>
  <si>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</si>
  <si>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</si>
  <si>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</si>
  <si>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</si>
  <si>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</si>
  <si>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</si>
  <si>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didi jdenebis adgilebSi susti gruntis gamocvla:</t>
  </si>
  <si>
    <t>_ 33v IIk. gruntis damuSaveba buldozeriT. 30m-ze gadaadgileba, datvirTva eqskavatoriT da gatana nayarSi</t>
  </si>
  <si>
    <t>_ 33v IIk. gruntis damuSaveba eqskavatoriT datvirTva da  gatana nayarSi</t>
  </si>
  <si>
    <t>_ Txrilis Sevseba xreSovani gruntiT</t>
  </si>
  <si>
    <t>yrilis mowyoba xreSovani gruntiT</t>
  </si>
  <si>
    <t>miwis vakisis zedapiris moSandakeba meqanizirebuli wesiT</t>
  </si>
  <si>
    <r>
      <t>m</t>
    </r>
    <r>
      <rPr>
        <vertAlign val="superscript"/>
        <sz val="11"/>
        <rFont val="Grigolia"/>
      </rPr>
      <t>2</t>
    </r>
  </si>
  <si>
    <t>jami Tavi 1.</t>
  </si>
  <si>
    <t>jami Tavi 2.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</si>
  <si>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</si>
  <si>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</si>
  <si>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</si>
  <si>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</si>
  <si>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</si>
  <si>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</si>
  <si>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</si>
  <si>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</si>
  <si>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</si>
  <si>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</si>
  <si>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Tavi 3. xelovnuri nagebobebi</t>
  </si>
  <si>
    <t>3.1</t>
  </si>
  <si>
    <t>3.2</t>
  </si>
  <si>
    <t>arsebuli milebis da konstruqciebis demontaJi</t>
  </si>
  <si>
    <t>igive xeliT</t>
  </si>
  <si>
    <t xml:space="preserve">betonis parapetebis, portaluri kedlebis, saTavisebis  daSla sangrevi CaquCebiT, datvirTva xeliT da gatana nayarSi </t>
  </si>
  <si>
    <t>arsebuli rk.betonis milis seqciebis daSla sanrevi CaquCebiT datirTva xeliT da gatana nayarSi</t>
  </si>
  <si>
    <t>qvabulis gaWra axali milisaTvis</t>
  </si>
  <si>
    <t>milis tanis mowyoba</t>
  </si>
  <si>
    <t>armatura</t>
  </si>
  <si>
    <t>milis tanze hidroizolaciis mowyoba</t>
  </si>
  <si>
    <t>_ asakravi</t>
  </si>
  <si>
    <t>saTavisebis mowyoba</t>
  </si>
  <si>
    <t>portaluri kedlebis mowyoba monoliTuri betoniT</t>
  </si>
  <si>
    <t>_ wasacxebi hidroizolacia</t>
  </si>
  <si>
    <t>_ drenaJis mowyoba</t>
  </si>
  <si>
    <t>_ poxieri Tixa</t>
  </si>
  <si>
    <t>_ riyis qva</t>
  </si>
  <si>
    <t>_ RorRi</t>
  </si>
  <si>
    <t>_ qviSa</t>
  </si>
  <si>
    <t>_ plastmasis mili</t>
  </si>
  <si>
    <t>m</t>
  </si>
  <si>
    <t>wyalmimRebi Wis mowyoba monoliTuri betoniT</t>
  </si>
  <si>
    <t xml:space="preserve">rkina betonis frTiani  saTavisis mowyoba </t>
  </si>
  <si>
    <t>_ armatura</t>
  </si>
  <si>
    <t>qvis  risbermis mowyoba</t>
  </si>
  <si>
    <t>gruntis damuSaveba xeliT adgilze mosworebiT</t>
  </si>
  <si>
    <t>Txrilis da kedlisukana sivrcis Sevseba xreSovani gruntiT fenebad datkepniT</t>
  </si>
  <si>
    <t>milis gasasvlelSi qvayrilis mowyoba</t>
  </si>
  <si>
    <t>3.2.1</t>
  </si>
  <si>
    <t>3.3</t>
  </si>
  <si>
    <t>3.2.1.1</t>
  </si>
  <si>
    <t>3.2.1.2</t>
  </si>
  <si>
    <t>3.2.1.3</t>
  </si>
  <si>
    <t>3.2.1.4</t>
  </si>
  <si>
    <t>3.2.2</t>
  </si>
  <si>
    <t>3.2.2.1</t>
  </si>
  <si>
    <t>3.2.2.2</t>
  </si>
  <si>
    <t>3.2.2.3</t>
  </si>
  <si>
    <t>3.2.3</t>
  </si>
  <si>
    <t>3.2.3.1</t>
  </si>
  <si>
    <t>3.2.3,2</t>
  </si>
  <si>
    <t>3.2.3.3</t>
  </si>
  <si>
    <t>3.2.4</t>
  </si>
  <si>
    <t>3.2.4.1</t>
  </si>
  <si>
    <t>3.2.4.2</t>
  </si>
  <si>
    <t>3.2.5</t>
  </si>
  <si>
    <t>3.2.5.1</t>
  </si>
  <si>
    <t>3.2.5.2</t>
  </si>
  <si>
    <t>3.2.5.3</t>
  </si>
  <si>
    <t>3.2.6</t>
  </si>
  <si>
    <t>3.2.7</t>
  </si>
  <si>
    <t>3.2.8</t>
  </si>
  <si>
    <t>3.2.9</t>
  </si>
  <si>
    <t>3.2.10</t>
  </si>
  <si>
    <t xml:space="preserve">6a IIkat. gruntis damuSaveba milis Tavze eqskavatoriT, datvirTva avtoTviTmclelebze da gatana nayarSi </t>
  </si>
  <si>
    <t xml:space="preserve">18aVkat. qvabulis damuSaveba eqskavatoris bazaze damontaJebuli sangrevi danadgariT "kodala", datvirTva a/TviTmclelebze eqskavatoriT da gatana nayarSi </t>
  </si>
  <si>
    <t xml:space="preserve">6a IIkat. gruntis damuSaveba eqskavatoriT datvirTva a/TviTmclelebze da gatana nayarSi </t>
  </si>
  <si>
    <t xml:space="preserve">6a IIkat. gruntis damuSaveba xeliT datvirTva da gatana nayarSi </t>
  </si>
  <si>
    <t>mosamzadebeli samuSaoebi</t>
  </si>
  <si>
    <t xml:space="preserve">droebiTi asaqcevi gzis mowyoba </t>
  </si>
  <si>
    <r>
      <t>m</t>
    </r>
    <r>
      <rPr>
        <vertAlign val="superscript"/>
        <sz val="11"/>
        <color theme="1"/>
        <rFont val="AcadNusx"/>
      </rPr>
      <t>3</t>
    </r>
  </si>
  <si>
    <t>_ hidroizilaciis mowyoba cxeli bitumiT 2jer</t>
  </si>
  <si>
    <r>
      <t>m</t>
    </r>
    <r>
      <rPr>
        <vertAlign val="superscript"/>
        <sz val="11"/>
        <color theme="1"/>
        <rFont val="AcadNusx"/>
      </rPr>
      <t>2</t>
    </r>
  </si>
  <si>
    <t>_ xreSovani gruntiT vakisis mowyoba</t>
  </si>
  <si>
    <t>milis mowyobis samuSaoebi</t>
  </si>
  <si>
    <t>arsebuli rk.betonis milis seqciebis daSla sanrevi CaqucebiT datirTva xeliT da gatana nayarSi</t>
  </si>
  <si>
    <t>qvabulSi droebiTi wyalamridi  milis montaJi da demontaJi</t>
  </si>
  <si>
    <t>milis tanis mowyoba:</t>
  </si>
  <si>
    <t>hidroizolaciis mowyoba</t>
  </si>
  <si>
    <t>_ wasacxebi (2 jerad)</t>
  </si>
  <si>
    <t>_ qafplastis damcavi fena sisqiT 5sm</t>
  </si>
  <si>
    <t>monoliTuri rkinabetonis frTiani saTavisis mowyoba:</t>
  </si>
  <si>
    <t>_ hidroizolacia wasacxebi (2 jerad)</t>
  </si>
  <si>
    <t>monoliTuri betonis portaluri kedlis mowyoba:</t>
  </si>
  <si>
    <t>kedlisukana drenaJis mowyoba</t>
  </si>
  <si>
    <t xml:space="preserve">_ poxieri Tixis ekrani </t>
  </si>
  <si>
    <t xml:space="preserve">_ sadrenaJe qva </t>
  </si>
  <si>
    <t xml:space="preserve">qvis risbermis mowyoba </t>
  </si>
  <si>
    <t xml:space="preserve">Txrilisa da kedlisukana sivrcis Sevseba xreSovani gruntiT , datkepna   fenebad </t>
  </si>
  <si>
    <t>3.3.1</t>
  </si>
  <si>
    <t>3.3.1.1</t>
  </si>
  <si>
    <t>3.3.1.2</t>
  </si>
  <si>
    <t>3.3.2</t>
  </si>
  <si>
    <t>3.3.2.1</t>
  </si>
  <si>
    <t>3.3.2.2</t>
  </si>
  <si>
    <t>3.3.2.3</t>
  </si>
  <si>
    <t>3.3.2.4</t>
  </si>
  <si>
    <t>3.3.2.5</t>
  </si>
  <si>
    <t>3.3.2.6</t>
  </si>
  <si>
    <t>3.3.2.7</t>
  </si>
  <si>
    <t>3.3.2.8</t>
  </si>
  <si>
    <t>3.3.2.10</t>
  </si>
  <si>
    <t>3.3.2.11</t>
  </si>
  <si>
    <t>3.3.2.12</t>
  </si>
  <si>
    <t>3.3.2.13</t>
  </si>
  <si>
    <t>3.3.2.14</t>
  </si>
  <si>
    <t>3.3.2.15</t>
  </si>
  <si>
    <t>_ 6a IIkat. gruntis damuSaveba buldozeriT gadaadgilaba 20m-ze  vakisis mosawyobad</t>
  </si>
  <si>
    <t>_ 6a IIkat. gruntis damuSaveba eqskavatoriT datvirTva da gatana nayarSi</t>
  </si>
  <si>
    <t>_ 6a IIkat. gruntis damuSaveba  YxeliT datvirTva da gatana nayarSi</t>
  </si>
  <si>
    <t>6a IIkat. qvabulis damuSaveba eqskavatoriT, datvirTva a/TviTmclelebze da transportireba nayarSi</t>
  </si>
  <si>
    <t>6a IIkat. qvabulis damuSaveba xeliT ormagi gadayra da adgilze mosworeba</t>
  </si>
  <si>
    <t>6a IIkat. kalapotis gaWra eqskavatoriT, datvirTva a/TviTmclelebze da transportireba nayarSi</t>
  </si>
  <si>
    <t>milis tanis  gawmenda xeliT, datvirTva da gatana nayarSi</t>
  </si>
  <si>
    <t>gruntis damuSaveba eqskavatoriT datvirTva da gatana nayarSi</t>
  </si>
  <si>
    <t>_ hidroizolaciis mowyoba</t>
  </si>
  <si>
    <t>_ wasacxebi (2 fena)</t>
  </si>
  <si>
    <t xml:space="preserve">portaluri kedlis mowyoba monoliTuri betoniT </t>
  </si>
  <si>
    <t>_ qviSa-xreSovani sagebi</t>
  </si>
  <si>
    <t>_ Tixis ekrani</t>
  </si>
  <si>
    <t>_ saTavisis Tavis gasufTaveba xeliT sangrevi CaquCebis gamoyenebiT</t>
  </si>
  <si>
    <t xml:space="preserve">mimRebi Wis mowyoba monoliTuri betoniT </t>
  </si>
  <si>
    <t xml:space="preserve">rkina betonis frTiani saTavisis mowyoba  </t>
  </si>
  <si>
    <t xml:space="preserve">_ armatura </t>
  </si>
  <si>
    <t>qvis risbermis mowyoba</t>
  </si>
  <si>
    <t>kedlisukana sivrcis  Sevseba xreSovani gruntiT</t>
  </si>
  <si>
    <t>kedlis zedapiris gawmenda rkinis jagrisiT da wylis WavliT</t>
  </si>
  <si>
    <t>gawmendil zedapirze torkretbetonis Sefrqveva specdanadgariT cemnti zarbazani sisqiT 3 sm cementis marka m-400</t>
  </si>
  <si>
    <t>3.4.1</t>
  </si>
  <si>
    <t>3.4.2</t>
  </si>
  <si>
    <t>3.4.3</t>
  </si>
  <si>
    <t>3.4.4</t>
  </si>
  <si>
    <t>3.4.5</t>
  </si>
  <si>
    <t>3.4.6</t>
  </si>
  <si>
    <t>3.4.7</t>
  </si>
  <si>
    <t>3.4.8</t>
  </si>
  <si>
    <t>3.4.9</t>
  </si>
  <si>
    <t>3.4.10</t>
  </si>
  <si>
    <t>3.4.11</t>
  </si>
  <si>
    <t>3.4.12</t>
  </si>
  <si>
    <t>3.4.13</t>
  </si>
  <si>
    <t>3.4.14</t>
  </si>
  <si>
    <t>3.4.15</t>
  </si>
  <si>
    <t>3.4.16</t>
  </si>
  <si>
    <t>3.4.17</t>
  </si>
  <si>
    <t>3.4.18</t>
  </si>
  <si>
    <t>3.4.19</t>
  </si>
  <si>
    <t>3.5</t>
  </si>
  <si>
    <t>milis tanis gawmenda xeliT, datvirTva da gatana nayarSi</t>
  </si>
  <si>
    <t>arsebuli rk.betonis milis blokebis daSla sanrevi CaqucebiT datirTva xeliT da atana nayarSi</t>
  </si>
  <si>
    <t>_ armireba</t>
  </si>
  <si>
    <t>_ hidroizolacia</t>
  </si>
  <si>
    <t>drenaJis mowyoba</t>
  </si>
  <si>
    <t>grZ.m.</t>
  </si>
  <si>
    <t>rkinabetonis Raris mowyoba</t>
  </si>
  <si>
    <t xml:space="preserve">portaluri kedlis gamagreba </t>
  </si>
  <si>
    <t>_ kedlis zedapiris mosworeba sangrevi CaquCebiT datvirTva   xeliT da gatana nayarSi</t>
  </si>
  <si>
    <t>_ kedlis zedapiris gawmwnda gasufTaveba rkinis jagrisiT da wylis WavliT</t>
  </si>
  <si>
    <t>m3</t>
  </si>
  <si>
    <t>kedlis zedapiris gasufTaveba rkinis jagrisiT da wylis WavliT</t>
  </si>
  <si>
    <t>6a IIkat. gruntis damuSaveba eqskavatoriT datvirTva da gatana nayarSi</t>
  </si>
  <si>
    <t xml:space="preserve">6a IIkat. gruntis damuSaveba xeliT, ormagi gadayriT datirTva da gatana nayarSi </t>
  </si>
  <si>
    <t>6a IIkat. gruntis damuSaveba xeliT adgilze mosworebiT</t>
  </si>
  <si>
    <t>6a IIkat. kedlis ZirSi gruntis damuSaveba xeliT adgilze dagrovebiT Semdgomi ukuCayriT</t>
  </si>
  <si>
    <t>3.5.1</t>
  </si>
  <si>
    <t>3.5.2</t>
  </si>
  <si>
    <t>3.5.3</t>
  </si>
  <si>
    <t>3.5.4</t>
  </si>
  <si>
    <t>3.5.5</t>
  </si>
  <si>
    <t>3.5.6</t>
  </si>
  <si>
    <t>3.5.7</t>
  </si>
  <si>
    <t>3.5.8</t>
  </si>
  <si>
    <t>3.5.9</t>
  </si>
  <si>
    <t>3.5.10</t>
  </si>
  <si>
    <t>3.5.11</t>
  </si>
  <si>
    <t>3.5.12</t>
  </si>
  <si>
    <t>3.5.13</t>
  </si>
  <si>
    <t>3.5.14</t>
  </si>
  <si>
    <t>3.5.15</t>
  </si>
  <si>
    <t>3.5.16</t>
  </si>
  <si>
    <t>3.5.17</t>
  </si>
  <si>
    <t>3.5.18</t>
  </si>
  <si>
    <t>3.5.19</t>
  </si>
  <si>
    <t>3.5.20</t>
  </si>
  <si>
    <t>3.5.21</t>
  </si>
  <si>
    <t>3.5.22</t>
  </si>
  <si>
    <t>3.5.23</t>
  </si>
  <si>
    <t>3.5.24</t>
  </si>
  <si>
    <t>3.5.25</t>
  </si>
  <si>
    <t>3.5.26</t>
  </si>
  <si>
    <t xml:space="preserve">monoliTuri betonis daSla sangrevi CaquCebiT adgilze mosworebiT </t>
  </si>
  <si>
    <t>milis Ziris SekeTeba</t>
  </si>
  <si>
    <r>
      <t xml:space="preserve">_ qviSa-xreSovani sagebis mowyoba </t>
    </r>
    <r>
      <rPr>
        <sz val="11"/>
        <rFont val="Arial"/>
        <family val="2"/>
        <charset val="204"/>
      </rPr>
      <t>h</t>
    </r>
    <r>
      <rPr>
        <sz val="11"/>
        <rFont val="AcadNusx"/>
      </rPr>
      <t>-20sm</t>
    </r>
  </si>
  <si>
    <r>
      <t>_ armaturis bade</t>
    </r>
    <r>
      <rPr>
        <sz val="11"/>
        <rFont val="Arial"/>
        <family val="2"/>
        <charset val="204"/>
      </rPr>
      <t xml:space="preserve"> A</t>
    </r>
    <r>
      <rPr>
        <sz val="11"/>
        <rFont val="AcadNusx"/>
      </rPr>
      <t>-III</t>
    </r>
  </si>
  <si>
    <r>
      <t xml:space="preserve">_ milis Ziris  da kbilebis mowyoba monoliTuri betoniT </t>
    </r>
    <r>
      <rPr>
        <sz val="11"/>
        <rFont val="Calibri Light"/>
        <family val="1"/>
        <charset val="204"/>
        <scheme val="major"/>
      </rPr>
      <t>B22,5F200W6</t>
    </r>
  </si>
  <si>
    <t>milis Ziris Sevseba monoliTuri betoniT:</t>
  </si>
  <si>
    <t>_ dazianebuli ubnebis amoWra sangrevi CaquCebiT</t>
  </si>
  <si>
    <r>
      <t xml:space="preserve">_ qviSa-xreSovani sagebi </t>
    </r>
    <r>
      <rPr>
        <sz val="11"/>
        <rFont val="Calibri"/>
        <family val="2"/>
        <charset val="204"/>
        <scheme val="minor"/>
      </rPr>
      <t>h</t>
    </r>
    <r>
      <rPr>
        <sz val="11"/>
        <rFont val="AcadNusx"/>
      </rPr>
      <t>-10sm</t>
    </r>
  </si>
  <si>
    <r>
      <t xml:space="preserve">_ betoni </t>
    </r>
    <r>
      <rPr>
        <sz val="11"/>
        <rFont val="Calibri"/>
        <family val="2"/>
        <charset val="204"/>
        <scheme val="minor"/>
      </rPr>
      <t>B22.5F200W6</t>
    </r>
  </si>
  <si>
    <t>saTavisis frTis mowyoba</t>
  </si>
  <si>
    <r>
      <t>_ monoliTuri betoni</t>
    </r>
    <r>
      <rPr>
        <sz val="11"/>
        <rFont val="Arial"/>
        <family val="2"/>
        <charset val="204"/>
      </rPr>
      <t xml:space="preserve"> B22.5F200W6</t>
    </r>
  </si>
  <si>
    <t>kedlis ukana sivrcis Sevseba xreSovani gruntiT</t>
  </si>
  <si>
    <t>milis kedlebis torkretireba</t>
  </si>
  <si>
    <r>
      <t>_ betoni</t>
    </r>
    <r>
      <rPr>
        <sz val="11"/>
        <rFont val="Ariel"/>
        <charset val="204"/>
      </rPr>
      <t xml:space="preserve"> B</t>
    </r>
    <r>
      <rPr>
        <sz val="11"/>
        <rFont val="Grigolia"/>
      </rPr>
      <t xml:space="preserve">22,5 </t>
    </r>
    <r>
      <rPr>
        <sz val="11"/>
        <rFont val="Ariel"/>
        <charset val="204"/>
      </rPr>
      <t>F</t>
    </r>
    <r>
      <rPr>
        <sz val="11"/>
        <rFont val="Grigolia"/>
      </rPr>
      <t xml:space="preserve">200 </t>
    </r>
    <r>
      <rPr>
        <sz val="11"/>
        <rFont val="ArielWw"/>
        <charset val="204"/>
      </rPr>
      <t>W</t>
    </r>
    <r>
      <rPr>
        <sz val="11"/>
        <rFont val="Grigolia"/>
      </rPr>
      <t>6</t>
    </r>
  </si>
  <si>
    <t>_ kedlis zedapiris gawmenda rkinis jagrisiT da wylis wavliT</t>
  </si>
  <si>
    <r>
      <t xml:space="preserve">_ gawmndil zedapirze torkretbetonis Sefrqveva specdanadgariT ,,cementi zarbazani@@ sisqiT 3sm cementis marka </t>
    </r>
    <r>
      <rPr>
        <sz val="11"/>
        <rFont val="Arial"/>
        <family val="2"/>
        <charset val="204"/>
      </rPr>
      <t>M</t>
    </r>
    <r>
      <rPr>
        <sz val="11"/>
        <rFont val="AcadNusx"/>
      </rPr>
      <t>-400</t>
    </r>
  </si>
  <si>
    <t>3.6.1</t>
  </si>
  <si>
    <t>3.6.2</t>
  </si>
  <si>
    <t>3.6.3</t>
  </si>
  <si>
    <t>3.6.4</t>
  </si>
  <si>
    <t>3.6.5</t>
  </si>
  <si>
    <t>3.6.6</t>
  </si>
  <si>
    <t>3.6.7</t>
  </si>
  <si>
    <t>3.6.8</t>
  </si>
  <si>
    <t>3.6.9</t>
  </si>
  <si>
    <t>3.6.10</t>
  </si>
  <si>
    <t>3.6.11</t>
  </si>
  <si>
    <t>3.6.12</t>
  </si>
  <si>
    <t>6a II kat. gruntis damuSaveba xeliT ormagi gadayriT datvirTva da gatana nayarSi</t>
  </si>
  <si>
    <t xml:space="preserve">6a II kat. gruntis damuSaveba xeliT adgilze mosworebiT </t>
  </si>
  <si>
    <t>3.7</t>
  </si>
  <si>
    <r>
      <t xml:space="preserve">qviSa-xreSovani sagebis mowyoba </t>
    </r>
    <r>
      <rPr>
        <sz val="11"/>
        <rFont val="Calibri"/>
        <family val="2"/>
        <charset val="204"/>
        <scheme val="minor"/>
      </rPr>
      <t>h</t>
    </r>
    <r>
      <rPr>
        <sz val="11"/>
        <rFont val="AcadNusx"/>
      </rPr>
      <t>-20sm.</t>
    </r>
  </si>
  <si>
    <r>
      <t xml:space="preserve">saZirkvlis betoni  </t>
    </r>
    <r>
      <rPr>
        <sz val="11"/>
        <rFont val="Calibri"/>
        <family val="2"/>
        <charset val="204"/>
        <scheme val="minor"/>
      </rPr>
      <t>B22.5F200W6</t>
    </r>
  </si>
  <si>
    <t>wasacxebi hidroizoaciis mowyoba (2 jer)</t>
  </si>
  <si>
    <t>poxieri Tixa</t>
  </si>
  <si>
    <t>sadrenaJe qvayrili</t>
  </si>
  <si>
    <t>kedlisukana sivrcis Sevseba xreSovani gruntiT da datkepna fenebad.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</si>
  <si>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</si>
  <si>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</si>
  <si>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</si>
  <si>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</si>
  <si>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</si>
  <si>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</si>
  <si>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</si>
  <si>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</si>
  <si>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</si>
  <si>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3.7.10</t>
  </si>
  <si>
    <t>3.7.11</t>
  </si>
  <si>
    <t>3.7.12</t>
  </si>
  <si>
    <t>6a IIk. gruntis damuSaveba eqskavatoriთ datvirTva da gatana nayarSi</t>
  </si>
  <si>
    <t>8დ, IVk. gruntis damuSaveba eqskavatoriთ datvirTva da gatana nayarSi</t>
  </si>
  <si>
    <t>6a IIk. gruntis damuSaveba xeliT, datvirTva  da gatana nayarSi</t>
  </si>
  <si>
    <t>arsebuli dazianebuli betonis kedlis daSla sangrevi CaquCebiT, datvirTva eqskavatoriT da gatana nayarSi</t>
  </si>
  <si>
    <r>
      <t xml:space="preserve">armatura </t>
    </r>
    <r>
      <rPr>
        <sz val="11"/>
        <rFont val="Arial"/>
        <family val="2"/>
        <charset val="204"/>
      </rPr>
      <t>A</t>
    </r>
    <r>
      <rPr>
        <sz val="11"/>
        <rFont val="AcadNusx"/>
      </rPr>
      <t>-III</t>
    </r>
  </si>
  <si>
    <t>pოxieri Tixis ekrani</t>
  </si>
  <si>
    <r>
      <t xml:space="preserve">riyis qva </t>
    </r>
    <r>
      <rPr>
        <sz val="11"/>
        <rFont val="Calibri Light"/>
        <family val="1"/>
        <charset val="204"/>
        <scheme val="major"/>
      </rPr>
      <t>d</t>
    </r>
    <r>
      <rPr>
        <sz val="11"/>
        <rFont val="AcadNusx"/>
      </rPr>
      <t>-20-30sm</t>
    </r>
  </si>
  <si>
    <t>RorRi</t>
  </si>
  <si>
    <t>qviSa</t>
  </si>
  <si>
    <r>
      <t xml:space="preserve">plastmasis mili </t>
    </r>
    <r>
      <rPr>
        <sz val="11"/>
        <rFont val="Calibri"/>
        <family val="1"/>
        <charset val="204"/>
        <scheme val="minor"/>
      </rPr>
      <t>d-</t>
    </r>
    <r>
      <rPr>
        <sz val="11"/>
        <rFont val="AcadNusx"/>
      </rPr>
      <t>150mm</t>
    </r>
  </si>
  <si>
    <t>g.m</t>
  </si>
  <si>
    <t>3.8.1</t>
  </si>
  <si>
    <t>3.8.2</t>
  </si>
  <si>
    <t>3.8.3</t>
  </si>
  <si>
    <t>3.8.4</t>
  </si>
  <si>
    <t>3.8.5</t>
  </si>
  <si>
    <t>3.8.6</t>
  </si>
  <si>
    <t>3.8.7</t>
  </si>
  <si>
    <t>3.8.8</t>
  </si>
  <si>
    <t>3.8.9</t>
  </si>
  <si>
    <t>3.8.10</t>
  </si>
  <si>
    <t>3.8.11</t>
  </si>
  <si>
    <t>3.8.12</t>
  </si>
  <si>
    <t>3.8.13</t>
  </si>
  <si>
    <t>3.8.14</t>
  </si>
  <si>
    <t>3.8.15</t>
  </si>
  <si>
    <t>3.8.17</t>
  </si>
  <si>
    <t>8d IVkat. gruntis damuSaveba eqskavatoriT datvirTva da gatana nayarSi</t>
  </si>
  <si>
    <t>6a IIkat. gruntis damuSaveba xeliT, datvirTva xeliT da gatana nayarSi</t>
  </si>
  <si>
    <r>
      <t xml:space="preserve">qviSa-xreSovani sagebis mowyoba </t>
    </r>
    <r>
      <rPr>
        <sz val="11"/>
        <rFont val="Calibri"/>
        <family val="2"/>
        <charset val="204"/>
        <scheme val="minor"/>
      </rPr>
      <t>h</t>
    </r>
    <r>
      <rPr>
        <sz val="11"/>
        <rFont val="AcadNusx"/>
      </rPr>
      <t>-10sm.</t>
    </r>
  </si>
  <si>
    <r>
      <t xml:space="preserve">betonis sagebis mowyoba </t>
    </r>
    <r>
      <rPr>
        <sz val="11"/>
        <rFont val="Arial"/>
        <family val="2"/>
        <charset val="204"/>
      </rPr>
      <t>B</t>
    </r>
    <r>
      <rPr>
        <sz val="11"/>
        <rFont val="AcadNusx"/>
      </rPr>
      <t xml:space="preserve">15  </t>
    </r>
    <r>
      <rPr>
        <sz val="11"/>
        <rFont val="Arial"/>
        <family val="2"/>
        <charset val="204"/>
      </rPr>
      <t>h</t>
    </r>
    <r>
      <rPr>
        <sz val="11"/>
        <rFont val="AcadNusx"/>
      </rPr>
      <t>-10sm</t>
    </r>
  </si>
  <si>
    <t>3.9.1</t>
  </si>
  <si>
    <t>3.9.2</t>
  </si>
  <si>
    <t>3.9.3</t>
  </si>
  <si>
    <t>3.9.4</t>
  </si>
  <si>
    <t>3.9.5</t>
  </si>
  <si>
    <t>3.9.6</t>
  </si>
  <si>
    <t>3.9.7</t>
  </si>
  <si>
    <t>3.9.8</t>
  </si>
  <si>
    <t>3.9.9</t>
  </si>
  <si>
    <t>3.9.10</t>
  </si>
  <si>
    <t>3.9.11</t>
  </si>
  <si>
    <t>3.9.12</t>
  </si>
  <si>
    <t>3.9.13</t>
  </si>
  <si>
    <t>3.9.14</t>
  </si>
  <si>
    <t>3.9.15</t>
  </si>
  <si>
    <t>3.9.16</t>
  </si>
  <si>
    <t>3.9.17</t>
  </si>
  <si>
    <t>8d IV kat. gruntis damuSaveba eqskavatoriT datvirTva da gatana nayarSi</t>
  </si>
  <si>
    <t>arsebuli dazianebuli betonis kedlis daSla sangrevi ჩaquCebiT, datvirTva eqskavatoriT da gatana nayarSi</t>
  </si>
  <si>
    <t>gruntis damuSaveba xeliT, datvirTva ხელით da gatana nayarSi</t>
  </si>
  <si>
    <r>
      <t>_ armatura</t>
    </r>
    <r>
      <rPr>
        <sz val="11"/>
        <rFont val="Arial"/>
        <family val="2"/>
        <charset val="204"/>
      </rPr>
      <t xml:space="preserve"> A-</t>
    </r>
    <r>
      <rPr>
        <sz val="11"/>
        <rFont val="AcadNusx"/>
      </rPr>
      <t>III</t>
    </r>
  </si>
  <si>
    <t>wasacxebi hidroizolaciis mowyoba (2 jer)</t>
  </si>
  <si>
    <t>3.10.1</t>
  </si>
  <si>
    <t>3.10.2</t>
  </si>
  <si>
    <t>3.10.3</t>
  </si>
  <si>
    <t>3.10.4</t>
  </si>
  <si>
    <t>3.10.5</t>
  </si>
  <si>
    <t>3.10.6</t>
  </si>
  <si>
    <t>3.10.7</t>
  </si>
  <si>
    <t>3.10.8</t>
  </si>
  <si>
    <t>3.10.10</t>
  </si>
  <si>
    <t>3.10.12</t>
  </si>
  <si>
    <t>3.10.13</t>
  </si>
  <si>
    <t>3.10.14</t>
  </si>
  <si>
    <t>3.10.15</t>
  </si>
  <si>
    <t>3.10.16</t>
  </si>
  <si>
    <t>3.10.17</t>
  </si>
  <si>
    <t>3.10.18</t>
  </si>
  <si>
    <t>3.11</t>
  </si>
  <si>
    <t>3.11.1</t>
  </si>
  <si>
    <t>3.11.2</t>
  </si>
  <si>
    <t>3.11.3</t>
  </si>
  <si>
    <t>3.11.4</t>
  </si>
  <si>
    <t>3.11.5</t>
  </si>
  <si>
    <t>3.11.6</t>
  </si>
  <si>
    <t>3.11.7</t>
  </si>
  <si>
    <t>3.11.8</t>
  </si>
  <si>
    <t>3.11.9</t>
  </si>
  <si>
    <t>3.11.10</t>
  </si>
  <si>
    <t>3.11.11</t>
  </si>
  <si>
    <t>3.11.12</t>
  </si>
  <si>
    <t>3.11.13</t>
  </si>
  <si>
    <t xml:space="preserve">arsebuli betonis blobis kedlis demontaJi avtoamwiT datvirTva da gatana nayarSi </t>
  </si>
  <si>
    <t>kedlis ukana hidroizolaciis mowyoba</t>
  </si>
  <si>
    <r>
      <t>betonis sartyelis mowyoba</t>
    </r>
    <r>
      <rPr>
        <sz val="11"/>
        <color theme="1"/>
        <rFont val="Arial"/>
        <family val="2"/>
        <charset val="204"/>
      </rPr>
      <t xml:space="preserve"> B22.5 F200 W6</t>
    </r>
  </si>
  <si>
    <t>28b VIkat. gruntis gafxviereba eqskavatoris bazaze damontaJebuli sangrevi CaquCebiT datvirTva eqskavatoriT da gatana nayarSi</t>
  </si>
  <si>
    <t xml:space="preserve">6a IIk. gruntis damuSaveba eqskavatoriთ datvirTva da gatana nayarSi </t>
  </si>
  <si>
    <t>6a II kat. gruntis damuSaveba xeliT adgilze mosworebiT</t>
  </si>
  <si>
    <t>3.11.14</t>
  </si>
  <si>
    <t>3.11.15</t>
  </si>
  <si>
    <t>3.11.16</t>
  </si>
  <si>
    <t>1170</t>
  </si>
  <si>
    <r>
      <t xml:space="preserve">qviSa-xreSovani sagebis mowyoba </t>
    </r>
    <r>
      <rPr>
        <sz val="11"/>
        <color theme="1"/>
        <rFont val="Calibri"/>
        <family val="1"/>
        <charset val="204"/>
        <scheme val="minor"/>
      </rPr>
      <t>h</t>
    </r>
    <r>
      <rPr>
        <sz val="11"/>
        <color theme="1"/>
        <rFont val="AcadNusx"/>
      </rPr>
      <t>-10sm</t>
    </r>
  </si>
  <si>
    <t>kedlisukana sivrcis Sevseba xreSovani gruntiT</t>
  </si>
  <si>
    <t>3.12.1</t>
  </si>
  <si>
    <t>3.12.2</t>
  </si>
  <si>
    <t>3.12.3</t>
  </si>
  <si>
    <t>3.12.4</t>
  </si>
  <si>
    <t>3.12.5</t>
  </si>
  <si>
    <t>3.12.6</t>
  </si>
  <si>
    <t>6a II kat. gruntis damuSaveba eqskavatoriT datvirTva da gatana nayarSi</t>
  </si>
  <si>
    <t>6a II kat. gruntis damuSaveba xeliT datvirTva xeliT da gatana nayarSi</t>
  </si>
  <si>
    <t>3.13</t>
  </si>
  <si>
    <t>_ 8d IV kat</t>
  </si>
  <si>
    <t>_ 33b II kat</t>
  </si>
  <si>
    <t xml:space="preserve">gruntis damuSaveba eqskavatoriT gadaadgileba buldozeriT 20 m-mde da  mosworeba </t>
  </si>
  <si>
    <t>Wrilis ferdos droebiTi gamagreba xis masaliT</t>
  </si>
  <si>
    <t>ximinjebis Tavze uxarisxo betonis moxsna sangrevi CawuCebiT datvirTva xeliT  da gatana nayarSi</t>
  </si>
  <si>
    <t>moniliTuri rkinabetonis rostvergis mowyoba</t>
  </si>
  <si>
    <t>moniliTuri rkinabetonis kedlis tanis mowyoba</t>
  </si>
  <si>
    <t>kedlisukana hidroizolaciis da drenaJis mowyoba</t>
  </si>
  <si>
    <t>_ wasacxebi hidroizolacia 2 jer</t>
  </si>
  <si>
    <t>_ riyis qva d=20-30sm</t>
  </si>
  <si>
    <t>kedlisukana sivrcis Sevseba xreSovani gruntiT da fenebad datkepna</t>
  </si>
  <si>
    <t>3.13.1</t>
  </si>
  <si>
    <t>3.13.2</t>
  </si>
  <si>
    <t>3.13.3</t>
  </si>
  <si>
    <t>3.13.4</t>
  </si>
  <si>
    <t>3.13.5</t>
  </si>
  <si>
    <t>3.13.6</t>
  </si>
  <si>
    <t>3.13.7</t>
  </si>
  <si>
    <t>3.13.8</t>
  </si>
  <si>
    <t>3.13.9</t>
  </si>
  <si>
    <t>3.13.10</t>
  </si>
  <si>
    <t>3.13.11</t>
  </si>
  <si>
    <t>3.13.12</t>
  </si>
  <si>
    <t>3.13.13</t>
  </si>
  <si>
    <t>3.13.14</t>
  </si>
  <si>
    <t>3.13.15</t>
  </si>
  <si>
    <t>3.13.16</t>
  </si>
  <si>
    <t>3.13.17</t>
  </si>
  <si>
    <t>3.14</t>
  </si>
  <si>
    <t>kedlis Tavis mosworeba xeliT, sangrevi CaquCebis gamoyenebiT, datvirTva xeliT da gatana nayarSi</t>
  </si>
  <si>
    <t>kedlis zedapiridan baTqaSis moxsna sangrevi CaquCebiT datvirTva xeliT da gatana nayarSi</t>
  </si>
  <si>
    <r>
      <t xml:space="preserve">kedlis Tavis amaRleba monoliTuri betoniT </t>
    </r>
    <r>
      <rPr>
        <sz val="11"/>
        <color theme="1"/>
        <rFont val="Calibri"/>
        <family val="1"/>
        <charset val="204"/>
        <scheme val="minor"/>
      </rPr>
      <t>B22.5F200W6</t>
    </r>
  </si>
  <si>
    <t xml:space="preserve">kedlis zedapiris gawmenda  rkinis jagrisiT da wylis WavliT </t>
  </si>
  <si>
    <r>
      <t xml:space="preserve">armaturis bade  </t>
    </r>
    <r>
      <rPr>
        <sz val="11"/>
        <color theme="1"/>
        <rFont val="Arial"/>
        <family val="2"/>
        <charset val="204"/>
      </rPr>
      <t>d</t>
    </r>
    <r>
      <rPr>
        <sz val="11"/>
        <color theme="1"/>
        <rFont val="AcadNusx"/>
      </rPr>
      <t>-8mm</t>
    </r>
  </si>
  <si>
    <t>kedlis zedapirze torkretbetonis Sefrqveva specdanadgariT ,,cementi zarbazani"   sisqiT 3 sm cementis marka m-400</t>
  </si>
  <si>
    <t>blokebs Soris RreWoebisa da sicarieleebis Sevseba qviSa cementis xsnariT (galesva)</t>
  </si>
  <si>
    <t>kedlis dagrZeleba</t>
  </si>
  <si>
    <t>3.14.1</t>
  </si>
  <si>
    <t>3.14.2</t>
  </si>
  <si>
    <t>3.14.3</t>
  </si>
  <si>
    <t>3.14.4</t>
  </si>
  <si>
    <t>3.14.5</t>
  </si>
  <si>
    <t>3.14.6</t>
  </si>
  <si>
    <t>3.14.7</t>
  </si>
  <si>
    <t>3.14.8</t>
  </si>
  <si>
    <t>3.14.9</t>
  </si>
  <si>
    <t>3.14.10</t>
  </si>
  <si>
    <t>3.14.12</t>
  </si>
  <si>
    <t>3.14.13</t>
  </si>
  <si>
    <t>3.14.14</t>
  </si>
  <si>
    <t>3.14.15</t>
  </si>
  <si>
    <t>3.14.16</t>
  </si>
  <si>
    <t>3.14.18</t>
  </si>
  <si>
    <t>3.14.19</t>
  </si>
  <si>
    <t>3.14.20</t>
  </si>
  <si>
    <t>3.14.21</t>
  </si>
  <si>
    <t>3.14.22</t>
  </si>
  <si>
    <t>3.14.23</t>
  </si>
  <si>
    <t>6a-IIkat. gruntis damuSaveba eqskavatoriT datvirTva da gatana nayarSi</t>
  </si>
  <si>
    <t>28a-Vkat. gruntis damuSaveba sangrevi CaquCebiT, adgilze mosworebiT</t>
  </si>
  <si>
    <t>3.15</t>
  </si>
  <si>
    <t>6a jg. II kat. gruntis damuSaveba eqskavatoriT datvirTva da transportireba nayarSi</t>
  </si>
  <si>
    <t>6a jg. II kat. gruntis damuSaveba xeliT datvirTva da transportireba nayarSi</t>
  </si>
  <si>
    <r>
      <t xml:space="preserve">qviSa-xreSovani sagebis mowyoba </t>
    </r>
    <r>
      <rPr>
        <sz val="11"/>
        <color theme="1"/>
        <rFont val="Arial"/>
        <family val="2"/>
        <charset val="204"/>
      </rPr>
      <t>h</t>
    </r>
    <r>
      <rPr>
        <sz val="11"/>
        <color theme="1"/>
        <rFont val="AcadNusx"/>
      </rPr>
      <t>-10sm</t>
    </r>
  </si>
  <si>
    <t>tipi I</t>
  </si>
  <si>
    <t>tipi II (cxauriT)</t>
  </si>
  <si>
    <t xml:space="preserve">cxauri </t>
  </si>
  <si>
    <r>
      <t xml:space="preserve">_armatura </t>
    </r>
    <r>
      <rPr>
        <sz val="11"/>
        <color theme="1"/>
        <rFont val="Arial"/>
        <family val="2"/>
        <charset val="204"/>
      </rPr>
      <t>A</t>
    </r>
    <r>
      <rPr>
        <sz val="11"/>
        <color theme="1"/>
        <rFont val="AcadNusx"/>
      </rPr>
      <t>-III</t>
    </r>
  </si>
  <si>
    <r>
      <t xml:space="preserve">_betoni </t>
    </r>
    <r>
      <rPr>
        <sz val="11"/>
        <color theme="1"/>
        <rFont val="Arial"/>
        <family val="2"/>
        <charset val="204"/>
      </rPr>
      <t>B22,5F200W6</t>
    </r>
  </si>
  <si>
    <t>wasacxebi hidroizolacia (2 jer)</t>
  </si>
  <si>
    <t>tranSeis Sevseba xreSovani gruntiT</t>
  </si>
  <si>
    <t>3.15.1</t>
  </si>
  <si>
    <t>3.15.2</t>
  </si>
  <si>
    <t>3.15.3</t>
  </si>
  <si>
    <t>3.15.4</t>
  </si>
  <si>
    <t>3.15.6</t>
  </si>
  <si>
    <t>3.15.7</t>
  </si>
  <si>
    <t>3.15.9</t>
  </si>
  <si>
    <t>3.15.10</t>
  </si>
  <si>
    <t>3.15.11</t>
  </si>
  <si>
    <t>3.15.13</t>
  </si>
  <si>
    <t>3.15.15</t>
  </si>
  <si>
    <t>3.15.16</t>
  </si>
  <si>
    <t>3.16</t>
  </si>
  <si>
    <t>arsebuli asfaltbetonis daSla sangrevi CaquCebiT, datvirTva xeliT avtoTviTmclelebze da transportireba nayarSi</t>
  </si>
  <si>
    <t>6a jg. II kat. gruntis damuSaveba  eqskavatoriT, datvirTva avtoTviTmclelebze da transportireba nayarSi</t>
  </si>
  <si>
    <t>6a jg. II kat. gruntis damuSaveba xeliT, datvirTva xeliT avtoTviTmclelebze da transportireba nayarSi</t>
  </si>
  <si>
    <t>bordiuris mowyoba</t>
  </si>
  <si>
    <t>Semasworebeli fenis mowyoba qviSisgan</t>
  </si>
  <si>
    <t>trotuaris mowyoba</t>
  </si>
  <si>
    <t>qvesagebi fena_qviSa-xreSovabni narevi sisqiT 20 sm</t>
  </si>
  <si>
    <t>safaris fena_qviSovani asfaltbetonis cxeli narevi, sisqiT 3 sm. ГОСТ 9128-84</t>
  </si>
  <si>
    <t>Camketi bordiuris ukan arsebuli sivrcis Sevseba xreSovani gruntiT</t>
  </si>
  <si>
    <t>arsebuli betonis bordiuris daSla sangrevi CaquCebiT, datvirTva xeliT avtoTviTmclelebze da transportireba nayarSi</t>
  </si>
  <si>
    <t>GgrZ.m</t>
  </si>
  <si>
    <t>3.16.1</t>
  </si>
  <si>
    <t>3.16.1.1</t>
  </si>
  <si>
    <t>3.16.1.2</t>
  </si>
  <si>
    <t>3.16.1.3</t>
  </si>
  <si>
    <t>3.16.1.4</t>
  </si>
  <si>
    <t>3.16.2</t>
  </si>
  <si>
    <t>3.16.2.1</t>
  </si>
  <si>
    <t>3.16.2.3</t>
  </si>
  <si>
    <t>3.16.2.4</t>
  </si>
  <si>
    <t>3.16.3</t>
  </si>
  <si>
    <t>3.16.3.1</t>
  </si>
  <si>
    <t>3.16.3.2</t>
  </si>
  <si>
    <t>3.16.3.3</t>
  </si>
  <si>
    <t>3.16.4</t>
  </si>
  <si>
    <t>jami Tavi 3.</t>
  </si>
  <si>
    <t>Tavi 4. sagzao samosi</t>
  </si>
  <si>
    <t>Semasworebeli fenis mowyoba qviSa-xreSovani nareviT</t>
  </si>
  <si>
    <r>
      <t xml:space="preserve">qvesagebi fenis mowyoba qviSa-xreSovani nareviT </t>
    </r>
    <r>
      <rPr>
        <sz val="11"/>
        <rFont val="Calibri Light"/>
        <family val="1"/>
        <charset val="204"/>
        <scheme val="major"/>
      </rPr>
      <t>h</t>
    </r>
    <r>
      <rPr>
        <sz val="11"/>
        <rFont val="AcadNusx"/>
      </rPr>
      <t>-30sm</t>
    </r>
  </si>
  <si>
    <r>
      <t>Txavadi bitumis mosxma 0,6kg/m</t>
    </r>
    <r>
      <rPr>
        <vertAlign val="superscript"/>
        <sz val="11"/>
        <rFont val="AcadNusx"/>
      </rPr>
      <t>2</t>
    </r>
  </si>
  <si>
    <r>
      <t xml:space="preserve">safaris qveda fenis mowyoba msxvilmarcvlovani forovani RorRovani asfaltbetonis cxeli nareviT marka II </t>
    </r>
    <r>
      <rPr>
        <sz val="11"/>
        <rFont val="Calibri Light"/>
        <family val="1"/>
        <charset val="204"/>
        <scheme val="major"/>
      </rPr>
      <t>h</t>
    </r>
    <r>
      <rPr>
        <sz val="11"/>
        <rFont val="AcadNusx"/>
      </rPr>
      <t>-7sm.</t>
    </r>
  </si>
  <si>
    <r>
      <t>Txavadi bitumis mosxma 0,3kg/m</t>
    </r>
    <r>
      <rPr>
        <vertAlign val="superscript"/>
        <sz val="11"/>
        <rFont val="AcadNusx"/>
      </rPr>
      <t>2</t>
    </r>
  </si>
  <si>
    <r>
      <t>safaris zeda fenis mowyoba wvrilmarcvlovani mkvrivi RorRovani asfaltbetonis cxeli nareviT tipi</t>
    </r>
    <r>
      <rPr>
        <sz val="11"/>
        <rFont val="Calibri Light"/>
        <family val="1"/>
        <charset val="204"/>
        <scheme val="major"/>
      </rPr>
      <t xml:space="preserve"> Б </t>
    </r>
    <r>
      <rPr>
        <sz val="11"/>
        <rFont val="AcadNusx"/>
      </rPr>
      <t xml:space="preserve">marka II </t>
    </r>
    <r>
      <rPr>
        <sz val="11"/>
        <rFont val="Arial"/>
        <family val="2"/>
        <charset val="204"/>
      </rPr>
      <t>h</t>
    </r>
    <r>
      <rPr>
        <sz val="11"/>
        <rFont val="AcadNusx"/>
      </rPr>
      <t>-5m.</t>
    </r>
  </si>
  <si>
    <t>misayreli gverdulebis mowyoba qviSa-zreSovani nareviT (fr. 0-70mm)</t>
  </si>
  <si>
    <t>4.1</t>
  </si>
  <si>
    <t>4.2</t>
  </si>
  <si>
    <t>4.3</t>
  </si>
  <si>
    <t>4.4</t>
  </si>
  <si>
    <t>4.5</t>
  </si>
  <si>
    <t>4.6</t>
  </si>
  <si>
    <t>4.7</t>
  </si>
  <si>
    <t>4.8</t>
  </si>
  <si>
    <t>jami Tavi 4.</t>
  </si>
  <si>
    <t>Tavi 5. gzis kuTvnileba da mowyobiloba</t>
  </si>
  <si>
    <t>arsebuli asfaltbetonis daSla xeliT sangrevi CaquCebi, datvirTva  eqskavatoriT avtoTviTmclelebze da transportireba nayarSi</t>
  </si>
  <si>
    <t>arsebuli  bazaltis bordiuris daSla xeliT sangrevi CaquCebiT, datvirTva xeliT avtoTviTmclelebze da transportireba nayarSi</t>
  </si>
  <si>
    <t>bazaltis bordiuris mowyoba zomiT 30X15 sm.</t>
  </si>
  <si>
    <t>milis mowyoba</t>
  </si>
  <si>
    <t xml:space="preserve">wasacxebi hidroizolaciis mowyoba cxeli bitumiT (orfenad) </t>
  </si>
  <si>
    <t>Txrilis Sevseba qviSa-xreSovani nareviT</t>
  </si>
  <si>
    <t>sagzao samosi</t>
  </si>
  <si>
    <t>Txevadi bitumis mosxma</t>
  </si>
  <si>
    <t>misayreli gverdulebis mowyoba qviSa-xreSovani nareviT (fr. 0-70mm)</t>
  </si>
  <si>
    <r>
      <t>cementobetonis fundamentis mowyoba</t>
    </r>
    <r>
      <rPr>
        <sz val="11"/>
        <color theme="1"/>
        <rFont val="Arial"/>
        <family val="2"/>
        <charset val="204"/>
      </rPr>
      <t xml:space="preserve"> B</t>
    </r>
    <r>
      <rPr>
        <sz val="11"/>
        <color theme="1"/>
        <rFont val="AcadNusx"/>
      </rPr>
      <t>-15</t>
    </r>
  </si>
  <si>
    <r>
      <t xml:space="preserve">qviSa-xreSovani sagebis mowyoba </t>
    </r>
    <r>
      <rPr>
        <sz val="11"/>
        <color theme="1"/>
        <rFont val="Arial"/>
        <family val="2"/>
        <charset val="204"/>
      </rPr>
      <t>h</t>
    </r>
    <r>
      <rPr>
        <sz val="11"/>
        <color theme="1"/>
        <rFont val="AcadNusx"/>
      </rPr>
      <t>-10 sm</t>
    </r>
  </si>
  <si>
    <r>
      <t xml:space="preserve">sacveTi  fenis mowyoba  wvrilmarcvlovani mkvrivi RorRovani asfaltobetonis cxeli nareviT tipi B marka II </t>
    </r>
    <r>
      <rPr>
        <sz val="11"/>
        <color theme="1"/>
        <rFont val="Arial"/>
        <family val="2"/>
        <charset val="204"/>
      </rPr>
      <t>h</t>
    </r>
    <r>
      <rPr>
        <sz val="11"/>
        <color theme="1"/>
        <rFont val="AcadNusx"/>
      </rPr>
      <t>-5 sm</t>
    </r>
  </si>
  <si>
    <t>5.1</t>
  </si>
  <si>
    <t>5.1.1</t>
  </si>
  <si>
    <t>5.1.1.2</t>
  </si>
  <si>
    <t>5.1.1.1</t>
  </si>
  <si>
    <t>5.1.1.3</t>
  </si>
  <si>
    <t>5.1.1.4</t>
  </si>
  <si>
    <t>5.1.1.5</t>
  </si>
  <si>
    <t>5.1.2</t>
  </si>
  <si>
    <t>5.1.2.1</t>
  </si>
  <si>
    <t>5.1.2.2</t>
  </si>
  <si>
    <t>5.1.2.3</t>
  </si>
  <si>
    <t>5.1.3</t>
  </si>
  <si>
    <t>5.1.3.1</t>
  </si>
  <si>
    <t>5.1.3.2</t>
  </si>
  <si>
    <t>5.1.3.3</t>
  </si>
  <si>
    <t>5.1.3.4</t>
  </si>
  <si>
    <t>5.1.4</t>
  </si>
  <si>
    <t>5.1.4.1</t>
  </si>
  <si>
    <t>5.1.4.2</t>
  </si>
  <si>
    <t>5.1.4.3</t>
  </si>
  <si>
    <t>5.1.4.4</t>
  </si>
  <si>
    <t>5.1.4.5</t>
  </si>
  <si>
    <t>5.2</t>
  </si>
  <si>
    <t>arsebuli cementbetonis daSla xeliT sangrevi CaquCebi, datvirTva  eqskavatoriT avtoTviTmclelebze da transportireba nayarSi</t>
  </si>
  <si>
    <t>wasacxebi hidroizolaciis mowyoba cxeli bitumiT (orfenad)</t>
  </si>
  <si>
    <r>
      <t xml:space="preserve">safaris  mowyoba  wvrilmarcvlovani mkvrivi RorRovani asfaltobetonis cxeli nareviT tipi B marka II </t>
    </r>
    <r>
      <rPr>
        <sz val="11"/>
        <color theme="1"/>
        <rFont val="Arial"/>
        <family val="2"/>
        <charset val="204"/>
      </rPr>
      <t>h</t>
    </r>
    <r>
      <rPr>
        <sz val="11"/>
        <color theme="1"/>
        <rFont val="AcadNusx"/>
      </rPr>
      <t>-5 sm</t>
    </r>
  </si>
  <si>
    <t>5.2.1</t>
  </si>
  <si>
    <t>5.2.1.1</t>
  </si>
  <si>
    <t>5.2.1.2</t>
  </si>
  <si>
    <t>5.2.1.3</t>
  </si>
  <si>
    <t>5.2.2</t>
  </si>
  <si>
    <t>5.2.2.1</t>
  </si>
  <si>
    <t>5.2.2.2</t>
  </si>
  <si>
    <t>5.2.2.3</t>
  </si>
  <si>
    <t>5.2.2.4</t>
  </si>
  <si>
    <t>5.2.3</t>
  </si>
  <si>
    <t>5.2.3.1</t>
  </si>
  <si>
    <t>5.2.3.2</t>
  </si>
  <si>
    <t>5.2.3.5</t>
  </si>
  <si>
    <t>5.2.3.6</t>
  </si>
  <si>
    <t>5.3</t>
  </si>
  <si>
    <t>gasaCerebeli moedani</t>
  </si>
  <si>
    <r>
      <t>m</t>
    </r>
    <r>
      <rPr>
        <vertAlign val="superscript"/>
        <sz val="11"/>
        <color indexed="8"/>
        <rFont val="Calibri"/>
        <family val="2"/>
        <charset val="204"/>
      </rPr>
      <t>3</t>
    </r>
  </si>
  <si>
    <t>qvesagebi fena_qviSa-xreSovani narevi sisqiT 20 sm</t>
  </si>
  <si>
    <t>safaris fena_ wvrilmarcvlovani mkvrivi RorRovani asfaltbetonis cxeli narevi, tipi Б, marka II, sisqiT 5 sm. ГОСТ 9128-84</t>
  </si>
  <si>
    <r>
      <t>m</t>
    </r>
    <r>
      <rPr>
        <vertAlign val="superscript"/>
        <sz val="11"/>
        <color indexed="8"/>
        <rFont val="Calibri"/>
        <family val="2"/>
        <charset val="204"/>
      </rPr>
      <t>2</t>
    </r>
  </si>
  <si>
    <t>avtopavilioni</t>
  </si>
  <si>
    <t>qviSa-RorRovani momzadeba lenturi saZirkvlisaTvis sisqiT 5 sm</t>
  </si>
  <si>
    <t>aguris kedlis mowyoba sisqiT 25 sm nakerebis ganawiburebiT</t>
  </si>
  <si>
    <t>monoliTuri kibis mowyoba:</t>
  </si>
  <si>
    <t xml:space="preserve"> _ qviSa-RorRovani momzadeba fuZeze sisqiT 5 sm</t>
  </si>
  <si>
    <t>iatakis mowyoba:</t>
  </si>
  <si>
    <t xml:space="preserve"> _ qviSa-RorRovani momzadeba fuZeze</t>
  </si>
  <si>
    <t>saxuravis mowyoba:</t>
  </si>
  <si>
    <t xml:space="preserve"> _ burulis kramitiT mowyoba xis molartyvaze</t>
  </si>
  <si>
    <t xml:space="preserve"> _ Weris Seficvra</t>
  </si>
  <si>
    <t>skamis mowyoba:</t>
  </si>
  <si>
    <t>xis laqiT SeRebva 2-jer</t>
  </si>
  <si>
    <t>betonis mokirwyvlis mowyoba pavilionis irgvliv</t>
  </si>
  <si>
    <t>5.3.1</t>
  </si>
  <si>
    <t>5.3.1.1</t>
  </si>
  <si>
    <t>5.3.1.2</t>
  </si>
  <si>
    <t>5.3.2</t>
  </si>
  <si>
    <t>5.3.2.1</t>
  </si>
  <si>
    <t>5.3.2.2</t>
  </si>
  <si>
    <t>5.3.2.3</t>
  </si>
  <si>
    <t>5.3.2.4</t>
  </si>
  <si>
    <t>5.3.2.5</t>
  </si>
  <si>
    <t>5.3.2.6</t>
  </si>
  <si>
    <t>5.3.3</t>
  </si>
  <si>
    <t>5.3.3.1</t>
  </si>
  <si>
    <t>5.3.3.2</t>
  </si>
  <si>
    <t>5.3.3.3</t>
  </si>
  <si>
    <t>5.3.3.4</t>
  </si>
  <si>
    <t>5.3.3.5</t>
  </si>
  <si>
    <t>5.3.3.6</t>
  </si>
  <si>
    <t>5.3.3.7</t>
  </si>
  <si>
    <t>5.3.3.8</t>
  </si>
  <si>
    <t>5.3.3.9</t>
  </si>
  <si>
    <t>5.3.3.10</t>
  </si>
  <si>
    <t>5.3.3.11</t>
  </si>
  <si>
    <t>5.3.3.12</t>
  </si>
  <si>
    <t>5.3.3.13</t>
  </si>
  <si>
    <t xml:space="preserve"> _ xis skami (sisqiT 4 sm)</t>
  </si>
  <si>
    <r>
      <t xml:space="preserve">II tipzomuri standartuli proeqtirebis Suqamrekli saagzao niSnebis mowyoba 03.01.2014 wlis saqarTvelos kanoni ,,sagzao moZraobis sesaxeb@-is Sesabamisad,  TuTiiT galvanizirebul liTonis furclebze, prizmuli tipis </t>
    </r>
    <r>
      <rPr>
        <sz val="11"/>
        <rFont val="Calibri Light"/>
        <family val="1"/>
        <charset val="204"/>
        <scheme val="major"/>
      </rPr>
      <t>ASTM D</t>
    </r>
    <r>
      <rPr>
        <sz val="11"/>
        <rFont val="AcadNusx"/>
      </rPr>
      <t>4956-13 III-IV</t>
    </r>
    <r>
      <rPr>
        <sz val="11"/>
        <rFont val="Calibri Light"/>
        <family val="1"/>
        <charset val="204"/>
        <scheme val="major"/>
      </rPr>
      <t xml:space="preserve"> EN 1</t>
    </r>
    <r>
      <rPr>
        <sz val="11"/>
        <rFont val="AcadNusx"/>
      </rPr>
      <t xml:space="preserve">299-1:2007(ssten 12899-1:2010) </t>
    </r>
    <r>
      <rPr>
        <sz val="11"/>
        <rFont val="Calibri Light"/>
        <family val="1"/>
        <charset val="204"/>
        <scheme val="major"/>
      </rPr>
      <t>RA</t>
    </r>
    <r>
      <rPr>
        <sz val="11"/>
        <rFont val="AcadNusx"/>
      </rPr>
      <t>1klasis webvadi firi EN</t>
    </r>
  </si>
  <si>
    <t>5.4</t>
  </si>
  <si>
    <r>
      <t xml:space="preserve">_ samkuTxa </t>
    </r>
    <r>
      <rPr>
        <sz val="11"/>
        <rFont val="Calibri Light"/>
        <family val="1"/>
        <charset val="204"/>
        <scheme val="major"/>
      </rPr>
      <t>A=</t>
    </r>
    <r>
      <rPr>
        <sz val="11"/>
        <rFont val="AcadNusx"/>
      </rPr>
      <t>900mm (mafrTxilebeli)</t>
    </r>
  </si>
  <si>
    <r>
      <t xml:space="preserve">_ oTkuTxa </t>
    </r>
    <r>
      <rPr>
        <sz val="11"/>
        <rFont val="Calibri Light"/>
        <family val="1"/>
        <charset val="204"/>
        <scheme val="major"/>
      </rPr>
      <t>H</t>
    </r>
    <r>
      <rPr>
        <sz val="11"/>
        <rFont val="AcadNusx"/>
      </rPr>
      <t xml:space="preserve">=500 </t>
    </r>
    <r>
      <rPr>
        <sz val="11"/>
        <rFont val="Calibri Light"/>
        <family val="1"/>
        <charset val="204"/>
        <scheme val="major"/>
      </rPr>
      <t>B</t>
    </r>
    <r>
      <rPr>
        <sz val="11"/>
        <rFont val="AcadNusx"/>
      </rPr>
      <t>=560 (mafrTxilebeli)</t>
    </r>
  </si>
  <si>
    <r>
      <t xml:space="preserve">_ samkuTxa </t>
    </r>
    <r>
      <rPr>
        <sz val="11"/>
        <rFont val="Calibri Light"/>
        <family val="1"/>
        <charset val="204"/>
        <scheme val="major"/>
      </rPr>
      <t>A=</t>
    </r>
    <r>
      <rPr>
        <sz val="11"/>
        <rFont val="AcadNusx"/>
      </rPr>
      <t>700mm (prioritetis)</t>
    </r>
  </si>
  <si>
    <r>
      <t xml:space="preserve">_ mrgvali </t>
    </r>
    <r>
      <rPr>
        <sz val="11"/>
        <rFont val="Calibri Light"/>
        <family val="1"/>
        <charset val="204"/>
        <scheme val="major"/>
      </rPr>
      <t>D=</t>
    </r>
    <r>
      <rPr>
        <sz val="11"/>
        <rFont val="AcadNusx"/>
      </rPr>
      <t>700mm (amkrZalavi)</t>
    </r>
  </si>
  <si>
    <r>
      <t xml:space="preserve">_ oTkuTxa </t>
    </r>
    <r>
      <rPr>
        <sz val="11"/>
        <rFont val="Calibri Light"/>
        <family val="1"/>
        <charset val="204"/>
        <scheme val="major"/>
      </rPr>
      <t>H</t>
    </r>
    <r>
      <rPr>
        <sz val="11"/>
        <rFont val="AcadNusx"/>
      </rPr>
      <t xml:space="preserve">=350 </t>
    </r>
    <r>
      <rPr>
        <sz val="11"/>
        <rFont val="Calibri Light"/>
        <family val="1"/>
        <charset val="204"/>
        <scheme val="major"/>
      </rPr>
      <t>B</t>
    </r>
    <r>
      <rPr>
        <sz val="11"/>
        <rFont val="AcadNusx"/>
      </rPr>
      <t>=700 (damatebiTi informaciis)</t>
    </r>
  </si>
  <si>
    <t>5.5</t>
  </si>
  <si>
    <t>5.6</t>
  </si>
  <si>
    <t xml:space="preserve">savali nawilis horizontaluri moniSvna erTkomponentiani sagzao moniSvnis akrilis saRebaviT </t>
  </si>
  <si>
    <t>5.7</t>
  </si>
  <si>
    <t>5.8</t>
  </si>
  <si>
    <t>5.9</t>
  </si>
  <si>
    <t>5.10</t>
  </si>
  <si>
    <r>
      <t xml:space="preserve">axali liTonis moTuTiebuli mrudxazovani Zelebis mowyoba </t>
    </r>
    <r>
      <rPr>
        <sz val="11"/>
        <rFont val="Calibri Light"/>
        <family val="1"/>
        <charset val="204"/>
        <scheme val="major"/>
      </rPr>
      <t>EN</t>
    </r>
    <r>
      <rPr>
        <sz val="11"/>
        <rFont val="AcadNusx"/>
      </rPr>
      <t xml:space="preserve">1317 standartis Sesabamisad (Sekavebis done </t>
    </r>
    <r>
      <rPr>
        <sz val="11"/>
        <rFont val="Calibri Light"/>
        <family val="1"/>
        <charset val="204"/>
        <scheme val="major"/>
      </rPr>
      <t>H</t>
    </r>
    <r>
      <rPr>
        <sz val="11"/>
        <rFont val="AcadNusx"/>
      </rPr>
      <t xml:space="preserve">1, zemoqmedebis simZimis klasi </t>
    </r>
    <r>
      <rPr>
        <sz val="11"/>
        <rFont val="Calibri Light"/>
        <family val="1"/>
        <charset val="204"/>
        <scheme val="major"/>
      </rPr>
      <t>A,</t>
    </r>
    <r>
      <rPr>
        <sz val="11"/>
        <rFont val="AcadNusx"/>
      </rPr>
      <t xml:space="preserve"> samuSao sigane klasi</t>
    </r>
    <r>
      <rPr>
        <sz val="11"/>
        <rFont val="Calibri Light"/>
        <family val="1"/>
        <charset val="204"/>
        <scheme val="major"/>
      </rPr>
      <t xml:space="preserve"> W</t>
    </r>
    <r>
      <rPr>
        <sz val="11"/>
        <rFont val="AcadNusx"/>
      </rPr>
      <t xml:space="preserve">3, Sesrulebis tipi </t>
    </r>
    <r>
      <rPr>
        <sz val="11"/>
        <rFont val="Calibri Light"/>
        <family val="1"/>
        <charset val="204"/>
        <scheme val="major"/>
      </rPr>
      <t>P</t>
    </r>
    <r>
      <rPr>
        <sz val="11"/>
        <rFont val="AcadNusx"/>
      </rPr>
      <t xml:space="preserve">1) </t>
    </r>
  </si>
  <si>
    <t>5.11</t>
  </si>
  <si>
    <t>5.12</t>
  </si>
  <si>
    <t>saorientacio Suqamrekli firebis dayeneba sagzao niSnebis liTonis dgarebze wiTeli/ TeTri</t>
  </si>
  <si>
    <r>
      <t>saorientacio Suqamrekli boZkintebis dayeneba (</t>
    </r>
    <r>
      <rPr>
        <sz val="11"/>
        <rFont val="Calibri Light"/>
        <family val="1"/>
        <charset val="204"/>
        <scheme val="major"/>
      </rPr>
      <t>I.S.EN</t>
    </r>
    <r>
      <rPr>
        <sz val="11"/>
        <rFont val="AcadNusx"/>
      </rPr>
      <t>12899-3-2007,sst en12899-3.2010) standartebis Sesabamisad (boZkintebs Soris manZili 20-50m)</t>
    </r>
  </si>
  <si>
    <t>xelovnuri uswormasworobis mowyoba (mwoliare policieli) siCqaris SemzRudveli 40km/sT-mde</t>
  </si>
  <si>
    <t>jami Tavi 5.</t>
  </si>
  <si>
    <t>jami Tavi 1-5</t>
  </si>
  <si>
    <t>d.R.g. _ 18%</t>
  </si>
  <si>
    <t xml:space="preserve"> wasacxebi</t>
  </si>
  <si>
    <t>3.9</t>
  </si>
  <si>
    <t>torkretirebisaTvis kedlis ZirSi Txrilis 6a-IIkat. gaWra xeliT adgilze dayriT Semdegi ukuCayriT</t>
  </si>
  <si>
    <r>
      <t>safuZvlis fena_adgilze frezirebuli da Semotanili qviSa-RorRis (fr. 0-40 mm) narevi (nafrezi masala 30%, qviSa-RorRi 70%), sisqiT 12 sm. (nafrezi masala 63 m</t>
    </r>
    <r>
      <rPr>
        <vertAlign val="superscript"/>
        <sz val="11"/>
        <color theme="1"/>
        <rFont val="AcadNusx"/>
      </rPr>
      <t>3</t>
    </r>
    <r>
      <rPr>
        <sz val="11"/>
        <color theme="1"/>
        <rFont val="AcadNusx"/>
      </rPr>
      <t>, qviSa-RorRi 147 m</t>
    </r>
    <r>
      <rPr>
        <vertAlign val="superscript"/>
        <sz val="11"/>
        <color theme="1"/>
        <rFont val="AcadNusx"/>
      </rPr>
      <t>3</t>
    </r>
    <r>
      <rPr>
        <sz val="11"/>
        <color theme="1"/>
        <rFont val="AcadNusx"/>
      </rPr>
      <t xml:space="preserve">), </t>
    </r>
  </si>
  <si>
    <r>
      <t xml:space="preserve">safuZvlis mowyoba adgilze frezirebuli da Semotanili qviSa-RorRis (fr. 0-40mm)  nareviT </t>
    </r>
    <r>
      <rPr>
        <sz val="11"/>
        <rFont val="Calibri Light"/>
        <family val="1"/>
        <charset val="204"/>
        <scheme val="major"/>
      </rPr>
      <t>h</t>
    </r>
    <r>
      <rPr>
        <sz val="11"/>
        <rFont val="AcadNusx"/>
      </rPr>
      <t>-18sm. (granulati (30%)-8770,7 m</t>
    </r>
    <r>
      <rPr>
        <vertAlign val="superscript"/>
        <sz val="11"/>
        <rFont val="AcadNusx"/>
      </rPr>
      <t>3</t>
    </r>
    <r>
      <rPr>
        <sz val="11"/>
        <rFont val="AcadNusx"/>
      </rPr>
      <t xml:space="preserve"> qviSa-RorRi (fr. 0-40mm) (70%)-20464,6m</t>
    </r>
    <r>
      <rPr>
        <vertAlign val="superscript"/>
        <sz val="11"/>
        <rFont val="AcadNusx"/>
      </rPr>
      <t>3</t>
    </r>
    <r>
      <rPr>
        <sz val="11"/>
        <rFont val="AcadNusx"/>
      </rPr>
      <t>)</t>
    </r>
  </si>
  <si>
    <r>
      <t>safuZvlis mowyoba adgilze frezirebuli da Semotanili qviSa-RorRis nareviT (fr. 0-40mm): nafrezi masala 40%-107,2 m</t>
    </r>
    <r>
      <rPr>
        <vertAlign val="superscript"/>
        <sz val="11"/>
        <color theme="1"/>
        <rFont val="AcadNusx"/>
      </rPr>
      <t>3</t>
    </r>
    <r>
      <rPr>
        <sz val="11"/>
        <color theme="1"/>
        <rFont val="AcadNusx"/>
      </rPr>
      <t>, qviSa-RorRi 60%-161,9 m</t>
    </r>
    <r>
      <rPr>
        <vertAlign val="superscript"/>
        <sz val="11"/>
        <color theme="1"/>
        <rFont val="AcadNusx"/>
      </rPr>
      <t>3</t>
    </r>
    <r>
      <rPr>
        <sz val="11"/>
        <color theme="1"/>
        <rFont val="AcadNusx"/>
      </rPr>
      <t xml:space="preserve">, sisqiT 15 sm      </t>
    </r>
  </si>
  <si>
    <t>axali rkinabetonis marTkuTxa milebis 1,5X2,0m mowyoba (cali 5)</t>
  </si>
  <si>
    <t>arsebuli rkinabetonis marTkuTxa milebis SekeTeba (cali 5)</t>
  </si>
  <si>
    <t>3.6</t>
  </si>
  <si>
    <t>monoliTuri betonis masiuri qveda sayrdeni kedlebis mowyoba (cali 38)</t>
  </si>
  <si>
    <t>monoliTuri betonis qveda sayrdeni kedlebis mowyoba (cali 13)</t>
  </si>
  <si>
    <t>3.8</t>
  </si>
  <si>
    <t>monoliTuri rkinabetonis qveda sayrdeni kedlebis mowyoba (cali 6)</t>
  </si>
  <si>
    <t>monoliTuri betonis zeda sayrdeni kedlebis mowyoba (cali 3)</t>
  </si>
  <si>
    <t>3.12</t>
  </si>
  <si>
    <t>arsebuli kedlebis SekeTeba (cali 11)</t>
  </si>
  <si>
    <t>monoliTuri rkinabetonis kiuvetebis mowyoba (grZ.m 15525)</t>
  </si>
  <si>
    <t>trotuarebis mowyoba (grZ.m 1370)</t>
  </si>
  <si>
    <t>3.4</t>
  </si>
  <si>
    <t>3.10</t>
  </si>
  <si>
    <t>ezoSi Sesasvlelebis SekeTeba (cali 47)</t>
  </si>
  <si>
    <t>avtobusis gasaCerebeli moednis da avtopavilionis mowyoba (cali 3)</t>
  </si>
  <si>
    <t>xidi xevze pk 14+79,25</t>
  </si>
  <si>
    <t>I. mosamzadebeli samuSaoebi</t>
  </si>
  <si>
    <t>II. xidis savali nawili</t>
  </si>
  <si>
    <t>hidrosaizolacio fenis aRReba-gasufTaveba da gatana nayarSi</t>
  </si>
  <si>
    <t>III. xidze savali nawilis, trotuarebis da moajirebis mowyoba.</t>
  </si>
  <si>
    <t>xidze wyalamcilebeli sistemis mowyoba (6c)</t>
  </si>
  <si>
    <t>Tujis mimRebi Zabrebi da sarqvelebi-Tujis samagri konstruqciebi</t>
  </si>
  <si>
    <t>xidze sadeformacio nakerebis mowyoba (2c)</t>
  </si>
  <si>
    <t>xidis saval nawilze Техноеластмост Б@@markis hidrosaizolacio fenis (5sm) mowyoba</t>
  </si>
  <si>
    <t>xidis trotuarebze Техноеластмост ,,Б@ markis hidrosaizolacio fenis mowyoba</t>
  </si>
  <si>
    <t>xidze liTonis moajirebis mowyoba sworkuTxa kveTis profilis milebisagan:</t>
  </si>
  <si>
    <t>a) saxeluri-100X50X3mm</t>
  </si>
  <si>
    <t>b) qveda sartyeli-100X50X3mm</t>
  </si>
  <si>
    <t>g) Semavseebeli-60X40X3mm</t>
  </si>
  <si>
    <t>xidze axali moajirebis SeRebva zeTovani saRebaviT or fenaT.</t>
  </si>
  <si>
    <t>IV. xidis koWebis gamonoliTebis nakeri</t>
  </si>
  <si>
    <t>V. xidis sanapiro burjebi da monoliTuri betonis saregulacio kedlebi</t>
  </si>
  <si>
    <t>xidis sanapiro burjebis da monoliTuri betonis saregulacio kedlebis zedapiris gawmenda -gasufTaveba rkinis jagrisiT da wylis WavliT.</t>
  </si>
  <si>
    <t>xidis xvretis gawmenda ekalbardebisagan</t>
  </si>
  <si>
    <t>VII. xidqveSa xvretSi monoliTuri rkinabetonis Raris (gobis) mowyoba</t>
  </si>
  <si>
    <t>xidi md. mSralxevze pk65+42,55</t>
  </si>
  <si>
    <t>hidrosaizolacio fenis aReba-gasufTaveba da gatana nayarSi</t>
  </si>
  <si>
    <t>III. xidze savali nawilis, trotuarebis da moajirebis mowyoba</t>
  </si>
  <si>
    <t>xidze wyalamcilebeli sistemis mowyoba (3c)</t>
  </si>
  <si>
    <t>xidis saval nawilze Техноеластмост ,,Б @markis hidrosaizolacio fenis (5sm) mowyoba</t>
  </si>
  <si>
    <t>xidis trotuarebze Техноеластмост ,,Б markis hidrosaizolacio fenis mowyoba</t>
  </si>
  <si>
    <t>IV. xidis ganapira (fasadis) koWebi</t>
  </si>
  <si>
    <t>monoliTuri rkinabetonis ganapira (fasadis) koWebis zedapiris gawmenda-gasufTaveba rkinis jagrisiTa da wylis WavliT</t>
  </si>
  <si>
    <t>V. xidis sanapiro burjebi</t>
  </si>
  <si>
    <t>xidis sanapiro burjebis betonis zedapiris gawmenda-gasufTaveba rkinis jagrisiT da wylis WavliT</t>
  </si>
  <si>
    <t>VI. xidqvesa xvretis gawmenda ekalbardebisagan da xidis xvretis marjvena napiris qveda biefis mxares gabionebis mowyoba.</t>
  </si>
  <si>
    <t>VII. xidqveSa xvretSi rkinabetonis Raris (gobis) mowyoba</t>
  </si>
  <si>
    <t>xidi md. Tezamze pk 152+60,65</t>
  </si>
  <si>
    <t>III. xidis savali nawilis, trotuareebis, wyalamcilebeli Zabrebis da moajirebis mowyoba.</t>
  </si>
  <si>
    <t>xidze wyalamcilebeli sistemis mowyoba (18c)</t>
  </si>
  <si>
    <t>xidze sadeformacio nakerebis mowyoba (4c)</t>
  </si>
  <si>
    <t>g) Semavsebeli-60X40X3mm</t>
  </si>
  <si>
    <t xml:space="preserve">IV. xidis ganapira (fasadis) koWebi da koWebis gamonoliTebis nakerebi </t>
  </si>
  <si>
    <t xml:space="preserve">malis naSenis Т-sebri kveTis ganapira (fasadis) koWebis zedapiris gawmenda-gasufTaveba rkinis jagrisaT da wylis wavliT </t>
  </si>
  <si>
    <t>xidis ganapira (fasadis) koWebis gawmendili zedapiris dafarva torkretbetonis feniT sisqiT 3sm)</t>
  </si>
  <si>
    <t>koWebis gawmendili gamonoliTebis nakerebi daifaros torkretbetonis feniT sisqiT 3sm</t>
  </si>
  <si>
    <t>V. xidis sanapiro burjebi da monoliTuri betonis saregulacio kedlebi.</t>
  </si>
  <si>
    <t xml:space="preserve">xidis sanapiro burjebis da monoliTuri betonis saregulacio kedlebis zedapiris gawmenda-gasufTaveba rkinis jagrisaT da wylis WavliT </t>
  </si>
  <si>
    <t>saregulacio kedlebis da burjebis gawmendili zedapirebi daifaros torkretbetonis feniT sisqiT 3sm</t>
  </si>
  <si>
    <t>marjvena sanapiro burjis saZirkvlis garecxili, gamofituli betonis gawmenda-gasufTaveba  rkinis jagrisiT da wylis WavliT</t>
  </si>
  <si>
    <t>xidze sakarade kedlebTan Seficrulobis moxsna</t>
  </si>
  <si>
    <t xml:space="preserve">xidis Sualeduri burjebis kedlebis zedapirebis gawmenda-gasufTaveba rkinis jagrisaT da wylis wavliT </t>
  </si>
  <si>
    <t>Sualeduri burjebis betonis gawmendili zedapiri daifaros torkretbetonis feniT sisqiT 3 sm</t>
  </si>
  <si>
    <t>£1 Sualedi burjis saZirkvlis garecxili, gamofituli betonis gawmenda-gasufTaveba rkinis jagrisiT da wylis wavliT.</t>
  </si>
  <si>
    <t>£2 Sualedi burjis saZirkvlis garecxili, gamofituli betonis gawmenda-gasufTaveba rkinis jagrisiT da wylis WavliT.</t>
  </si>
  <si>
    <t>xidis misasvlelTan marjvena napiris zeda biefis mxares, mcire zomis samSeneblo moednis mowyoba</t>
  </si>
  <si>
    <t>xidis misasvlelTan marcxvena napiris zeda biefis mxares, mcire zomis samSeneblo moednis mowyoba</t>
  </si>
  <si>
    <t>saxide gadasasvlelebis reabilitacia: (3 cali)</t>
  </si>
  <si>
    <r>
      <t>xidis saval nawilze mwyobridan gamosuli  asfaltbetonis fenilis (</t>
    </r>
    <r>
      <rPr>
        <sz val="11"/>
        <rFont val="Arial"/>
        <family val="2"/>
        <charset val="204"/>
      </rPr>
      <t>h</t>
    </r>
    <r>
      <rPr>
        <sz val="11"/>
        <rFont val="AcadNusx"/>
      </rPr>
      <t>-7sm) aReba da gatana nayarSi</t>
    </r>
  </si>
  <si>
    <r>
      <t>armirebuli betonis damcavi fenis (</t>
    </r>
    <r>
      <rPr>
        <sz val="11"/>
        <rFont val="Arial"/>
        <family val="2"/>
        <charset val="204"/>
      </rPr>
      <t>h</t>
    </r>
    <r>
      <rPr>
        <sz val="11"/>
        <rFont val="AcadNusx"/>
      </rPr>
      <t>=4sm) aReba da gatana nayarSi</t>
    </r>
  </si>
  <si>
    <r>
      <t>xidis malis naSenis koWebis saval nawilze betonis Semasworebeli fenis (</t>
    </r>
    <r>
      <rPr>
        <sz val="11"/>
        <rFont val="Arial"/>
        <family val="2"/>
        <charset val="204"/>
      </rPr>
      <t>h</t>
    </r>
    <r>
      <rPr>
        <vertAlign val="subscript"/>
        <sz val="11"/>
        <rFont val="AcadNusx"/>
      </rPr>
      <t>saS</t>
    </r>
    <r>
      <rPr>
        <sz val="11"/>
        <rFont val="AcadNusx"/>
      </rPr>
      <t>=7sm) aReba da gatana nayaarSi</t>
    </r>
  </si>
  <si>
    <r>
      <t xml:space="preserve">polieTilenis sawreti milebi </t>
    </r>
    <r>
      <rPr>
        <sz val="11"/>
        <rFont val="Arial]"/>
        <charset val="204"/>
      </rPr>
      <t>d</t>
    </r>
    <r>
      <rPr>
        <sz val="11"/>
        <rFont val="AcadNusx"/>
      </rPr>
      <t>150sm</t>
    </r>
  </si>
  <si>
    <r>
      <t xml:space="preserve">qviSa-xreSovani sagebis mowyoba </t>
    </r>
    <r>
      <rPr>
        <sz val="11"/>
        <rFont val="Arial"/>
        <family val="2"/>
        <charset val="204"/>
      </rPr>
      <t>h</t>
    </r>
    <r>
      <rPr>
        <sz val="11"/>
        <rFont val="AcadNusx"/>
      </rPr>
      <t>-20sm.</t>
    </r>
  </si>
  <si>
    <r>
      <t>xidis xvretSi monoliTuri rkinabetonis (</t>
    </r>
    <r>
      <rPr>
        <sz val="11"/>
        <rFont val="Arial"/>
        <family val="2"/>
        <charset val="204"/>
      </rPr>
      <t>B30F200W6</t>
    </r>
    <r>
      <rPr>
        <sz val="11"/>
        <rFont val="AcadNusx"/>
      </rPr>
      <t>) Raris (gobis) mowyoba</t>
    </r>
  </si>
  <si>
    <r>
      <t xml:space="preserve">_ armatura </t>
    </r>
    <r>
      <rPr>
        <sz val="11"/>
        <rFont val="Arial"/>
        <family val="2"/>
        <charset val="204"/>
      </rPr>
      <t>d12 A-I</t>
    </r>
  </si>
  <si>
    <t xml:space="preserve">VI. xidqveSa xvretis gawmenda ekalbardebisagan da xidis xvretis marcxena napiris zeda biefis mxares gabionebis mowyoba.  </t>
  </si>
  <si>
    <r>
      <t xml:space="preserve">_ armatura </t>
    </r>
    <r>
      <rPr>
        <sz val="11"/>
        <rFont val="Arial"/>
        <family val="2"/>
        <charset val="204"/>
      </rPr>
      <t>d28 A-III</t>
    </r>
  </si>
  <si>
    <r>
      <t xml:space="preserve">_ armatura </t>
    </r>
    <r>
      <rPr>
        <sz val="11"/>
        <rFont val="Arial"/>
        <family val="2"/>
        <charset val="204"/>
      </rPr>
      <t>d20 A-III</t>
    </r>
  </si>
  <si>
    <t>3.1.1.1</t>
  </si>
  <si>
    <t>3.1.2.1</t>
  </si>
  <si>
    <t>3.1.2.2</t>
  </si>
  <si>
    <t>3.1.2.3</t>
  </si>
  <si>
    <t>3.1.2.4</t>
  </si>
  <si>
    <t>3.1.2.5</t>
  </si>
  <si>
    <t>3.1.2.6</t>
  </si>
  <si>
    <t>3.1.2.7</t>
  </si>
  <si>
    <t>3.1.3.1</t>
  </si>
  <si>
    <t>3.1.3.2</t>
  </si>
  <si>
    <t>3.1.3.3</t>
  </si>
  <si>
    <t>3.1.3.4</t>
  </si>
  <si>
    <t>3.1.3.5</t>
  </si>
  <si>
    <t>3.1.3.6</t>
  </si>
  <si>
    <t>3.1.3.7</t>
  </si>
  <si>
    <t>3.1.3.8</t>
  </si>
  <si>
    <t>3.1.3.9</t>
  </si>
  <si>
    <t>3.1.3.10</t>
  </si>
  <si>
    <t>3.1.3.11</t>
  </si>
  <si>
    <t>3.1.3.12</t>
  </si>
  <si>
    <t>3.1.3.13</t>
  </si>
  <si>
    <t>3.1.3.14</t>
  </si>
  <si>
    <t>3.1.3.15</t>
  </si>
  <si>
    <t>3.1.3.16</t>
  </si>
  <si>
    <t>3.1.3.17</t>
  </si>
  <si>
    <t>3.1.4.1</t>
  </si>
  <si>
    <t>3.1.4.2</t>
  </si>
  <si>
    <t>3.1.5.1</t>
  </si>
  <si>
    <t>3.1.5.2</t>
  </si>
  <si>
    <t>3.1.6.1</t>
  </si>
  <si>
    <t>3.1.6.2</t>
  </si>
  <si>
    <t>3.1.6.3</t>
  </si>
  <si>
    <t>3.1.6.4</t>
  </si>
  <si>
    <t>3.1.6.5</t>
  </si>
  <si>
    <t>3.1.7.1</t>
  </si>
  <si>
    <t>3.1.7.2</t>
  </si>
  <si>
    <t>3.1.7.3</t>
  </si>
  <si>
    <t>3.1.7.4</t>
  </si>
  <si>
    <t>3.1.7.5</t>
  </si>
  <si>
    <r>
      <t>armirebuli betonis damcavi fenis (</t>
    </r>
    <r>
      <rPr>
        <sz val="11"/>
        <rFont val="Arial"/>
        <family val="2"/>
        <charset val="204"/>
      </rPr>
      <t>h</t>
    </r>
    <r>
      <rPr>
        <sz val="11"/>
        <rFont val="AcadNusx"/>
      </rPr>
      <t>-4sm) aReba da gatana nayarSi</t>
    </r>
  </si>
  <si>
    <r>
      <t xml:space="preserve">polieTilenis sawreti milebi </t>
    </r>
    <r>
      <rPr>
        <sz val="11"/>
        <rFont val="Arial"/>
        <family val="2"/>
        <charset val="204"/>
      </rPr>
      <t>d</t>
    </r>
    <r>
      <rPr>
        <sz val="11"/>
        <rFont val="AcadNusx"/>
      </rPr>
      <t>150sm</t>
    </r>
  </si>
  <si>
    <r>
      <t>xidis saval nawilze betonis damcavi fena SenaduRi badiT (212m</t>
    </r>
    <r>
      <rPr>
        <vertAlign val="superscript"/>
        <sz val="11"/>
        <rFont val="AcadNusx"/>
      </rPr>
      <t>2</t>
    </r>
    <r>
      <rPr>
        <sz val="11"/>
        <rFont val="AcadNusx"/>
      </rPr>
      <t>)</t>
    </r>
  </si>
  <si>
    <t>3.1.6.6</t>
  </si>
  <si>
    <r>
      <t>xidis malis naSenis koWebis saval nawilze betonis Semasworebeli fenis (</t>
    </r>
    <r>
      <rPr>
        <sz val="11"/>
        <rFont val="Arial"/>
        <family val="2"/>
        <charset val="204"/>
      </rPr>
      <t>h</t>
    </r>
    <r>
      <rPr>
        <vertAlign val="subscript"/>
        <sz val="11"/>
        <rFont val="AcadNusx"/>
      </rPr>
      <t>saS</t>
    </r>
    <r>
      <rPr>
        <sz val="11"/>
        <rFont val="AcadNusx"/>
      </rPr>
      <t>-7sm) aReba da gatana nayarSi</t>
    </r>
  </si>
  <si>
    <r>
      <t>xidis saval nawilze betonis Semasworebeli fenis (</t>
    </r>
    <r>
      <rPr>
        <sz val="11"/>
        <rFont val="Arial"/>
        <family val="2"/>
        <charset val="204"/>
      </rPr>
      <t>h</t>
    </r>
    <r>
      <rPr>
        <sz val="11"/>
        <rFont val="AcadNusx"/>
      </rPr>
      <t>=3-11sm) mowyoba (332.16m2)</t>
    </r>
  </si>
  <si>
    <t>18</t>
  </si>
  <si>
    <t>3.1.4.3</t>
  </si>
  <si>
    <t>3.1.4.4</t>
  </si>
  <si>
    <t>3.1.5.3</t>
  </si>
  <si>
    <t>3.1.5.4</t>
  </si>
  <si>
    <t>3.1.5.5</t>
  </si>
  <si>
    <t>3.1.5.6</t>
  </si>
  <si>
    <t>3.1.5.7</t>
  </si>
  <si>
    <t>jami d.R.g._is gaTvaliswineliT</t>
  </si>
  <si>
    <t>ლარი</t>
  </si>
  <si>
    <t>xidze arsebuli liTonis moajiris aReba da gatana bazaze (25,20grZ.m) jarTis saxiT</t>
  </si>
  <si>
    <t>amaRlebuli tipis trotuarebis rkinabetonis asawyobi blokebis aReba da gatana nayarSi (8c)</t>
  </si>
  <si>
    <r>
      <t xml:space="preserve">xidis mTel sigrZeze trotuarebis rkinabetonis blokebis Ziris farTobze betonis 3sm sisqis Semasworebeli fenis mowyoba </t>
    </r>
    <r>
      <rPr>
        <sz val="11"/>
        <rFont val="Arial"/>
        <family val="2"/>
      </rPr>
      <t>B</t>
    </r>
    <r>
      <rPr>
        <sz val="11"/>
        <rFont val="AcadNusx"/>
      </rPr>
      <t xml:space="preserve">30 </t>
    </r>
    <r>
      <rPr>
        <sz val="11"/>
        <rFont val="Arial"/>
        <family val="2"/>
      </rPr>
      <t>F</t>
    </r>
    <r>
      <rPr>
        <sz val="11"/>
        <rFont val="AcadNusx"/>
      </rPr>
      <t xml:space="preserve">200 </t>
    </r>
    <r>
      <rPr>
        <sz val="11"/>
        <rFont val="Arial"/>
        <family val="2"/>
      </rPr>
      <t>W</t>
    </r>
    <r>
      <rPr>
        <sz val="11"/>
        <rFont val="AcadNusx"/>
      </rPr>
      <t>6</t>
    </r>
  </si>
  <si>
    <r>
      <t xml:space="preserve">xidis saval nawilze betonis damcavi fena SenaduRi badiT </t>
    </r>
    <r>
      <rPr>
        <sz val="11"/>
        <rFont val="Arial"/>
        <family val="2"/>
      </rPr>
      <t>B</t>
    </r>
    <r>
      <rPr>
        <sz val="11"/>
        <rFont val="AcadNusx"/>
      </rPr>
      <t xml:space="preserve">30 </t>
    </r>
    <r>
      <rPr>
        <sz val="11"/>
        <rFont val="Arial"/>
        <family val="2"/>
      </rPr>
      <t>F</t>
    </r>
    <r>
      <rPr>
        <sz val="11"/>
        <rFont val="AcadNusx"/>
      </rPr>
      <t xml:space="preserve">200 </t>
    </r>
    <r>
      <rPr>
        <sz val="11"/>
        <rFont val="Arial"/>
        <family val="2"/>
      </rPr>
      <t>W</t>
    </r>
    <r>
      <rPr>
        <sz val="11"/>
        <rFont val="AcadNusx"/>
      </rPr>
      <t>6 (85,2m</t>
    </r>
    <r>
      <rPr>
        <vertAlign val="superscript"/>
        <sz val="11"/>
        <rFont val="AcadNusx"/>
      </rPr>
      <t>2</t>
    </r>
    <r>
      <rPr>
        <sz val="11"/>
        <rFont val="AcadNusx"/>
      </rPr>
      <t>)</t>
    </r>
  </si>
  <si>
    <r>
      <t xml:space="preserve">xidze asawyobi rkinabetonis dadablebuli tipis (Т-75) trotuarebis blokebis mowyoba </t>
    </r>
    <r>
      <rPr>
        <sz val="11"/>
        <rFont val="Arial"/>
        <family val="2"/>
      </rPr>
      <t>B</t>
    </r>
    <r>
      <rPr>
        <sz val="11"/>
        <rFont val="AcadNusx"/>
      </rPr>
      <t xml:space="preserve">35 </t>
    </r>
    <r>
      <rPr>
        <sz val="11"/>
        <rFont val="Arial"/>
        <family val="2"/>
      </rPr>
      <t>F</t>
    </r>
    <r>
      <rPr>
        <sz val="11"/>
        <rFont val="AcadNusx"/>
      </rPr>
      <t xml:space="preserve">200 </t>
    </r>
    <r>
      <rPr>
        <sz val="11"/>
        <rFont val="Arial"/>
        <family val="2"/>
      </rPr>
      <t>W</t>
    </r>
    <r>
      <rPr>
        <sz val="11"/>
        <rFont val="AcadNusx"/>
      </rPr>
      <t>6 (8c)</t>
    </r>
  </si>
  <si>
    <r>
      <t>xidis saval nawilze betonis Semasworebeli fenis (</t>
    </r>
    <r>
      <rPr>
        <sz val="11"/>
        <rFont val="Arial"/>
        <family val="2"/>
        <charset val="204"/>
      </rPr>
      <t>h</t>
    </r>
    <r>
      <rPr>
        <sz val="11"/>
        <rFont val="AcadNusx"/>
      </rPr>
      <t xml:space="preserve">=3-11sm) </t>
    </r>
    <r>
      <rPr>
        <sz val="11"/>
        <rFont val="Arial"/>
        <family val="2"/>
      </rPr>
      <t>B</t>
    </r>
    <r>
      <rPr>
        <sz val="11"/>
        <rFont val="AcadNusx"/>
      </rPr>
      <t xml:space="preserve">30 </t>
    </r>
    <r>
      <rPr>
        <sz val="11"/>
        <rFont val="Arial"/>
        <family val="2"/>
      </rPr>
      <t>F</t>
    </r>
    <r>
      <rPr>
        <sz val="11"/>
        <rFont val="AcadNusx"/>
      </rPr>
      <t xml:space="preserve">200 </t>
    </r>
    <r>
      <rPr>
        <sz val="11"/>
        <rFont val="Arial"/>
        <family val="2"/>
      </rPr>
      <t>W</t>
    </r>
    <r>
      <rPr>
        <sz val="11"/>
        <rFont val="AcadNusx"/>
      </rPr>
      <t>6 mowyoba</t>
    </r>
  </si>
  <si>
    <r>
      <t>xidze wvrilmarcvlovani asfaltbetonis fenilis (</t>
    </r>
    <r>
      <rPr>
        <sz val="11"/>
        <rFont val="Arial"/>
        <family val="2"/>
        <charset val="204"/>
      </rPr>
      <t>h</t>
    </r>
    <r>
      <rPr>
        <sz val="11"/>
        <rFont val="AcadNusx"/>
      </rPr>
      <t>=7sm) mowyoba</t>
    </r>
  </si>
  <si>
    <r>
      <t>trotuarebis saval nawilze qviSovani asfaltbetonis fenilis (</t>
    </r>
    <r>
      <rPr>
        <sz val="11"/>
        <rFont val="Arial"/>
        <family val="2"/>
        <charset val="204"/>
      </rPr>
      <t>h</t>
    </r>
    <r>
      <rPr>
        <sz val="11"/>
        <rFont val="AcadNusx"/>
      </rPr>
      <t>=3sm) mowyoba</t>
    </r>
  </si>
  <si>
    <r>
      <t xml:space="preserve">koWebis gawmendili gamonaliTebis nakerebi daifaros torkretbetonis feniT </t>
    </r>
    <r>
      <rPr>
        <sz val="11"/>
        <rFont val="Arial"/>
        <family val="2"/>
      </rPr>
      <t>B</t>
    </r>
    <r>
      <rPr>
        <sz val="11"/>
        <rFont val="AcadNusx"/>
      </rPr>
      <t>30 siqiT 3sm</t>
    </r>
  </si>
  <si>
    <r>
      <t xml:space="preserve">saregulacio kedlebis da burjebis betonis gawmendili zedapirebi daifaros torkretbetonis feniT </t>
    </r>
    <r>
      <rPr>
        <sz val="11"/>
        <rFont val="Arial"/>
        <family val="2"/>
      </rPr>
      <t>B</t>
    </r>
    <r>
      <rPr>
        <sz val="11"/>
        <rFont val="AcadNusx"/>
      </rPr>
      <t>30 sisqiT 3sm</t>
    </r>
  </si>
  <si>
    <r>
      <t xml:space="preserve">_ armatura </t>
    </r>
    <r>
      <rPr>
        <sz val="11"/>
        <rFont val="Arial"/>
        <family val="2"/>
        <charset val="204"/>
      </rPr>
      <t>d10 A-III</t>
    </r>
  </si>
  <si>
    <t>xidze arsebuli liTonis moajiris aReba da gatana bazaze jarTis saxiT (46,6grZ.m)</t>
  </si>
  <si>
    <t>amaRlebuli tipis trotuarebis rkinabetonis asawyobi blokebis aReba da gatana nayarSi (16c)</t>
  </si>
  <si>
    <r>
      <t xml:space="preserve">xidis mTel sigrZeze trotuarebis rkinabetonis blokebis Ziris farTobze betonis 3sm sisqis Semasworebeli fenis mowyoba </t>
    </r>
    <r>
      <rPr>
        <sz val="11"/>
        <rFont val="Arial"/>
        <family val="2"/>
      </rPr>
      <t>B</t>
    </r>
    <r>
      <rPr>
        <sz val="11"/>
        <rFont val="AcadNusx"/>
      </rPr>
      <t xml:space="preserve">30 </t>
    </r>
    <r>
      <rPr>
        <sz val="11"/>
        <rFont val="Arial"/>
        <family val="2"/>
      </rPr>
      <t>F</t>
    </r>
    <r>
      <rPr>
        <sz val="11"/>
        <rFont val="AcadNusx"/>
      </rPr>
      <t xml:space="preserve">200 </t>
    </r>
    <r>
      <rPr>
        <sz val="11"/>
        <rFont val="Arial"/>
        <family val="2"/>
      </rPr>
      <t>W</t>
    </r>
    <r>
      <rPr>
        <sz val="11"/>
        <rFont val="AcadNusx"/>
      </rPr>
      <t>6 (48,7m2)</t>
    </r>
  </si>
  <si>
    <r>
      <t xml:space="preserve">xidze asawyobi rkinabetonis dadablebuli tipis      (Т-75) trotuarebis blokebis mowyoba </t>
    </r>
    <r>
      <rPr>
        <sz val="11"/>
        <rFont val="Arial"/>
        <family val="2"/>
      </rPr>
      <t>B</t>
    </r>
    <r>
      <rPr>
        <sz val="11"/>
        <rFont val="AcadNusx"/>
      </rPr>
      <t xml:space="preserve">35 </t>
    </r>
    <r>
      <rPr>
        <sz val="11"/>
        <rFont val="Arial"/>
        <family val="2"/>
      </rPr>
      <t>F</t>
    </r>
    <r>
      <rPr>
        <sz val="11"/>
        <rFont val="AcadNusx"/>
      </rPr>
      <t xml:space="preserve">200 </t>
    </r>
    <r>
      <rPr>
        <sz val="11"/>
        <rFont val="Arial"/>
        <family val="2"/>
      </rPr>
      <t>W</t>
    </r>
    <r>
      <rPr>
        <sz val="11"/>
        <rFont val="AcadNusx"/>
      </rPr>
      <t>6 (16c)</t>
    </r>
  </si>
  <si>
    <r>
      <t xml:space="preserve">xidis ganapira (fasadis) koWebis  gawmendili zedapiris dafarva torkretbetonis feniT </t>
    </r>
    <r>
      <rPr>
        <sz val="11"/>
        <rFont val="Arial"/>
        <family val="2"/>
      </rPr>
      <t>B</t>
    </r>
    <r>
      <rPr>
        <sz val="11"/>
        <rFont val="AcadNusx"/>
      </rPr>
      <t>30 sisqiT 3 sm.</t>
    </r>
  </si>
  <si>
    <r>
      <t xml:space="preserve">burjeebis betonis gawmendili zedapirebi daifaros torkretbetonis feniT </t>
    </r>
    <r>
      <rPr>
        <sz val="11"/>
        <rFont val="Arial"/>
        <family val="2"/>
      </rPr>
      <t>B</t>
    </r>
    <r>
      <rPr>
        <sz val="11"/>
        <rFont val="AcadNusx"/>
      </rPr>
      <t>30 (sisqiT 3sm)</t>
    </r>
  </si>
  <si>
    <t>xidze arsebuli liTonis moajiris aReba da gatana bazaze jarTis saxiT (103,8grZ.m)</t>
  </si>
  <si>
    <t>xidis saval nawilze trotuarebis bortis gayolebaze arsebuli liTonis mrudwiruli formis Tvalamridi Zelebis aReba da gatana bazaze jarTis saxiT (103.8 grZ.m)</t>
  </si>
  <si>
    <t>amaRlebuli tipis trotuarebis rkinabetonis asawyobiblokebis aReba da gatana nayarSi (36c)</t>
  </si>
  <si>
    <r>
      <t xml:space="preserve">rkinabetonis blokebis Ziris farTobze betonis 3sm sisqis Semasworebeli fenis mowyoba </t>
    </r>
    <r>
      <rPr>
        <sz val="11"/>
        <rFont val="Arial"/>
        <family val="2"/>
      </rPr>
      <t>B</t>
    </r>
    <r>
      <rPr>
        <sz val="11"/>
        <rFont val="AcadNusx"/>
      </rPr>
      <t xml:space="preserve">30 </t>
    </r>
    <r>
      <rPr>
        <sz val="11"/>
        <rFont val="Arial"/>
        <family val="2"/>
      </rPr>
      <t>F</t>
    </r>
    <r>
      <rPr>
        <sz val="11"/>
        <rFont val="AcadNusx"/>
      </rPr>
      <t xml:space="preserve">200 </t>
    </r>
    <r>
      <rPr>
        <sz val="11"/>
        <rFont val="Arial"/>
        <family val="2"/>
      </rPr>
      <t>W</t>
    </r>
    <r>
      <rPr>
        <sz val="11"/>
        <rFont val="AcadNusx"/>
      </rPr>
      <t>6 (103,8m2)</t>
    </r>
  </si>
  <si>
    <r>
      <t xml:space="preserve">xidze asawyobi rkinabetonis dadablebuli tipis (Т-75) trotuarebis blokebis mowyoba </t>
    </r>
    <r>
      <rPr>
        <sz val="11"/>
        <rFont val="Arial"/>
        <family val="2"/>
      </rPr>
      <t>B</t>
    </r>
    <r>
      <rPr>
        <sz val="11"/>
        <rFont val="AcadNusx"/>
      </rPr>
      <t xml:space="preserve">35 </t>
    </r>
    <r>
      <rPr>
        <sz val="11"/>
        <rFont val="Arial"/>
        <family val="2"/>
      </rPr>
      <t>F</t>
    </r>
    <r>
      <rPr>
        <sz val="11"/>
        <rFont val="AcadNusx"/>
      </rPr>
      <t xml:space="preserve">200 </t>
    </r>
    <r>
      <rPr>
        <sz val="11"/>
        <rFont val="Arial"/>
        <family val="2"/>
      </rPr>
      <t>W</t>
    </r>
    <r>
      <rPr>
        <sz val="11"/>
        <rFont val="AcadNusx"/>
      </rPr>
      <t>6 (34c)</t>
    </r>
  </si>
  <si>
    <r>
      <t>xidis saval nawilze betonis damcavi fena SenaduRi badiT</t>
    </r>
    <r>
      <rPr>
        <sz val="11"/>
        <rFont val="Arial"/>
        <family val="2"/>
      </rPr>
      <t xml:space="preserve"> B</t>
    </r>
    <r>
      <rPr>
        <sz val="11"/>
        <rFont val="AcadNusx"/>
      </rPr>
      <t xml:space="preserve">30 </t>
    </r>
    <r>
      <rPr>
        <sz val="11"/>
        <rFont val="Arial"/>
        <family val="2"/>
      </rPr>
      <t>F</t>
    </r>
    <r>
      <rPr>
        <sz val="11"/>
        <rFont val="AcadNusx"/>
      </rPr>
      <t xml:space="preserve">200 </t>
    </r>
    <r>
      <rPr>
        <sz val="11"/>
        <rFont val="Arial"/>
        <family val="2"/>
      </rPr>
      <t>W</t>
    </r>
    <r>
      <rPr>
        <sz val="11"/>
        <rFont val="AcadNusx"/>
      </rPr>
      <t>6 (332,16m2)</t>
    </r>
  </si>
  <si>
    <t>gzis Semofargvla specprofilis betonis  parapetebiT transportireba bazidan montaJi, demontaJi da dabruneba bazaSi - 104c</t>
  </si>
  <si>
    <t>arsebuli rk.betonis milis blokebis daSla sanrevi CaquCebiT datirTva xeliT da gatana nayarSi-27c</t>
  </si>
  <si>
    <t>kalapotis gaWra xeliT adgilze mosworebiT</t>
  </si>
  <si>
    <r>
      <t>portaluri kedlis dagrZeleba gabionis kedliT</t>
    </r>
    <r>
      <rPr>
        <sz val="11"/>
        <rFont val="Arial"/>
        <family val="2"/>
      </rPr>
      <t xml:space="preserve"> EN </t>
    </r>
    <r>
      <rPr>
        <sz val="11"/>
        <rFont val="Grigolia"/>
      </rPr>
      <t>10223-3</t>
    </r>
    <r>
      <rPr>
        <sz val="11"/>
        <rFont val="Arial"/>
        <family val="2"/>
      </rPr>
      <t xml:space="preserve"> EN </t>
    </r>
    <r>
      <rPr>
        <sz val="11"/>
        <rFont val="Grigolia"/>
      </rPr>
      <t>10244-2</t>
    </r>
  </si>
  <si>
    <t>kedlis sigrZe-981m</t>
  </si>
  <si>
    <t>kedlis simaRle-2.2-1.48m</t>
  </si>
  <si>
    <r>
      <t xml:space="preserve">plasmasis mili </t>
    </r>
    <r>
      <rPr>
        <sz val="11"/>
        <rFont val="Arial"/>
        <family val="2"/>
      </rPr>
      <t>d</t>
    </r>
    <r>
      <rPr>
        <sz val="11"/>
        <rFont val="AcadNusx"/>
      </rPr>
      <t>-150mm</t>
    </r>
  </si>
  <si>
    <t>kedlis sigrZe-439m</t>
  </si>
  <si>
    <t>kedlis simaRle-5.0-1.67m</t>
  </si>
  <si>
    <t>kedlis sigrZe-172m</t>
  </si>
  <si>
    <t>kedlis simaRle-5.0-1.93m</t>
  </si>
  <si>
    <t>kedlis sigrZe-66m</t>
  </si>
  <si>
    <t>kedlis simaRle-5.0-2.0m</t>
  </si>
  <si>
    <r>
      <t xml:space="preserve">betonis sagebi </t>
    </r>
    <r>
      <rPr>
        <sz val="11"/>
        <rFont val="Arial"/>
        <family val="2"/>
      </rPr>
      <t>B</t>
    </r>
    <r>
      <rPr>
        <sz val="11"/>
        <rFont val="AcadNusx"/>
      </rPr>
      <t xml:space="preserve">20 </t>
    </r>
    <r>
      <rPr>
        <sz val="11"/>
        <rFont val="Arial"/>
        <family val="2"/>
        <charset val="204"/>
      </rPr>
      <t>h</t>
    </r>
    <r>
      <rPr>
        <sz val="11"/>
        <rFont val="AcadNusx"/>
      </rPr>
      <t>-20sm</t>
    </r>
  </si>
  <si>
    <t>betonis blokebisagan  zeda sayrdeni kedlebis mowyoba (cali 40)</t>
  </si>
  <si>
    <t>kedlis simaRle-3.0-2.0m</t>
  </si>
  <si>
    <t>kedlis sigrZe-1807m</t>
  </si>
  <si>
    <r>
      <t xml:space="preserve">betonis sagebis mowyoba </t>
    </r>
    <r>
      <rPr>
        <sz val="11"/>
        <rFont val="Arial"/>
        <family val="2"/>
      </rPr>
      <t>B</t>
    </r>
    <r>
      <rPr>
        <sz val="11"/>
        <rFont val="AcadNusx"/>
      </rPr>
      <t xml:space="preserve">20 </t>
    </r>
    <r>
      <rPr>
        <sz val="11"/>
        <rFont val="Arial"/>
        <family val="2"/>
        <charset val="204"/>
      </rPr>
      <t>h</t>
    </r>
    <r>
      <rPr>
        <sz val="11"/>
        <rFont val="AcadNusx"/>
      </rPr>
      <t>-20</t>
    </r>
  </si>
  <si>
    <t>ximinjovan safuZvelze rkinabetonis qveda sayrdeni kedlebis mowyoba (cali 4)</t>
  </si>
  <si>
    <t>kedlis sigrZe-356m</t>
  </si>
  <si>
    <t>kedlis tanis simaRle-4.0-0.8m</t>
  </si>
  <si>
    <r>
      <t xml:space="preserve">axali dgarebis mowyoba </t>
    </r>
    <r>
      <rPr>
        <sz val="11"/>
        <rFont val="Calibri Light"/>
        <family val="1"/>
        <charset val="204"/>
        <scheme val="major"/>
      </rPr>
      <t>EN</t>
    </r>
    <r>
      <rPr>
        <sz val="11"/>
        <rFont val="AcadNusx"/>
      </rPr>
      <t xml:space="preserve">1317 standartis Sesabamisad (Sekavebis done </t>
    </r>
    <r>
      <rPr>
        <sz val="11"/>
        <rFont val="Calibri Light"/>
        <family val="1"/>
        <charset val="204"/>
        <scheme val="major"/>
      </rPr>
      <t>H</t>
    </r>
    <r>
      <rPr>
        <sz val="11"/>
        <rFont val="AcadNusx"/>
      </rPr>
      <t xml:space="preserve">1, zemoqmedebis simZimis klasi </t>
    </r>
    <r>
      <rPr>
        <sz val="11"/>
        <rFont val="Calibri Light"/>
        <family val="1"/>
        <charset val="204"/>
        <scheme val="major"/>
      </rPr>
      <t>A,</t>
    </r>
    <r>
      <rPr>
        <sz val="11"/>
        <rFont val="AcadNusx"/>
      </rPr>
      <t xml:space="preserve"> samuSao sigane klasi</t>
    </r>
    <r>
      <rPr>
        <sz val="11"/>
        <rFont val="Calibri Light"/>
        <family val="1"/>
        <charset val="204"/>
        <scheme val="major"/>
      </rPr>
      <t xml:space="preserve"> W</t>
    </r>
    <r>
      <rPr>
        <sz val="11"/>
        <rFont val="AcadNusx"/>
      </rPr>
      <t xml:space="preserve">3, Sesrulebis tipi </t>
    </r>
    <r>
      <rPr>
        <sz val="11"/>
        <rFont val="Calibri Light"/>
        <family val="1"/>
        <charset val="204"/>
        <scheme val="major"/>
      </rPr>
      <t>P</t>
    </r>
    <r>
      <rPr>
        <sz val="11"/>
        <rFont val="AcadNusx"/>
      </rPr>
      <t xml:space="preserve">1) </t>
    </r>
  </si>
  <si>
    <r>
      <t>bazaze dasawyobebuli liTonis moTuTiebuli mrudxazovani Zelebis transportireba da montaJi mowyobil dgarebze</t>
    </r>
    <r>
      <rPr>
        <sz val="11"/>
        <color rgb="FFFF0000"/>
        <rFont val="Calibri Light"/>
        <family val="1"/>
        <charset val="204"/>
        <scheme val="major"/>
      </rPr>
      <t/>
    </r>
  </si>
  <si>
    <t>trasis aRdgena da damagreba koordinatTa sistemaSi</t>
  </si>
  <si>
    <t>buCqnaris gakafva, gataniT</t>
  </si>
  <si>
    <t>arsebuli sagzao niSnebis demontaJi, datvirTva da transportireba bazaSi jarTis saxiT (613c)</t>
  </si>
  <si>
    <t xml:space="preserve"> sagzao niSnebis dgarebis demontaJi, datvirTva da transportireba bazaSi jarTis saxiT(382c)</t>
  </si>
  <si>
    <t>arsebuli specprofilis parapetebis demontaJi, datvirTva da transportireba nayarSi(198c)</t>
  </si>
  <si>
    <t>arsebuli moTuTiebuli mrudxazovani Zelebis demontaJi, datvirTva da transportireba bazaSi Semdgomi gamoyenebisaTvis(14200m)</t>
  </si>
  <si>
    <t>arsebuli moTuTiebuli mrudxazovani Zelebis da dgarebis demontaJi, datvirTva da transportireba bazaSi jarTis saxiT(2507m)</t>
  </si>
  <si>
    <r>
      <t xml:space="preserve">_ foladis mili </t>
    </r>
    <r>
      <rPr>
        <sz val="11"/>
        <rFont val="Arial"/>
        <family val="2"/>
        <charset val="204"/>
      </rPr>
      <t>d</t>
    </r>
    <r>
      <rPr>
        <sz val="11"/>
        <rFont val="AcadNusx"/>
      </rPr>
      <t xml:space="preserve">-50mm </t>
    </r>
    <r>
      <rPr>
        <sz val="11"/>
        <rFont val="Symbol"/>
        <family val="1"/>
        <charset val="2"/>
      </rPr>
      <t>d</t>
    </r>
    <r>
      <rPr>
        <sz val="11"/>
        <rFont val="AcadNusx"/>
      </rPr>
      <t>-4mm (116c)</t>
    </r>
  </si>
  <si>
    <r>
      <t xml:space="preserve">_ foladis mili </t>
    </r>
    <r>
      <rPr>
        <sz val="11"/>
        <rFont val="Arial"/>
        <family val="2"/>
        <charset val="204"/>
      </rPr>
      <t>d</t>
    </r>
    <r>
      <rPr>
        <sz val="11"/>
        <rFont val="AcadNusx"/>
      </rPr>
      <t xml:space="preserve">-150mm </t>
    </r>
    <r>
      <rPr>
        <sz val="11"/>
        <rFont val="Symbol"/>
        <family val="1"/>
        <charset val="2"/>
      </rPr>
      <t>d</t>
    </r>
    <r>
      <rPr>
        <sz val="11"/>
        <rFont val="AcadNusx"/>
      </rPr>
      <t>-4mm (168c)</t>
    </r>
  </si>
  <si>
    <t>monoliTuri betonis blokebis (zomiT 1,5X1,0X1,0m) demontaJi da montaJi (gasworeba) - 6c</t>
  </si>
  <si>
    <t>_ sagzao niSnebis dayeneba liTonis dgarebsa da betonis qvesadgamebze. gamafrTxilebeli, prioritetis, amkrZalavi, mimTiTebeli, sainformacio 1 sayrdenze. bazidan mozidviTa da ukan dabrunebiT</t>
  </si>
  <si>
    <t>_ inventaruli SesaRobi mowyobilobebis, konusebis, sasignalo fanrebis, betonis qvesadgamebis montaJi, demontaJi</t>
  </si>
  <si>
    <t>1.19</t>
  </si>
  <si>
    <t>xelovnuri uswormasworobis mowyoba da daSla</t>
  </si>
  <si>
    <t>xidis saval nawilze, trotuarebis bortis gayolebaze, arsebuli liTonis mrudwiruli formis Tvalamridi Zelebis aReba da gatana bazaze jarTis saxiT (0,52t)</t>
  </si>
  <si>
    <t xml:space="preserve">malis naSenis Т-sebri kveTis koWebis gamonaliTebis nakerebi gawmenda rkinis jagrisiT da wylis WavliT </t>
  </si>
  <si>
    <t>xidTan misasvleli konusebis gawmeenda mcenareuli safarisagan</t>
  </si>
  <si>
    <r>
      <t xml:space="preserve">xidis xvretSi gabionebis mowyoba zomiT 2X1X1m </t>
    </r>
    <r>
      <rPr>
        <sz val="11"/>
        <rFont val="Arial"/>
        <family val="2"/>
      </rPr>
      <t>EN</t>
    </r>
    <r>
      <rPr>
        <sz val="11"/>
        <rFont val="AcadNusx"/>
      </rPr>
      <t xml:space="preserve"> 10223-3,</t>
    </r>
    <r>
      <rPr>
        <sz val="11"/>
        <rFont val="Arial"/>
        <family val="2"/>
        <charset val="204"/>
      </rPr>
      <t xml:space="preserve"> </t>
    </r>
    <r>
      <rPr>
        <sz val="11"/>
        <rFont val="AcadNusx"/>
      </rPr>
      <t xml:space="preserve">Sesakravi uJangavi mavTuli </t>
    </r>
    <r>
      <rPr>
        <sz val="11"/>
        <rFont val="Arial"/>
        <family val="2"/>
        <charset val="204"/>
      </rPr>
      <t xml:space="preserve">EN </t>
    </r>
    <r>
      <rPr>
        <sz val="11"/>
        <rFont val="AcadNusx"/>
      </rPr>
      <t>10244-2 standarti, Sevseba qviT (25c)</t>
    </r>
  </si>
  <si>
    <r>
      <t>6</t>
    </r>
    <r>
      <rPr>
        <vertAlign val="superscript"/>
        <sz val="11"/>
        <rFont val="AcadNusx"/>
      </rPr>
      <t>b</t>
    </r>
    <r>
      <rPr>
        <sz val="11"/>
        <rFont val="AcadNusx"/>
      </rPr>
      <t xml:space="preserve"> IIIk gruntis damuSaveba buldozeriT datvirTva avtoTviTmclelebze eqskavatoriT da gatana nayaarSi</t>
    </r>
  </si>
  <si>
    <r>
      <t>6</t>
    </r>
    <r>
      <rPr>
        <vertAlign val="superscript"/>
        <sz val="11"/>
        <rFont val="AcadNusx"/>
      </rPr>
      <t>b</t>
    </r>
    <r>
      <rPr>
        <sz val="11"/>
        <rFont val="AcadNusx"/>
      </rPr>
      <t xml:space="preserve"> IIIk gruntis damuSaveba buldozeriT datvirTva avtoTviTmclelebze eqskavatoriT da gatana nayarSi</t>
    </r>
  </si>
  <si>
    <r>
      <t>6</t>
    </r>
    <r>
      <rPr>
        <vertAlign val="superscript"/>
        <sz val="11"/>
        <rFont val="AcadNusx"/>
      </rPr>
      <t>b</t>
    </r>
    <r>
      <rPr>
        <sz val="11"/>
        <rFont val="AcadNusx"/>
      </rPr>
      <t xml:space="preserve"> IIIk gruntis damuSaveba xeliT da gatana nayarSi</t>
    </r>
  </si>
  <si>
    <t>xidis savalnawilze trotuarebis bortis gayolebaze arsebuli liTonis mrudwiruli formis Tvalamridi Zelebis aReba da gatana bazaze jarTis saxiT (0,97t)</t>
  </si>
  <si>
    <t>xidqveSa kalapotis da misasvleli konusebis gawmenda ekalbardebisagan da mdinaris qveda biefis mxares, burjebTan arsebuli xis moWra</t>
  </si>
  <si>
    <r>
      <t xml:space="preserve">xidis mdinaris qveda biefis mxares, marjvena sanapiro burjTan misasvleli yrilis konusis mdgradobis uzrunvelyofis mizniT, kedlis saxiT gabionebis mowyobazomiT 2X1X1m </t>
    </r>
    <r>
      <rPr>
        <sz val="11"/>
        <rFont val="Arial"/>
        <family val="2"/>
      </rPr>
      <t xml:space="preserve">EN </t>
    </r>
    <r>
      <rPr>
        <sz val="11"/>
        <rFont val="AcadNusx"/>
      </rPr>
      <t>10223-3 standarti, Sesakravi uJangavi mavTuli</t>
    </r>
    <r>
      <rPr>
        <sz val="11"/>
        <rFont val="Arial"/>
        <family val="2"/>
        <charset val="204"/>
      </rPr>
      <t xml:space="preserve"> EN </t>
    </r>
    <r>
      <rPr>
        <sz val="11"/>
        <rFont val="AcadNusx"/>
      </rPr>
      <t>10244-2 standarti, Sevseba qviT (19c)</t>
    </r>
  </si>
  <si>
    <r>
      <t xml:space="preserve">xidis mdinaris qveda biefis mxares, marjvena sanapiro burjTan kalapotSi yrilis konusis mdgradobis uzrunvelyofis mizniT, kedlis saxiT gabionebis mowyobazomiT 2X1X1m </t>
    </r>
    <r>
      <rPr>
        <sz val="11"/>
        <rFont val="Arial"/>
        <family val="2"/>
      </rPr>
      <t xml:space="preserve">EN </t>
    </r>
    <r>
      <rPr>
        <sz val="11"/>
        <rFont val="AcadNusx"/>
      </rPr>
      <t>10223-3 standarti, Sesakravi uJangavi mavTuli</t>
    </r>
    <r>
      <rPr>
        <sz val="11"/>
        <rFont val="Arial"/>
        <family val="2"/>
        <charset val="204"/>
      </rPr>
      <t xml:space="preserve"> EN </t>
    </r>
    <r>
      <rPr>
        <sz val="11"/>
        <rFont val="AcadNusx"/>
      </rPr>
      <t>10244-2 standarti, Sevseba qviT (14c)</t>
    </r>
  </si>
  <si>
    <r>
      <t xml:space="preserve">xidis mdinaris qveda biefis mxares, marcxena sanapiro burjTan misasvleeli yrilis konusis mdgradobis uzrunvelyofis mizniT, kedlis saxiT gabionebis mowyoba zomiT 2X1X1m </t>
    </r>
    <r>
      <rPr>
        <sz val="11"/>
        <rFont val="Arial"/>
        <family val="2"/>
      </rPr>
      <t xml:space="preserve">EN </t>
    </r>
    <r>
      <rPr>
        <sz val="11"/>
        <rFont val="AcadNusx"/>
      </rPr>
      <t>10223-3, Sesakravi uJangavi mavTuli</t>
    </r>
    <r>
      <rPr>
        <sz val="11"/>
        <rFont val="Arial"/>
        <family val="2"/>
        <charset val="204"/>
      </rPr>
      <t xml:space="preserve"> EN </t>
    </r>
    <r>
      <rPr>
        <sz val="11"/>
        <rFont val="AcadNusx"/>
      </rPr>
      <t>10244-2 standarti, Sevseba qviT (9c)</t>
    </r>
  </si>
  <si>
    <r>
      <t xml:space="preserve">axali rkinabetonis mrgvali milebis </t>
    </r>
    <r>
      <rPr>
        <b/>
        <i/>
        <sz val="11"/>
        <rFont val="Calibri Light"/>
        <family val="1"/>
        <charset val="204"/>
        <scheme val="major"/>
      </rPr>
      <t>d-</t>
    </r>
    <r>
      <rPr>
        <b/>
        <i/>
        <sz val="11"/>
        <rFont val="AcadNusx"/>
      </rPr>
      <t>1.0m mowyoba (cali 22)</t>
    </r>
  </si>
  <si>
    <t>VI. Sualeduri burjebi</t>
  </si>
  <si>
    <t xml:space="preserve">xidqveSa xvretis da misasvleli konusebis gawmenda ekalbardebisagan da mdinaris qveda biefis mxares, burjebTan arsebuli xis moWra.  </t>
  </si>
  <si>
    <t>xidze arsebuli sayrdeni nawilebis gawmenda rkinis jagrisiT, SeRebva</t>
  </si>
  <si>
    <t>malis naSenis Т-sebri kvetis koWebis gamonoliTebis nakerebis gawmenda -gasufTaveba  rkinis jagrisiT da wylis WavliT</t>
  </si>
  <si>
    <t>marjvena sanapiro burjis saZirkvlis gawmendili ubnis moqceva armirebul torkretbetonis fenaSi sisqiT 3+3sm (0.106t).</t>
  </si>
  <si>
    <t>£1 Sualeduri burjis saZirkvlis gawmendili ubnis moqceva armirebuli torkretbetonis feneSi, sisqiT 3+3sm. (0,218t)</t>
  </si>
  <si>
    <t>£2 Sualeduri burjis saZirkvlis gawmendili ubnis moqceva armirebuli torkretbetonis feneSi, sisqiT 3+3sm. (0,2t)</t>
  </si>
  <si>
    <t>_ gabionis yuTi zomiT 2X1X1 m mavTulis sisqiT 2.7mm 1c 17.5 kg, Sesakravi mavTuli sisqiT 2,2mm, Sevseba riyis qviT</t>
  </si>
  <si>
    <t>arsebuli rkinabetonis blokebis demontaJi avtoamwiT datvirTva da gatana nayarSi (6c)</t>
  </si>
  <si>
    <r>
      <t xml:space="preserve">arsebuli rkinabetonis mrgvali milebis </t>
    </r>
    <r>
      <rPr>
        <b/>
        <i/>
        <sz val="11"/>
        <rFont val="Calibri Light"/>
        <family val="1"/>
        <charset val="204"/>
        <scheme val="major"/>
      </rPr>
      <t>d</t>
    </r>
    <r>
      <rPr>
        <b/>
        <i/>
        <sz val="11"/>
        <rFont val="AcadNusx"/>
      </rPr>
      <t>-1.0m SekeTeba (cali 34)</t>
    </r>
  </si>
  <si>
    <t>6a IIkat. qvabulis damuSaveba eqskavatoriT, gvedze dagrovebiT, datvirTva eqskavatoriT TviTmclelebze da gatana nayarSi</t>
  </si>
  <si>
    <r>
      <t xml:space="preserve">_ </t>
    </r>
    <r>
      <rPr>
        <sz val="11"/>
        <rFont val="Arial"/>
        <family val="2"/>
        <charset val="204"/>
      </rPr>
      <t>d-</t>
    </r>
    <r>
      <rPr>
        <sz val="11"/>
        <rFont val="AcadNusx"/>
      </rPr>
      <t>32&gt; sm</t>
    </r>
  </si>
  <si>
    <r>
      <t xml:space="preserve">qviSa-xreSovani sagebi </t>
    </r>
    <r>
      <rPr>
        <sz val="11"/>
        <rFont val="Times New Roman"/>
        <family val="1"/>
        <charset val="204"/>
      </rPr>
      <t>h - 30</t>
    </r>
    <r>
      <rPr>
        <sz val="11"/>
        <rFont val="AcadNusx"/>
      </rPr>
      <t xml:space="preserve"> sm</t>
    </r>
  </si>
  <si>
    <r>
      <t xml:space="preserve">betonis saZirkveli </t>
    </r>
    <r>
      <rPr>
        <sz val="11"/>
        <rFont val="Times New Roman"/>
        <family val="1"/>
        <charset val="204"/>
      </rPr>
      <t>h - 32</t>
    </r>
    <r>
      <rPr>
        <sz val="11"/>
        <rFont val="AcadNusx"/>
      </rPr>
      <t xml:space="preserve">sm </t>
    </r>
    <r>
      <rPr>
        <sz val="11"/>
        <rFont val="Times New Roman"/>
        <family val="1"/>
        <charset val="204"/>
      </rPr>
      <t>B22,5 F200 W6</t>
    </r>
  </si>
  <si>
    <r>
      <t xml:space="preserve">rkina betonis anakrebi rgolebis </t>
    </r>
    <r>
      <rPr>
        <sz val="11"/>
        <rFont val="Arial"/>
        <family val="2"/>
        <charset val="204"/>
      </rPr>
      <t>d</t>
    </r>
    <r>
      <rPr>
        <sz val="11"/>
        <rFont val="AcadNusx"/>
      </rPr>
      <t>-1,0 m montaJi amwiT, RreCoebis dagmanva ZenZiTa da cementis xsnariT (256 ცალი, 276,48 ტონა)</t>
    </r>
  </si>
  <si>
    <r>
      <t xml:space="preserve">_ qviSa-xreSovani sagebi </t>
    </r>
    <r>
      <rPr>
        <sz val="11"/>
        <rFont val="Times New Roman"/>
        <family val="1"/>
        <charset val="204"/>
      </rPr>
      <t>h</t>
    </r>
    <r>
      <rPr>
        <sz val="11"/>
        <rFont val="AcadNusx"/>
      </rPr>
      <t>-10sm</t>
    </r>
  </si>
  <si>
    <r>
      <t>_ saZirkvelis da tanis betoni</t>
    </r>
    <r>
      <rPr>
        <sz val="11"/>
        <rFont val="Calibri"/>
        <family val="2"/>
        <scheme val="minor"/>
      </rPr>
      <t xml:space="preserve">  B</t>
    </r>
    <r>
      <rPr>
        <sz val="11"/>
        <rFont val="AcadNusx"/>
      </rPr>
      <t>22</t>
    </r>
    <r>
      <rPr>
        <sz val="11"/>
        <rFont val="Calibri"/>
        <family val="2"/>
        <scheme val="minor"/>
      </rPr>
      <t>,5 F200 W6</t>
    </r>
  </si>
  <si>
    <r>
      <t xml:space="preserve">_ Ziris betoni </t>
    </r>
    <r>
      <rPr>
        <sz val="11"/>
        <rFont val="Calibri"/>
        <family val="2"/>
        <scheme val="minor"/>
      </rPr>
      <t>B22.5F200W6</t>
    </r>
  </si>
  <si>
    <r>
      <t xml:space="preserve">_ tanis betoni </t>
    </r>
    <r>
      <rPr>
        <sz val="11"/>
        <rFont val="Calibri"/>
        <family val="2"/>
        <scheme val="minor"/>
      </rPr>
      <t>B22.5F200W6</t>
    </r>
  </si>
  <si>
    <r>
      <t xml:space="preserve">_ kbili, Rari, frTis betoni, Semavsebeli </t>
    </r>
    <r>
      <rPr>
        <sz val="11"/>
        <rFont val="Calibri"/>
        <family val="2"/>
        <scheme val="minor"/>
      </rPr>
      <t>B22.5F200W6</t>
    </r>
  </si>
  <si>
    <r>
      <t xml:space="preserve">risbermis mowyoba gabionis yuTebiT </t>
    </r>
    <r>
      <rPr>
        <sz val="11"/>
        <rFont val="Arial"/>
        <family val="2"/>
      </rPr>
      <t>EN</t>
    </r>
    <r>
      <rPr>
        <sz val="11"/>
        <rFont val="AcadNusx"/>
      </rPr>
      <t xml:space="preserve"> 10223-3 </t>
    </r>
    <r>
      <rPr>
        <sz val="11"/>
        <rFont val="Arial"/>
        <family val="2"/>
      </rPr>
      <t>EN</t>
    </r>
    <r>
      <rPr>
        <sz val="11"/>
        <rFont val="AcadNusx"/>
      </rPr>
      <t xml:space="preserve"> 10244-2</t>
    </r>
  </si>
  <si>
    <r>
      <t xml:space="preserve">_ qviSa-xreSovani sagebi </t>
    </r>
    <r>
      <rPr>
        <sz val="11"/>
        <rFont val="Calibri"/>
        <family val="2"/>
        <scheme val="minor"/>
      </rPr>
      <t>h</t>
    </r>
    <r>
      <rPr>
        <sz val="11"/>
        <rFont val="AcadNusx"/>
      </rPr>
      <t>-10 sm</t>
    </r>
  </si>
  <si>
    <r>
      <t xml:space="preserve">_ betonis Semavsebeli </t>
    </r>
    <r>
      <rPr>
        <sz val="11"/>
        <rFont val="Arial"/>
        <family val="2"/>
        <charset val="204"/>
      </rPr>
      <t>B22,5F200 W6</t>
    </r>
  </si>
  <si>
    <t>kalapotis gaWra eqskavatoriT, datvirTva da transportireba nayarSi</t>
  </si>
  <si>
    <r>
      <t>liTonis milis mowyoba</t>
    </r>
    <r>
      <rPr>
        <sz val="11"/>
        <color rgb="FF000000"/>
        <rFont val="Arial"/>
        <family val="2"/>
        <charset val="204"/>
      </rPr>
      <t xml:space="preserve"> d-</t>
    </r>
    <r>
      <rPr>
        <sz val="11"/>
        <color rgb="FF000000"/>
        <rFont val="AcadNusx"/>
      </rPr>
      <t>1220mm</t>
    </r>
  </si>
  <si>
    <r>
      <t xml:space="preserve">_ qviSa-xreSovani sagebis mowyoba </t>
    </r>
    <r>
      <rPr>
        <sz val="11"/>
        <color rgb="FF000000"/>
        <rFont val="Arial"/>
        <family val="2"/>
        <charset val="204"/>
      </rPr>
      <t>h</t>
    </r>
    <r>
      <rPr>
        <sz val="11"/>
        <color rgb="FF000000"/>
        <rFont val="AcadNusx"/>
      </rPr>
      <t>-10sm</t>
    </r>
  </si>
  <si>
    <r>
      <rPr>
        <sz val="11"/>
        <rFont val="AcadNusx"/>
      </rPr>
      <t>_</t>
    </r>
    <r>
      <rPr>
        <sz val="11"/>
        <color indexed="10"/>
        <rFont val="AcadNusx"/>
      </rPr>
      <t xml:space="preserve"> </t>
    </r>
    <r>
      <rPr>
        <sz val="11"/>
        <color indexed="8"/>
        <rFont val="AcadNusx"/>
      </rPr>
      <t>milis transportireba bazidan montaJi demontaJi da dabruneba bazaSi</t>
    </r>
  </si>
  <si>
    <r>
      <rPr>
        <sz val="11"/>
        <rFont val="AcadNusx"/>
      </rPr>
      <t>_</t>
    </r>
    <r>
      <rPr>
        <sz val="11"/>
        <color indexed="10"/>
        <rFont val="AcadNusx"/>
      </rPr>
      <t xml:space="preserve"> </t>
    </r>
    <r>
      <rPr>
        <sz val="11"/>
        <color indexed="8"/>
        <rFont val="AcadNusx"/>
      </rPr>
      <t>milis mowyoba, Semdgomi demontaJiT</t>
    </r>
  </si>
  <si>
    <r>
      <t xml:space="preserve">_ safaris mowyoba qviSa-xreSovani nareviT </t>
    </r>
    <r>
      <rPr>
        <sz val="11"/>
        <color rgb="FF000000"/>
        <rFont val="Calibri"/>
        <family val="1"/>
        <charset val="204"/>
        <scheme val="minor"/>
      </rPr>
      <t>h</t>
    </r>
    <r>
      <rPr>
        <sz val="11"/>
        <color rgb="FF000000"/>
        <rFont val="AcadNusx"/>
      </rPr>
      <t>-20sm</t>
    </r>
  </si>
  <si>
    <r>
      <t xml:space="preserve">_ qviSa-xreSovani sagebi </t>
    </r>
    <r>
      <rPr>
        <sz val="11"/>
        <color rgb="FF000000"/>
        <rFont val="Arial"/>
        <family val="2"/>
        <charset val="204"/>
      </rPr>
      <t>h</t>
    </r>
    <r>
      <rPr>
        <sz val="11"/>
        <color rgb="FF000000"/>
        <rFont val="AcadNusx"/>
      </rPr>
      <t>-20sm</t>
    </r>
  </si>
  <si>
    <r>
      <t xml:space="preserve">_ plastmasis gofrirebuli mili </t>
    </r>
    <r>
      <rPr>
        <sz val="11"/>
        <color rgb="FF000000"/>
        <rFont val="Arial"/>
        <family val="2"/>
        <charset val="204"/>
      </rPr>
      <t>d</t>
    </r>
    <r>
      <rPr>
        <sz val="11"/>
        <color rgb="FF000000"/>
        <rFont val="AcadNusx"/>
      </rPr>
      <t>-1200mm</t>
    </r>
  </si>
  <si>
    <r>
      <t>_</t>
    </r>
    <r>
      <rPr>
        <sz val="11"/>
        <color indexed="8"/>
        <rFont val="AcadNusx"/>
      </rPr>
      <t xml:space="preserve"> qviSa-xreSovani sagebis mowyoba </t>
    </r>
    <r>
      <rPr>
        <sz val="11"/>
        <color indexed="8"/>
        <rFont val="Arial"/>
        <family val="2"/>
        <charset val="204"/>
      </rPr>
      <t>h-</t>
    </r>
    <r>
      <rPr>
        <sz val="11"/>
        <color indexed="8"/>
        <rFont val="AcadNusx"/>
      </rPr>
      <t>30sm</t>
    </r>
  </si>
  <si>
    <r>
      <t xml:space="preserve">_ betonis </t>
    </r>
    <r>
      <rPr>
        <sz val="11"/>
        <rFont val="Calibri Light"/>
        <family val="1"/>
        <charset val="204"/>
        <scheme val="major"/>
      </rPr>
      <t>B-</t>
    </r>
    <r>
      <rPr>
        <sz val="11"/>
        <rFont val="AcadNusx"/>
      </rPr>
      <t>20</t>
    </r>
    <r>
      <rPr>
        <sz val="11"/>
        <color indexed="8"/>
        <rFont val="AcadNusx"/>
      </rPr>
      <t xml:space="preserve"> sagebis mowyoba safexurebad</t>
    </r>
  </si>
  <si>
    <r>
      <t>_ rkinabetonis blokebis damzadeba bazaSi, transportireba da montaJi avtoamwiT, RreCoebis dagmanva ZenZiTa da cementis xsnariT</t>
    </r>
    <r>
      <rPr>
        <sz val="11"/>
        <color rgb="FF000000"/>
        <rFont val="Arial"/>
        <family val="2"/>
        <charset val="204"/>
      </rPr>
      <t xml:space="preserve"> B30F200W6 </t>
    </r>
    <r>
      <rPr>
        <sz val="11"/>
        <color rgb="FF000000"/>
        <rFont val="AcadNusx"/>
      </rPr>
      <t>142c</t>
    </r>
  </si>
  <si>
    <r>
      <t>_ rkinabetonis ganapira blokebis damzadeba bazaSi, transportireba da montaJi avtoamwiT, RreCoebis dagmanva ZenZiTa da cementis xsnariT</t>
    </r>
    <r>
      <rPr>
        <sz val="11"/>
        <color rgb="FF000000"/>
        <rFont val="Arial"/>
        <family val="2"/>
        <charset val="204"/>
      </rPr>
      <t xml:space="preserve"> B30F200W6 </t>
    </r>
    <r>
      <rPr>
        <sz val="11"/>
        <color rgb="FF000000"/>
        <rFont val="AcadNusx"/>
      </rPr>
      <t>8c</t>
    </r>
  </si>
  <si>
    <r>
      <t xml:space="preserve">_ safexurebs Soris betonis Semavseblis mowyoba   </t>
    </r>
    <r>
      <rPr>
        <sz val="11"/>
        <color indexed="8"/>
        <rFont val="AcadNusx"/>
      </rPr>
      <t>B</t>
    </r>
    <r>
      <rPr>
        <sz val="11"/>
        <color indexed="8"/>
        <rFont val="Calibri Light"/>
        <family val="1"/>
        <charset val="204"/>
        <scheme val="major"/>
      </rPr>
      <t>B22,5F200W6</t>
    </r>
  </si>
  <si>
    <r>
      <t xml:space="preserve">_ qviSa-xreSovani sagebis mowyoba </t>
    </r>
    <r>
      <rPr>
        <sz val="11"/>
        <color rgb="FF000000"/>
        <rFont val="Arial"/>
        <family val="2"/>
        <charset val="204"/>
      </rPr>
      <t>h</t>
    </r>
    <r>
      <rPr>
        <sz val="11"/>
        <color rgb="FF000000"/>
        <rFont val="AcadNusx"/>
      </rPr>
      <t>-30sm</t>
    </r>
  </si>
  <si>
    <r>
      <t>_ Ziris da tanis damakavSirebeli armatura</t>
    </r>
    <r>
      <rPr>
        <sz val="11"/>
        <color rgb="FF000000"/>
        <rFont val="Arial"/>
        <family val="2"/>
        <charset val="204"/>
      </rPr>
      <t xml:space="preserve"> AIII d 16</t>
    </r>
    <r>
      <rPr>
        <sz val="11"/>
        <color rgb="FF000000"/>
        <rFont val="AcadNusx"/>
      </rPr>
      <t>mm</t>
    </r>
    <r>
      <rPr>
        <sz val="11"/>
        <color rgb="FF000000"/>
        <rFont val="Arial"/>
        <family val="2"/>
        <charset val="204"/>
      </rPr>
      <t xml:space="preserve"> L-100</t>
    </r>
    <r>
      <rPr>
        <sz val="11"/>
        <color rgb="FF000000"/>
        <rFont val="AcadNusx"/>
      </rPr>
      <t>sm</t>
    </r>
  </si>
  <si>
    <r>
      <t xml:space="preserve">_ plastmasis mili </t>
    </r>
    <r>
      <rPr>
        <sz val="11"/>
        <color rgb="FF000000"/>
        <rFont val="Arial"/>
        <family val="2"/>
        <charset val="204"/>
      </rPr>
      <t>d</t>
    </r>
    <r>
      <rPr>
        <sz val="11"/>
        <color rgb="FF000000"/>
        <rFont val="AcadNusx"/>
      </rPr>
      <t>-150mm</t>
    </r>
  </si>
  <si>
    <t xml:space="preserve">gruntis damuSaveba xeliT, ormagi gadayriT datirTva da gatana nayarSi </t>
  </si>
  <si>
    <r>
      <t xml:space="preserve">_ Ziris betoni </t>
    </r>
    <r>
      <rPr>
        <sz val="11"/>
        <rFont val="Calibri Light"/>
        <family val="1"/>
        <charset val="204"/>
        <scheme val="major"/>
      </rPr>
      <t>B22,5F200W6</t>
    </r>
  </si>
  <si>
    <r>
      <t xml:space="preserve">_ plastmasis mili </t>
    </r>
    <r>
      <rPr>
        <sz val="11"/>
        <rFont val="Arial"/>
        <family val="2"/>
      </rPr>
      <t>d</t>
    </r>
    <r>
      <rPr>
        <sz val="11"/>
        <rFont val="AcadNusx"/>
      </rPr>
      <t>-150mm</t>
    </r>
  </si>
  <si>
    <r>
      <t xml:space="preserve">portaluri kedlis SekeTeba da amaRleba monoliTuri betoniT </t>
    </r>
    <r>
      <rPr>
        <sz val="11"/>
        <rFont val="Calibri Light"/>
        <family val="1"/>
        <charset val="204"/>
        <scheme val="major"/>
      </rPr>
      <t>B22,5F200W6</t>
    </r>
  </si>
  <si>
    <r>
      <t xml:space="preserve">portaluri kedlis dagarZeleba gabionis kedliT </t>
    </r>
    <r>
      <rPr>
        <sz val="11"/>
        <rFont val="Arial"/>
        <family val="2"/>
      </rPr>
      <t xml:space="preserve">EN </t>
    </r>
    <r>
      <rPr>
        <sz val="11"/>
        <rFont val="AcadNusx"/>
      </rPr>
      <t>10223-3</t>
    </r>
    <r>
      <rPr>
        <sz val="11"/>
        <rFont val="Arial"/>
        <family val="2"/>
      </rPr>
      <t xml:space="preserve"> EN </t>
    </r>
    <r>
      <rPr>
        <sz val="11"/>
        <rFont val="AcadNusx"/>
      </rPr>
      <t xml:space="preserve">10244-2 </t>
    </r>
  </si>
  <si>
    <r>
      <t xml:space="preserve">_ tanis betoni </t>
    </r>
    <r>
      <rPr>
        <sz val="11"/>
        <rFont val="Calibri"/>
        <family val="1"/>
        <charset val="204"/>
        <scheme val="minor"/>
      </rPr>
      <t>B22,5F200W6</t>
    </r>
  </si>
  <si>
    <r>
      <t>risbermis mowyoba gabionebisagan</t>
    </r>
    <r>
      <rPr>
        <sz val="11"/>
        <rFont val="Arial"/>
        <family val="2"/>
      </rPr>
      <t xml:space="preserve"> EN </t>
    </r>
    <r>
      <rPr>
        <sz val="11"/>
        <rFont val="AcadNusx"/>
      </rPr>
      <t>10223-3</t>
    </r>
    <r>
      <rPr>
        <sz val="11"/>
        <rFont val="Arial"/>
        <family val="2"/>
      </rPr>
      <t xml:space="preserve"> EN </t>
    </r>
    <r>
      <rPr>
        <sz val="11"/>
        <rFont val="AcadNusx"/>
      </rPr>
      <t>10244-2</t>
    </r>
  </si>
  <si>
    <r>
      <t xml:space="preserve">portaluri kedlis mowyoba monoliTuri betoniT </t>
    </r>
    <r>
      <rPr>
        <sz val="11"/>
        <color theme="1"/>
        <rFont val="Calibri"/>
        <family val="2"/>
        <charset val="204"/>
        <scheme val="minor"/>
      </rPr>
      <t xml:space="preserve"> B22,5F200W6</t>
    </r>
  </si>
  <si>
    <r>
      <t xml:space="preserve">portaluri kedlis SekeTeba da amaRleba monoliTuri betoniT </t>
    </r>
    <r>
      <rPr>
        <sz val="11"/>
        <color theme="1"/>
        <rFont val="Calibri"/>
        <family val="2"/>
        <charset val="204"/>
        <scheme val="minor"/>
      </rPr>
      <t>B20F200W6</t>
    </r>
  </si>
  <si>
    <r>
      <t xml:space="preserve">_ armaturis badis mowyoba </t>
    </r>
    <r>
      <rPr>
        <sz val="11"/>
        <rFont val="Arial"/>
        <family val="2"/>
        <charset val="204"/>
      </rPr>
      <t>A</t>
    </r>
    <r>
      <rPr>
        <sz val="11"/>
        <rFont val="AcadNusx"/>
      </rPr>
      <t>-III</t>
    </r>
  </si>
  <si>
    <r>
      <t>perangis betoni</t>
    </r>
    <r>
      <rPr>
        <sz val="11"/>
        <rFont val="Arial"/>
        <family val="2"/>
        <charset val="204"/>
      </rPr>
      <t xml:space="preserve"> B22,5F200W6</t>
    </r>
  </si>
  <si>
    <r>
      <t>Ggabionis kedlis mowyoba</t>
    </r>
    <r>
      <rPr>
        <sz val="11"/>
        <rFont val="Arial"/>
        <family val="2"/>
      </rPr>
      <t xml:space="preserve">  EN </t>
    </r>
    <r>
      <rPr>
        <sz val="11"/>
        <rFont val="AcadNusx"/>
      </rPr>
      <t>10223-3</t>
    </r>
    <r>
      <rPr>
        <sz val="11"/>
        <rFont val="Arial"/>
        <family val="2"/>
      </rPr>
      <t xml:space="preserve"> EN </t>
    </r>
    <r>
      <rPr>
        <sz val="11"/>
        <rFont val="AcadNusx"/>
      </rPr>
      <t>10244-2</t>
    </r>
  </si>
  <si>
    <r>
      <t>kalapotis  gamagreba (baraJireba) gabionis yuTebiT</t>
    </r>
    <r>
      <rPr>
        <sz val="11"/>
        <rFont val="Arial"/>
        <family val="2"/>
      </rPr>
      <t xml:space="preserve"> EN </t>
    </r>
    <r>
      <rPr>
        <sz val="11"/>
        <rFont val="AcadNusx"/>
      </rPr>
      <t>10223-3</t>
    </r>
    <r>
      <rPr>
        <sz val="11"/>
        <rFont val="Arial"/>
        <family val="2"/>
      </rPr>
      <t xml:space="preserve"> EN </t>
    </r>
    <r>
      <rPr>
        <sz val="11"/>
        <rFont val="AcadNusx"/>
      </rPr>
      <t>10244-2</t>
    </r>
  </si>
  <si>
    <r>
      <t xml:space="preserve">_ qviSa xreSovani sagebis mowoba </t>
    </r>
    <r>
      <rPr>
        <sz val="11"/>
        <rFont val="Arial"/>
        <family val="2"/>
        <charset val="204"/>
      </rPr>
      <t>h</t>
    </r>
    <r>
      <rPr>
        <sz val="11"/>
        <rFont val="AcadNusx"/>
      </rPr>
      <t>-10sm</t>
    </r>
  </si>
  <si>
    <r>
      <t>_ Ziri</t>
    </r>
    <r>
      <rPr>
        <sz val="11"/>
        <rFont val="Arial"/>
        <family val="2"/>
        <charset val="204"/>
      </rPr>
      <t xml:space="preserve"> B22,5F200W6</t>
    </r>
  </si>
  <si>
    <r>
      <t>_ tani</t>
    </r>
    <r>
      <rPr>
        <sz val="11"/>
        <rFont val="Arial"/>
        <family val="2"/>
        <charset val="204"/>
      </rPr>
      <t xml:space="preserve"> B22,5F200W6</t>
    </r>
  </si>
  <si>
    <r>
      <t xml:space="preserve">frTiani saTavisis mowyoba monoliTuri betoniT </t>
    </r>
    <r>
      <rPr>
        <sz val="11"/>
        <color theme="1"/>
        <rFont val="Calibri"/>
        <family val="2"/>
        <charset val="204"/>
        <scheme val="minor"/>
      </rPr>
      <t>B22,5F200W6</t>
    </r>
  </si>
  <si>
    <r>
      <t xml:space="preserve">kedlis dazianebuli adgilebis Sevseba monoliTuri betoniT </t>
    </r>
    <r>
      <rPr>
        <sz val="11"/>
        <rFont val="Calibri"/>
        <family val="2"/>
        <charset val="204"/>
        <scheme val="minor"/>
      </rPr>
      <t>B20F200W6</t>
    </r>
  </si>
  <si>
    <r>
      <t>gasufTavebul zedapirze torkretbetonis Sefrqveva specdanadgariT ,,cementi zarbazani" sisqiT 3 sm  cementis marka</t>
    </r>
    <r>
      <rPr>
        <sz val="11"/>
        <rFont val="Arial"/>
        <family val="2"/>
        <charset val="204"/>
      </rPr>
      <t xml:space="preserve"> M</t>
    </r>
    <r>
      <rPr>
        <sz val="11"/>
        <rFont val="AcadNusx"/>
      </rPr>
      <t>-400'</t>
    </r>
  </si>
  <si>
    <r>
      <t xml:space="preserve">_ betoni </t>
    </r>
    <r>
      <rPr>
        <sz val="11"/>
        <color theme="1"/>
        <rFont val="Calibri"/>
        <family val="2"/>
        <charset val="204"/>
        <scheme val="minor"/>
      </rPr>
      <t>B30F200W6</t>
    </r>
  </si>
  <si>
    <r>
      <t xml:space="preserve">betonis mosamzadebeli fena </t>
    </r>
    <r>
      <rPr>
        <sz val="11"/>
        <color theme="1"/>
        <rFont val="Calibri"/>
        <family val="2"/>
        <charset val="204"/>
        <scheme val="minor"/>
      </rPr>
      <t>B</t>
    </r>
    <r>
      <rPr>
        <sz val="11"/>
        <color theme="1"/>
        <rFont val="AcadNusx"/>
      </rPr>
      <t xml:space="preserve">20 </t>
    </r>
    <r>
      <rPr>
        <sz val="11"/>
        <color theme="1"/>
        <rFont val="Calibri"/>
        <family val="2"/>
        <charset val="204"/>
        <scheme val="minor"/>
      </rPr>
      <t>h</t>
    </r>
    <r>
      <rPr>
        <vertAlign val="subscript"/>
        <sz val="11"/>
        <color theme="1"/>
        <rFont val="AcadNusx"/>
      </rPr>
      <t>saS</t>
    </r>
    <r>
      <rPr>
        <sz val="11"/>
        <color theme="1"/>
        <rFont val="AcadNusx"/>
      </rPr>
      <t>=10sm</t>
    </r>
  </si>
  <si>
    <r>
      <t xml:space="preserve">kedlis dazianebuli adgilebis Sevseba monoliTuri betoniT </t>
    </r>
    <r>
      <rPr>
        <sz val="11"/>
        <color theme="1"/>
        <rFont val="Calibri"/>
        <family val="2"/>
        <charset val="204"/>
        <scheme val="minor"/>
      </rPr>
      <t>B22,5F200W6</t>
    </r>
  </si>
  <si>
    <r>
      <t xml:space="preserve">_ qviSa-xreSovani sagebis mowyoba </t>
    </r>
    <r>
      <rPr>
        <sz val="11"/>
        <color theme="1"/>
        <rFont val="Calibri"/>
        <family val="2"/>
        <charset val="204"/>
        <scheme val="minor"/>
      </rPr>
      <t>h</t>
    </r>
    <r>
      <rPr>
        <sz val="11"/>
        <color theme="1"/>
        <rFont val="AcadNusx"/>
      </rPr>
      <t>-20sm</t>
    </r>
  </si>
  <si>
    <r>
      <t>m</t>
    </r>
    <r>
      <rPr>
        <vertAlign val="superscript"/>
        <sz val="11"/>
        <color theme="1"/>
        <rFont val="Grigolia"/>
      </rPr>
      <t>3</t>
    </r>
  </si>
  <si>
    <r>
      <t>m</t>
    </r>
    <r>
      <rPr>
        <vertAlign val="superscript"/>
        <sz val="11"/>
        <color theme="1"/>
        <rFont val="Grigolia"/>
      </rPr>
      <t>2</t>
    </r>
  </si>
  <si>
    <t xml:space="preserve">arsebuli dazianebuli avtopavilionis rkinabetonis saxuravis(filis) da kedlis daSla xeliT sangrevi CaquCebiT, datvirTva eqskavatoriT avtoTviTmclelebze da transportireba nayarSi </t>
  </si>
  <si>
    <t xml:space="preserve">arsebuli dazianebuli betonis iatakisa da saZirkvlis daSla xeliT sangrevi CaquCebiT, datvirTva  eqskavatoriT avtoTviTmclelebze da transportireba nayarSi  </t>
  </si>
  <si>
    <r>
      <t>6</t>
    </r>
    <r>
      <rPr>
        <vertAlign val="superscript"/>
        <sz val="11"/>
        <color indexed="8"/>
        <rFont val="Grigolia"/>
      </rPr>
      <t>a</t>
    </r>
    <r>
      <rPr>
        <sz val="11"/>
        <color indexed="8"/>
        <rFont val="Grigolia"/>
      </rPr>
      <t xml:space="preserve"> jg. II kat. gruntis damuSaveba eqskavatoriT, </t>
    </r>
    <r>
      <rPr>
        <vertAlign val="superscript"/>
        <sz val="11"/>
        <color indexed="8"/>
        <rFont val="Grigolia"/>
      </rPr>
      <t xml:space="preserve"> </t>
    </r>
    <r>
      <rPr>
        <sz val="11"/>
        <color indexed="8"/>
        <rFont val="Grigolia"/>
      </rPr>
      <t>datvirTva avtoTvitmclelebze da transportireba nayarSi</t>
    </r>
  </si>
  <si>
    <r>
      <t>6</t>
    </r>
    <r>
      <rPr>
        <vertAlign val="superscript"/>
        <sz val="11"/>
        <color indexed="8"/>
        <rFont val="Grigolia"/>
      </rPr>
      <t>a</t>
    </r>
    <r>
      <rPr>
        <sz val="11"/>
        <color indexed="8"/>
        <rFont val="Grigolia"/>
      </rPr>
      <t xml:space="preserve"> jg. II kat. gruntis damuSaveba xeliT, datvirTva xeliT avtoTviTmclelebze da transportireba nayarSi</t>
    </r>
  </si>
  <si>
    <r>
      <t>safuZvlis mowyoba adgilze frezirebuli da Semotanili qviSa-RorRis nareviT (fr. 0-40mm): nafrezi masala 40%-9,0 m</t>
    </r>
    <r>
      <rPr>
        <vertAlign val="superscript"/>
        <sz val="11"/>
        <color indexed="8"/>
        <rFont val="Grigolia"/>
      </rPr>
      <t>3</t>
    </r>
    <r>
      <rPr>
        <sz val="11"/>
        <color indexed="8"/>
        <rFont val="Grigolia"/>
      </rPr>
      <t>, qviSa-RorRi 60%-13,6 m</t>
    </r>
    <r>
      <rPr>
        <vertAlign val="superscript"/>
        <sz val="11"/>
        <color indexed="8"/>
        <rFont val="Grigolia"/>
      </rPr>
      <t>3</t>
    </r>
    <r>
      <rPr>
        <sz val="11"/>
        <color indexed="8"/>
        <rFont val="Grigolia"/>
      </rPr>
      <t xml:space="preserve">, sisqiT 18 sm      </t>
    </r>
  </si>
  <si>
    <r>
      <t>6</t>
    </r>
    <r>
      <rPr>
        <vertAlign val="superscript"/>
        <sz val="11"/>
        <color indexed="8"/>
        <rFont val="Grigolia"/>
      </rPr>
      <t>a</t>
    </r>
    <r>
      <rPr>
        <sz val="11"/>
        <color indexed="8"/>
        <rFont val="Grigolia"/>
      </rPr>
      <t xml:space="preserve"> jg. II kat. gruntis damuSaveba</t>
    </r>
    <r>
      <rPr>
        <sz val="11"/>
        <color indexed="8"/>
        <rFont val="Calibri"/>
        <family val="2"/>
        <charset val="204"/>
      </rPr>
      <t xml:space="preserve"> </t>
    </r>
    <r>
      <rPr>
        <sz val="11"/>
        <color indexed="8"/>
        <rFont val="Grigolia"/>
      </rPr>
      <t xml:space="preserve">eqskavatoriT, </t>
    </r>
    <r>
      <rPr>
        <vertAlign val="superscript"/>
        <sz val="11"/>
        <color indexed="8"/>
        <rFont val="Grigolia"/>
      </rPr>
      <t xml:space="preserve"> </t>
    </r>
    <r>
      <rPr>
        <sz val="11"/>
        <color indexed="8"/>
        <rFont val="Grigolia"/>
      </rPr>
      <t>datvirTva avtoTviTmclelebze da transportireba nayarSi</t>
    </r>
  </si>
  <si>
    <r>
      <t>6</t>
    </r>
    <r>
      <rPr>
        <vertAlign val="superscript"/>
        <sz val="11"/>
        <color indexed="8"/>
        <rFont val="Grigolia"/>
      </rPr>
      <t>a</t>
    </r>
    <r>
      <rPr>
        <sz val="11"/>
        <color indexed="8"/>
        <rFont val="Grigolia"/>
      </rPr>
      <t xml:space="preserve"> jg. II kat. gruntis damuSaveba xeliT, gruntis erTmagi gadayriT</t>
    </r>
  </si>
  <si>
    <r>
      <t xml:space="preserve">monoliTuri betonis lenturi saZirkvlis mowyoba </t>
    </r>
    <r>
      <rPr>
        <sz val="11"/>
        <color indexed="8"/>
        <rFont val="Arial"/>
        <family val="2"/>
        <charset val="204"/>
      </rPr>
      <t>B20 F200 W6</t>
    </r>
  </si>
  <si>
    <r>
      <t xml:space="preserve"> _ betoni </t>
    </r>
    <r>
      <rPr>
        <sz val="11"/>
        <color indexed="8"/>
        <rFont val="Arial"/>
        <family val="2"/>
        <charset val="204"/>
      </rPr>
      <t>B20 F200 W6</t>
    </r>
  </si>
  <si>
    <r>
      <t xml:space="preserve"> _ sayrdeni liTonis kuTxovanisgan (</t>
    </r>
    <r>
      <rPr>
        <sz val="11"/>
        <color indexed="8"/>
        <rFont val="Arial"/>
        <family val="2"/>
        <charset val="204"/>
      </rPr>
      <t>L</t>
    </r>
    <r>
      <rPr>
        <sz val="11"/>
        <color indexed="8"/>
        <rFont val="Grigolia"/>
      </rPr>
      <t>45X4)</t>
    </r>
  </si>
  <si>
    <r>
      <t xml:space="preserve">_ oTxkuTxa </t>
    </r>
    <r>
      <rPr>
        <sz val="11"/>
        <rFont val="Calibri Light"/>
        <family val="1"/>
        <charset val="204"/>
        <scheme val="major"/>
      </rPr>
      <t>B</t>
    </r>
    <r>
      <rPr>
        <sz val="11"/>
        <rFont val="AcadNusx"/>
      </rPr>
      <t>=700 mm(gansakuTrebiT mimTiTebeli)</t>
    </r>
  </si>
  <si>
    <r>
      <t xml:space="preserve">_ oTkuTxa </t>
    </r>
    <r>
      <rPr>
        <sz val="11"/>
        <rFont val="Calibri Light"/>
        <family val="1"/>
        <charset val="204"/>
        <scheme val="major"/>
      </rPr>
      <t>H</t>
    </r>
    <r>
      <rPr>
        <sz val="11"/>
        <rFont val="AcadNusx"/>
      </rPr>
      <t xml:space="preserve">=1050 </t>
    </r>
    <r>
      <rPr>
        <sz val="11"/>
        <rFont val="Calibri Light"/>
        <family val="1"/>
        <charset val="204"/>
        <scheme val="major"/>
      </rPr>
      <t>B</t>
    </r>
    <r>
      <rPr>
        <sz val="11"/>
        <rFont val="AcadNusx"/>
      </rPr>
      <t>=700(gansakuTrebiT mimTiTebeli)</t>
    </r>
  </si>
  <si>
    <r>
      <t xml:space="preserve">_ oTkuTxa </t>
    </r>
    <r>
      <rPr>
        <sz val="11"/>
        <rFont val="Calibri Light"/>
        <family val="1"/>
        <charset val="204"/>
        <scheme val="major"/>
      </rPr>
      <t>H</t>
    </r>
    <r>
      <rPr>
        <sz val="11"/>
        <rFont val="AcadNusx"/>
      </rPr>
      <t xml:space="preserve">=200 </t>
    </r>
    <r>
      <rPr>
        <sz val="11"/>
        <rFont val="Calibri Light"/>
        <family val="1"/>
        <charset val="204"/>
        <scheme val="major"/>
      </rPr>
      <t>B</t>
    </r>
    <r>
      <rPr>
        <sz val="11"/>
        <rFont val="AcadNusx"/>
      </rPr>
      <t>=300(sainformacio maCvenebeli)</t>
    </r>
  </si>
  <si>
    <r>
      <t xml:space="preserve">_ armatura </t>
    </r>
    <r>
      <rPr>
        <sz val="11"/>
        <color rgb="FF000000"/>
        <rFont val="Calibri Light"/>
        <family val="1"/>
        <charset val="204"/>
        <scheme val="major"/>
      </rPr>
      <t>A</t>
    </r>
    <r>
      <rPr>
        <sz val="11"/>
        <color rgb="FF000000"/>
        <rFont val="AcadNusx"/>
      </rPr>
      <t>-III</t>
    </r>
    <r>
      <rPr>
        <sz val="11"/>
        <color rgb="FF000000"/>
        <rFont val="Arial"/>
        <family val="2"/>
        <charset val="204"/>
      </rPr>
      <t xml:space="preserve"> A</t>
    </r>
    <r>
      <rPr>
        <sz val="11"/>
        <color rgb="FF000000"/>
        <rFont val="AcadNusx"/>
      </rPr>
      <t>-I, gadanWrebi</t>
    </r>
  </si>
  <si>
    <r>
      <t>_ Ziris da tanis betoni</t>
    </r>
    <r>
      <rPr>
        <sz val="11"/>
        <color rgb="FF000000"/>
        <rFont val="Arial"/>
        <family val="2"/>
        <charset val="204"/>
      </rPr>
      <t xml:space="preserve"> B22,5F200W6</t>
    </r>
  </si>
  <si>
    <r>
      <t xml:space="preserve">_ kbilis, Ziris, frTebis betoni </t>
    </r>
    <r>
      <rPr>
        <sz val="11"/>
        <color indexed="8"/>
        <rFont val="Calibri Light"/>
        <family val="1"/>
        <charset val="204"/>
        <scheme val="major"/>
      </rPr>
      <t>B</t>
    </r>
    <r>
      <rPr>
        <sz val="11"/>
        <rFont val="Calibri Light"/>
        <family val="1"/>
        <charset val="204"/>
        <scheme val="major"/>
      </rPr>
      <t>22,5</t>
    </r>
    <r>
      <rPr>
        <sz val="11"/>
        <color indexed="8"/>
        <rFont val="Calibri Light"/>
        <family val="1"/>
        <charset val="204"/>
        <scheme val="major"/>
      </rPr>
      <t>F200W6</t>
    </r>
  </si>
  <si>
    <t>_ gabionis yuTi zomiT 1.5X1X1 m mavTulis sisqiT 2.7mm 1c 12.9 kg Sesakravi mavTuli sisqiT 2,2mm, Sevseba riyis qviT</t>
  </si>
  <si>
    <r>
      <t>gabionis yuTebiT risbermis mowyoba</t>
    </r>
    <r>
      <rPr>
        <sz val="11"/>
        <color rgb="FF000000"/>
        <rFont val="Arial"/>
        <family val="2"/>
      </rPr>
      <t xml:space="preserve"> EN </t>
    </r>
    <r>
      <rPr>
        <sz val="11"/>
        <color rgb="FF000000"/>
        <rFont val="AcadNusx"/>
      </rPr>
      <t>10223-3</t>
    </r>
    <r>
      <rPr>
        <sz val="11"/>
        <color rgb="FF000000"/>
        <rFont val="Arial"/>
        <family val="2"/>
      </rPr>
      <t xml:space="preserve"> EN </t>
    </r>
    <r>
      <rPr>
        <sz val="11"/>
        <color rgb="FF000000"/>
        <rFont val="AcadNusx"/>
      </rPr>
      <t>10244-2 zomiT 1.5X1.0X1.0m Sesakravi mavTuli sisqiT 2,2mm, Sevseba riyis qviT</t>
    </r>
  </si>
  <si>
    <t>3.3.2.9</t>
  </si>
  <si>
    <t xml:space="preserve">axali rk.betonis anakrebi rgolebis montaJi avtoamwiT (48c), RreCoebis dagmanva ZenZiTa da cementis xsnariT </t>
  </si>
  <si>
    <r>
      <t xml:space="preserve">_ qviSa-xreSovani sagebi milis qveS </t>
    </r>
    <r>
      <rPr>
        <sz val="11"/>
        <rFont val="Calibri Light"/>
        <family val="1"/>
        <charset val="204"/>
        <scheme val="major"/>
      </rPr>
      <t>h</t>
    </r>
    <r>
      <rPr>
        <sz val="11"/>
        <rFont val="AcadNusx"/>
      </rPr>
      <t>-30sm</t>
    </r>
  </si>
  <si>
    <r>
      <t xml:space="preserve">_ Ziris da tanis betoni </t>
    </r>
    <r>
      <rPr>
        <sz val="11"/>
        <rFont val="Calibri Light"/>
        <family val="1"/>
        <charset val="204"/>
        <scheme val="major"/>
      </rPr>
      <t>B22,5F200W6</t>
    </r>
  </si>
  <si>
    <r>
      <t>_ armatura</t>
    </r>
    <r>
      <rPr>
        <sz val="11"/>
        <rFont val="Arial"/>
        <family val="2"/>
        <charset val="204"/>
      </rPr>
      <t xml:space="preserve">  A</t>
    </r>
    <r>
      <rPr>
        <sz val="11"/>
        <rFont val="AcadNusx"/>
      </rPr>
      <t>-III, Sesakravi mavTuli</t>
    </r>
  </si>
  <si>
    <t>_ hidroizolaciis mowyoba wasacxebi 2 fenad</t>
  </si>
  <si>
    <t>_ eboqsidis mastikis Rirebuleba</t>
  </si>
  <si>
    <r>
      <t xml:space="preserve">_ burRilebis mowyoba </t>
    </r>
    <r>
      <rPr>
        <sz val="11"/>
        <rFont val="Arial"/>
        <family val="2"/>
        <charset val="204"/>
      </rPr>
      <t>d</t>
    </r>
    <r>
      <rPr>
        <sz val="11"/>
        <rFont val="AcadNusx"/>
      </rPr>
      <t xml:space="preserve">-14mm </t>
    </r>
    <r>
      <rPr>
        <sz val="11"/>
        <rFont val="Arial"/>
        <family val="2"/>
        <charset val="204"/>
      </rPr>
      <t>L</t>
    </r>
    <r>
      <rPr>
        <sz val="11"/>
        <rFont val="AcadNusx"/>
      </rPr>
      <t xml:space="preserve">-36sm, eboqsidiT damuSaveba, ankerebis CaWedva </t>
    </r>
    <r>
      <rPr>
        <sz val="11"/>
        <rFont val="Arial"/>
        <family val="2"/>
        <charset val="204"/>
      </rPr>
      <t>d</t>
    </r>
    <r>
      <rPr>
        <sz val="11"/>
        <rFont val="AcadNusx"/>
      </rPr>
      <t>-12mm</t>
    </r>
    <r>
      <rPr>
        <sz val="11"/>
        <rFont val="Arial"/>
        <family val="2"/>
        <charset val="204"/>
      </rPr>
      <t xml:space="preserve"> L</t>
    </r>
    <r>
      <rPr>
        <sz val="11"/>
        <rFont val="AcadNusx"/>
      </rPr>
      <t>-1300mm</t>
    </r>
  </si>
  <si>
    <r>
      <t xml:space="preserve">arsebuli rkinabetonis mrgvali milebis </t>
    </r>
    <r>
      <rPr>
        <b/>
        <i/>
        <sz val="11"/>
        <rFont val="Calibri Light"/>
        <family val="1"/>
        <charset val="204"/>
        <scheme val="major"/>
      </rPr>
      <t>d</t>
    </r>
    <r>
      <rPr>
        <b/>
        <i/>
        <sz val="11"/>
        <rFont val="AcadNusx"/>
      </rPr>
      <t>-1,5m SekeTeba (cali 9)</t>
    </r>
  </si>
  <si>
    <r>
      <t xml:space="preserve">_ gabionis yuTebi zomiT 2,0X1,0X1,0m mavTuli </t>
    </r>
    <r>
      <rPr>
        <sz val="11"/>
        <rFont val="Arial"/>
        <family val="2"/>
        <charset val="204"/>
      </rPr>
      <t>d</t>
    </r>
    <r>
      <rPr>
        <sz val="11"/>
        <rFont val="AcadNusx"/>
      </rPr>
      <t xml:space="preserve">-2,7mm, Sesakravi mavTuli </t>
    </r>
    <r>
      <rPr>
        <sz val="11"/>
        <rFont val="Arial"/>
        <family val="2"/>
        <charset val="204"/>
      </rPr>
      <t>d</t>
    </r>
    <r>
      <rPr>
        <sz val="11"/>
        <rFont val="AcadNusx"/>
      </rPr>
      <t>-2.2mm, qviT Sevseba</t>
    </r>
  </si>
  <si>
    <r>
      <t xml:space="preserve">_ gabionis yuTebi zomiT1,5X1,0X1,0m mavTuli </t>
    </r>
    <r>
      <rPr>
        <sz val="11"/>
        <rFont val="Arial"/>
        <family val="2"/>
        <charset val="204"/>
      </rPr>
      <t>d</t>
    </r>
    <r>
      <rPr>
        <sz val="11"/>
        <rFont val="AcadNusx"/>
      </rPr>
      <t xml:space="preserve">-2,7mm, Sesakravi mavTuli </t>
    </r>
    <r>
      <rPr>
        <sz val="11"/>
        <rFont val="Arial"/>
        <family val="2"/>
        <charset val="204"/>
      </rPr>
      <t>d</t>
    </r>
    <r>
      <rPr>
        <sz val="11"/>
        <rFont val="AcadNusx"/>
      </rPr>
      <t xml:space="preserve">-2.2mm, qviT Sevseba </t>
    </r>
  </si>
  <si>
    <r>
      <t xml:space="preserve">_ kbilis, Ziris, frTebis betoni </t>
    </r>
    <r>
      <rPr>
        <sz val="11"/>
        <rFont val="Calibri Light"/>
        <family val="1"/>
        <charset val="204"/>
        <scheme val="major"/>
      </rPr>
      <t>B22,5F2000W6</t>
    </r>
  </si>
  <si>
    <t>_ gabionis yuTebis mowyoba zomiT 2,0X1,0X1,0m, Sesakravi mavTuli sisqiT 2,2mm, Sevseba riyis qviT</t>
  </si>
  <si>
    <t>_ gabionis yuTebis mowyoba zomiT 1,5X1,0X1,0m, Sesakravi mavTuli sisqiT 2,2mm, Sevseba riyis qviT</t>
  </si>
  <si>
    <r>
      <t xml:space="preserve">qviSa-xreSovani sagebi milis qveS </t>
    </r>
    <r>
      <rPr>
        <sz val="11"/>
        <rFont val="Arial"/>
        <family val="2"/>
        <charset val="204"/>
      </rPr>
      <t>h-</t>
    </r>
    <r>
      <rPr>
        <sz val="11"/>
        <rFont val="AcadNusx"/>
      </rPr>
      <t>30sm</t>
    </r>
  </si>
  <si>
    <t>axali rk.betonis anakrebi rgolebis montaJi avtoamwiT, RreCoebis dagmanva ZenZiTa da cementis xsnariT - 18c</t>
  </si>
  <si>
    <t>_ Ziris da tanis betoni</t>
  </si>
  <si>
    <r>
      <t xml:space="preserve">betoni  </t>
    </r>
    <r>
      <rPr>
        <sz val="11"/>
        <rFont val="Arial"/>
        <family val="2"/>
        <charset val="204"/>
      </rPr>
      <t>B22,5F200W6</t>
    </r>
  </si>
  <si>
    <t>_ eboqsidis Rirebuleba</t>
  </si>
  <si>
    <r>
      <t xml:space="preserve">_ betonis kedelSi burRilebis mowyoba </t>
    </r>
    <r>
      <rPr>
        <sz val="11"/>
        <rFont val="Arial"/>
        <family val="2"/>
        <charset val="204"/>
      </rPr>
      <t>d</t>
    </r>
    <r>
      <rPr>
        <sz val="11"/>
        <rFont val="AcadNusx"/>
      </rPr>
      <t xml:space="preserve">-14mm </t>
    </r>
    <r>
      <rPr>
        <sz val="11"/>
        <rFont val="Arial"/>
        <family val="2"/>
        <charset val="204"/>
      </rPr>
      <t>L</t>
    </r>
    <r>
      <rPr>
        <sz val="11"/>
        <rFont val="AcadNusx"/>
      </rPr>
      <t xml:space="preserve">-36sm, eboqsidiT damuSaveba, ankerebis mowyoba </t>
    </r>
    <r>
      <rPr>
        <sz val="11"/>
        <rFont val="Arial"/>
        <family val="2"/>
        <charset val="204"/>
      </rPr>
      <t>d</t>
    </r>
    <r>
      <rPr>
        <sz val="11"/>
        <rFont val="AcadNusx"/>
      </rPr>
      <t xml:space="preserve">1-2mm </t>
    </r>
    <r>
      <rPr>
        <sz val="11"/>
        <rFont val="Arial"/>
        <family val="2"/>
        <charset val="204"/>
      </rPr>
      <t>L</t>
    </r>
    <r>
      <rPr>
        <sz val="11"/>
        <rFont val="AcadNusx"/>
      </rPr>
      <t>-54 sm</t>
    </r>
  </si>
  <si>
    <r>
      <t xml:space="preserve">_ gabionis yuTebi zomiT 1,50X1,0X1,0m mavTuli </t>
    </r>
    <r>
      <rPr>
        <sz val="11"/>
        <rFont val="Arial"/>
        <family val="2"/>
        <charset val="204"/>
      </rPr>
      <t>d</t>
    </r>
    <r>
      <rPr>
        <sz val="11"/>
        <rFont val="AcadNusx"/>
      </rPr>
      <t xml:space="preserve">-2,7mm, Sesakravi mavTuli </t>
    </r>
    <r>
      <rPr>
        <sz val="11"/>
        <rFont val="Arial"/>
        <family val="2"/>
        <charset val="204"/>
      </rPr>
      <t>d</t>
    </r>
    <r>
      <rPr>
        <sz val="11"/>
        <rFont val="AcadNusx"/>
      </rPr>
      <t>-2.2mm, riyis qviT Sevseba</t>
    </r>
  </si>
  <si>
    <r>
      <t xml:space="preserve">_ gabionis yuTebi zomiT 2,0X1,0X1,0m mavTuli </t>
    </r>
    <r>
      <rPr>
        <sz val="11"/>
        <rFont val="Arial"/>
        <family val="2"/>
        <charset val="204"/>
      </rPr>
      <t>d</t>
    </r>
    <r>
      <rPr>
        <sz val="11"/>
        <rFont val="AcadNusx"/>
      </rPr>
      <t xml:space="preserve">-2,7mm, Sesakravi mavTuli </t>
    </r>
    <r>
      <rPr>
        <sz val="11"/>
        <rFont val="Arial"/>
        <family val="2"/>
        <charset val="204"/>
      </rPr>
      <t>d</t>
    </r>
    <r>
      <rPr>
        <sz val="11"/>
        <rFont val="AcadNusx"/>
      </rPr>
      <t>-2.2mm, riyis qviT Sevseba</t>
    </r>
  </si>
  <si>
    <t>_ baraJebs ukan xreSovani gruntis Cayra</t>
  </si>
  <si>
    <t>_ kbili, Ziri, frTebis betoni</t>
  </si>
  <si>
    <r>
      <t xml:space="preserve">_ gabionis leibi zomiT 3.0X2.0X0.3m 1c-26,9, Sesakravi mavTuli </t>
    </r>
    <r>
      <rPr>
        <sz val="11"/>
        <rFont val="Arial"/>
        <family val="2"/>
        <charset val="204"/>
      </rPr>
      <t>d</t>
    </r>
    <r>
      <rPr>
        <sz val="11"/>
        <rFont val="AcadNusx"/>
      </rPr>
      <t>-2.2mm, riyis qviT Sevseba</t>
    </r>
  </si>
  <si>
    <r>
      <t xml:space="preserve">portaluri kedlis SekeTeba da amaRleba monoliTuri betoniT </t>
    </r>
    <r>
      <rPr>
        <sz val="11"/>
        <rFont val="Calibri"/>
        <family val="2"/>
        <charset val="204"/>
        <scheme val="minor"/>
      </rPr>
      <t>B22,5F200W6</t>
    </r>
  </si>
  <si>
    <r>
      <t xml:space="preserve">_ qviSa-xreSovani sagebis mowyoba </t>
    </r>
    <r>
      <rPr>
        <sz val="11"/>
        <rFont val="Arial"/>
        <family val="2"/>
        <charset val="204"/>
      </rPr>
      <t>h</t>
    </r>
    <r>
      <rPr>
        <sz val="11"/>
        <rFont val="Grigolia"/>
      </rPr>
      <t>-10sm</t>
    </r>
  </si>
  <si>
    <r>
      <t xml:space="preserve">_ gabionis yuTebi zomiT 1,5X1,0X1,0m mavTuli </t>
    </r>
    <r>
      <rPr>
        <sz val="11"/>
        <rFont val="Arial"/>
        <family val="2"/>
        <charset val="204"/>
      </rPr>
      <t>d</t>
    </r>
    <r>
      <rPr>
        <sz val="11"/>
        <rFont val="AcadNusx"/>
      </rPr>
      <t xml:space="preserve">-2,7mm, Sesakravi mavTuli </t>
    </r>
    <r>
      <rPr>
        <sz val="11"/>
        <rFont val="Arial"/>
        <family val="2"/>
        <charset val="204"/>
      </rPr>
      <t>d</t>
    </r>
    <r>
      <rPr>
        <sz val="11"/>
        <rFont val="AcadNusx"/>
      </rPr>
      <t>-2.2mm, riyis qviT Sevseba</t>
    </r>
  </si>
  <si>
    <r>
      <t xml:space="preserve">_ milis zedapiris burRilebis mowyoba  </t>
    </r>
    <r>
      <rPr>
        <sz val="11"/>
        <rFont val="Arial"/>
        <family val="2"/>
        <charset val="204"/>
      </rPr>
      <t>d</t>
    </r>
    <r>
      <rPr>
        <sz val="11"/>
        <rFont val="Grigolia"/>
      </rPr>
      <t xml:space="preserve">-14mm      </t>
    </r>
    <r>
      <rPr>
        <sz val="11"/>
        <rFont val="Calibri"/>
        <family val="2"/>
        <charset val="204"/>
        <scheme val="minor"/>
      </rPr>
      <t>L</t>
    </r>
    <r>
      <rPr>
        <sz val="11"/>
        <rFont val="Grigolia"/>
      </rPr>
      <t xml:space="preserve">-36sm, damuSaveba eboqsitis mastikiT, ankerebis mowyoba burRilebSi CaWedviT armatura </t>
    </r>
    <r>
      <rPr>
        <sz val="11"/>
        <rFont val="Arial"/>
        <family val="2"/>
        <charset val="204"/>
      </rPr>
      <t>d</t>
    </r>
    <r>
      <rPr>
        <sz val="11"/>
        <rFont val="Grigolia"/>
      </rPr>
      <t>-12mm</t>
    </r>
    <r>
      <rPr>
        <sz val="11"/>
        <rFont val="Arial"/>
        <family val="2"/>
        <charset val="204"/>
      </rPr>
      <t xml:space="preserve"> A</t>
    </r>
    <r>
      <rPr>
        <sz val="11"/>
        <rFont val="Grigolia"/>
      </rPr>
      <t>-III,</t>
    </r>
    <r>
      <rPr>
        <sz val="11"/>
        <rFont val="Arial"/>
        <family val="2"/>
        <charset val="204"/>
      </rPr>
      <t xml:space="preserve">  L</t>
    </r>
    <r>
      <rPr>
        <sz val="11"/>
        <rFont val="Grigolia"/>
      </rPr>
      <t xml:space="preserve">=50sm(32c) </t>
    </r>
    <r>
      <rPr>
        <sz val="11"/>
        <rFont val="Arial"/>
        <family val="2"/>
        <charset val="204"/>
      </rPr>
      <t>L</t>
    </r>
    <r>
      <rPr>
        <sz val="11"/>
        <rFont val="Grigolia"/>
      </rPr>
      <t xml:space="preserve">=40sm(640c) </t>
    </r>
  </si>
  <si>
    <r>
      <t xml:space="preserve">_ gawmndil zedapirze torkretbetonis Sefrqveva specdanadgariT ,,cementi zarbazani@@ sisqiT 3+3sm orjeradi gavliT cementis marka </t>
    </r>
    <r>
      <rPr>
        <sz val="11"/>
        <rFont val="Arial"/>
        <family val="2"/>
        <charset val="204"/>
      </rPr>
      <t>M</t>
    </r>
    <r>
      <rPr>
        <sz val="11"/>
        <rFont val="AcadNusx"/>
      </rPr>
      <t>-400</t>
    </r>
  </si>
  <si>
    <r>
      <t xml:space="preserve">saZirkvlis da tanis betoni  </t>
    </r>
    <r>
      <rPr>
        <sz val="11"/>
        <rFont val="Calibri"/>
        <family val="2"/>
        <charset val="204"/>
        <scheme val="minor"/>
      </rPr>
      <t>B22.5F200W6</t>
    </r>
  </si>
  <si>
    <r>
      <t xml:space="preserve">armatura </t>
    </r>
    <r>
      <rPr>
        <sz val="11"/>
        <rFont val="Arial"/>
        <family val="2"/>
        <charset val="204"/>
      </rPr>
      <t>A</t>
    </r>
    <r>
      <rPr>
        <sz val="11"/>
        <rFont val="AcadNusx"/>
      </rPr>
      <t>-III, Sesakravi mavTuli</t>
    </r>
  </si>
  <si>
    <r>
      <t xml:space="preserve">_ saZirkvlis da tanis betoni  </t>
    </r>
    <r>
      <rPr>
        <sz val="11"/>
        <rFont val="Calibri"/>
        <family val="2"/>
        <charset val="204"/>
        <scheme val="minor"/>
      </rPr>
      <t>B22.5F200W6</t>
    </r>
  </si>
  <si>
    <r>
      <t xml:space="preserve">gabionis qveda sayrdeni kedlis mowyoba </t>
    </r>
    <r>
      <rPr>
        <b/>
        <i/>
        <sz val="11"/>
        <rFont val="Arial"/>
        <family val="2"/>
      </rPr>
      <t xml:space="preserve">EN </t>
    </r>
    <r>
      <rPr>
        <b/>
        <i/>
        <sz val="11"/>
        <rFont val="AcadNusx"/>
      </rPr>
      <t xml:space="preserve">10223-3 </t>
    </r>
    <r>
      <rPr>
        <b/>
        <i/>
        <sz val="11"/>
        <rFont val="Arial"/>
        <family val="2"/>
      </rPr>
      <t xml:space="preserve">EN </t>
    </r>
    <r>
      <rPr>
        <b/>
        <i/>
        <sz val="11"/>
        <rFont val="AcadNusx"/>
      </rPr>
      <t>10244-2(cali 1)</t>
    </r>
  </si>
  <si>
    <t>arsebulikedlis zedapiris gawmenda rkinis jagrisiT da wylis WavliT, torkretbetonis Sefrqveva specdanadgariT cemnti zarbazani sisqiT 3 sm cementis marka m-400</t>
  </si>
  <si>
    <r>
      <t xml:space="preserve">betonis blokis 2.0X1.0X1.0 damzadeba bazaze, transportireba da montaJi </t>
    </r>
    <r>
      <rPr>
        <sz val="11"/>
        <color theme="1"/>
        <rFont val="Arial"/>
        <family val="2"/>
      </rPr>
      <t xml:space="preserve"> B</t>
    </r>
    <r>
      <rPr>
        <sz val="11"/>
        <color theme="1"/>
        <rFont val="AcadNusx"/>
      </rPr>
      <t>22.5</t>
    </r>
    <r>
      <rPr>
        <sz val="11"/>
        <color theme="1"/>
        <rFont val="Arial"/>
        <family val="2"/>
      </rPr>
      <t xml:space="preserve"> F</t>
    </r>
    <r>
      <rPr>
        <sz val="11"/>
        <color theme="1"/>
        <rFont val="AcadNusx"/>
      </rPr>
      <t>200</t>
    </r>
    <r>
      <rPr>
        <sz val="11"/>
        <color theme="1"/>
        <rFont val="Arial"/>
        <family val="2"/>
      </rPr>
      <t xml:space="preserve"> W</t>
    </r>
    <r>
      <rPr>
        <sz val="11"/>
        <color theme="1"/>
        <rFont val="AcadNusx"/>
      </rPr>
      <t xml:space="preserve">6, </t>
    </r>
  </si>
  <si>
    <r>
      <t xml:space="preserve">gabionis yuTi zomiT 2X1X1m 1c-17,5kg, Sesakravi mavTuli </t>
    </r>
    <r>
      <rPr>
        <sz val="11"/>
        <color theme="1"/>
        <rFont val="Arial"/>
        <family val="2"/>
        <charset val="204"/>
      </rPr>
      <t>d</t>
    </r>
    <r>
      <rPr>
        <sz val="11"/>
        <color theme="1"/>
        <rFont val="AcadNusx"/>
      </rPr>
      <t>-2,2mm, riyis qviT Sevseba</t>
    </r>
  </si>
  <si>
    <r>
      <t xml:space="preserve">gabionis yuTi zomiT 1,5X1X1m 1c-13.2kg, Sesakravi mavTuli </t>
    </r>
    <r>
      <rPr>
        <sz val="11"/>
        <color theme="1"/>
        <rFont val="Arial"/>
        <family val="2"/>
        <charset val="204"/>
      </rPr>
      <t>d</t>
    </r>
    <r>
      <rPr>
        <sz val="11"/>
        <color theme="1"/>
        <rFont val="AcadNusx"/>
      </rPr>
      <t>-2,2mm, riyis qviT Sevseba</t>
    </r>
  </si>
  <si>
    <t xml:space="preserve">inventaruli SesaRobi mowyobilobebis (tipi-1,          tipi-2, sasignalo fanrebi) datvirTva bazaSi TviTmclelebze, transportireba, gadmotvirTva, samuSaos damTavrebis Semdeg bazaSi dabruneba </t>
  </si>
  <si>
    <t xml:space="preserve">inventaruli sagzao niSnebis dayeneba foladis dgarebsa da betonis qvesadgamebze, datvirTva bazaSi TviTmclelebze, transportireba, gadmotvirTva, samuSaos damTavrebis Semdeg bazaSi dabruneba  </t>
  </si>
  <si>
    <t xml:space="preserve">gzis orive mxares droebiTi sagzao xelovnuri uswormasworobis ,,mwoliare policieli" mowyoba, Semdgomi daSliT </t>
  </si>
  <si>
    <r>
      <t>Waurebis gaburRviT amoRebuli gruntis daTvirTva 1m</t>
    </r>
    <r>
      <rPr>
        <vertAlign val="superscript"/>
        <sz val="11"/>
        <rFont val="AcadNusx"/>
      </rPr>
      <t>3</t>
    </r>
    <r>
      <rPr>
        <sz val="11"/>
        <rFont val="AcadNusx"/>
      </rPr>
      <t xml:space="preserve"> eqskavatoriT TviTmclelebze da transportireba nayarSi</t>
    </r>
  </si>
  <si>
    <t>armaturis karkasis Sekvra ximinjebis mosawyobad</t>
  </si>
  <si>
    <t>3.13.18</t>
  </si>
  <si>
    <t>gruntis damuSaveba xeliT gverdze gadayriT</t>
  </si>
  <si>
    <t>kedlis zedapirze torkretbetonis Sefrqveva specdanadgariT ,,cementi zarbazani"  orjeradi gavliT sisqiT 3+36 sm cementis marka m-400</t>
  </si>
  <si>
    <r>
      <t xml:space="preserve">_ plastmasis mili </t>
    </r>
    <r>
      <rPr>
        <sz val="11"/>
        <color theme="1"/>
        <rFont val="Arial"/>
        <family val="2"/>
        <charset val="204"/>
      </rPr>
      <t>d</t>
    </r>
    <r>
      <rPr>
        <sz val="11"/>
        <color theme="1"/>
        <rFont val="AcadNusx"/>
      </rPr>
      <t>-150mm</t>
    </r>
  </si>
  <si>
    <t>eboqsidis mastikis Rirebuleba</t>
  </si>
  <si>
    <r>
      <t xml:space="preserve">kedlis TavSi burRilebis mowyoba </t>
    </r>
    <r>
      <rPr>
        <sz val="11"/>
        <color theme="1"/>
        <rFont val="Arial"/>
        <family val="2"/>
        <charset val="204"/>
      </rPr>
      <t>d</t>
    </r>
    <r>
      <rPr>
        <sz val="11"/>
        <color theme="1"/>
        <rFont val="AcadNusx"/>
      </rPr>
      <t xml:space="preserve">-14mm </t>
    </r>
    <r>
      <rPr>
        <sz val="11"/>
        <color theme="1"/>
        <rFont val="Arial"/>
        <family val="2"/>
        <charset val="204"/>
      </rPr>
      <t>L</t>
    </r>
    <r>
      <rPr>
        <sz val="11"/>
        <color theme="1"/>
        <rFont val="AcadNusx"/>
      </rPr>
      <t xml:space="preserve">-36sm, eboqsidis mastikiT damuSaveba, armaturis Reroebis mowyoba </t>
    </r>
    <r>
      <rPr>
        <sz val="11"/>
        <color theme="1"/>
        <rFont val="Arial"/>
        <family val="2"/>
        <charset val="204"/>
      </rPr>
      <t>d</t>
    </r>
    <r>
      <rPr>
        <sz val="11"/>
        <color theme="1"/>
        <rFont val="AcadNusx"/>
      </rPr>
      <t>-12mm</t>
    </r>
    <r>
      <rPr>
        <sz val="11"/>
        <color theme="1"/>
        <rFont val="Arial"/>
        <family val="2"/>
        <charset val="204"/>
      </rPr>
      <t xml:space="preserve"> L</t>
    </r>
    <r>
      <rPr>
        <sz val="11"/>
        <color theme="1"/>
        <rFont val="AcadNusx"/>
      </rPr>
      <t>-60sm</t>
    </r>
  </si>
  <si>
    <r>
      <t xml:space="preserve">kedelSi </t>
    </r>
    <r>
      <rPr>
        <sz val="11"/>
        <color theme="1"/>
        <rFont val="Calibri"/>
        <family val="2"/>
        <scheme val="minor"/>
      </rPr>
      <t>d</t>
    </r>
    <r>
      <rPr>
        <sz val="11"/>
        <color theme="1"/>
        <rFont val="AcadNusx"/>
      </rPr>
      <t xml:space="preserve">-14mm burRilebis mowyoba </t>
    </r>
    <r>
      <rPr>
        <sz val="11"/>
        <color theme="1"/>
        <rFont val="Calibri Light"/>
        <family val="1"/>
        <charset val="204"/>
        <scheme val="major"/>
      </rPr>
      <t>L</t>
    </r>
    <r>
      <rPr>
        <sz val="11"/>
        <color theme="1"/>
        <rFont val="AcadNusx"/>
      </rPr>
      <t xml:space="preserve">-36sm, eboqsidis mastikiT damuSaveba, armaturis Reroebis mowyoba </t>
    </r>
    <r>
      <rPr>
        <sz val="11"/>
        <color theme="1"/>
        <rFont val="Arial"/>
        <family val="2"/>
        <charset val="204"/>
      </rPr>
      <t>d</t>
    </r>
    <r>
      <rPr>
        <sz val="11"/>
        <color theme="1"/>
        <rFont val="AcadNusx"/>
      </rPr>
      <t>-12mm</t>
    </r>
    <r>
      <rPr>
        <sz val="11"/>
        <color theme="1"/>
        <rFont val="Arial"/>
        <family val="2"/>
        <charset val="204"/>
      </rPr>
      <t xml:space="preserve"> L</t>
    </r>
    <r>
      <rPr>
        <sz val="11"/>
        <color theme="1"/>
        <rFont val="AcadNusx"/>
      </rPr>
      <t>-40sm</t>
    </r>
  </si>
  <si>
    <r>
      <t xml:space="preserve">_ betonis bloki 1.0X1.0X1,0m damzadeba bazaSi transportireba da montaJi </t>
    </r>
    <r>
      <rPr>
        <sz val="11"/>
        <rFont val="Arial"/>
        <family val="2"/>
      </rPr>
      <t>B</t>
    </r>
    <r>
      <rPr>
        <sz val="11"/>
        <rFont val="AcadNusx"/>
      </rPr>
      <t xml:space="preserve">22.5 </t>
    </r>
    <r>
      <rPr>
        <sz val="11"/>
        <rFont val="Arial"/>
        <family val="2"/>
      </rPr>
      <t>F</t>
    </r>
    <r>
      <rPr>
        <sz val="11"/>
        <rFont val="AcadNusx"/>
      </rPr>
      <t xml:space="preserve">200 </t>
    </r>
    <r>
      <rPr>
        <sz val="11"/>
        <rFont val="Arial"/>
        <family val="2"/>
      </rPr>
      <t>W</t>
    </r>
    <r>
      <rPr>
        <sz val="11"/>
        <rFont val="AcadNusx"/>
      </rPr>
      <t>6 (7c)</t>
    </r>
  </si>
  <si>
    <r>
      <t xml:space="preserve">_armatura </t>
    </r>
    <r>
      <rPr>
        <sz val="11"/>
        <color theme="1"/>
        <rFont val="Arial"/>
        <family val="2"/>
        <charset val="204"/>
      </rPr>
      <t>A</t>
    </r>
    <r>
      <rPr>
        <sz val="11"/>
        <color theme="1"/>
        <rFont val="AcadNusx"/>
      </rPr>
      <t>-III, Sesakravi mavTuli</t>
    </r>
  </si>
  <si>
    <t>_kuTxovana 70X70X7, 63X63X6</t>
  </si>
  <si>
    <t>_zolana 63X10, SeduRebis nakeri cxaurisTvis</t>
  </si>
  <si>
    <t>betonis bordiuris mowyoba zomiT 100X30X15 sm. betonis safuZvelze</t>
  </si>
  <si>
    <t>betonis bordiuris mowyoba zomiT 100X20X10 sm. Betonis safuZvelze</t>
  </si>
  <si>
    <t>mierTebebis da adgilobrivi Sesasvlelebis SekeTeba (cali 66)</t>
  </si>
  <si>
    <t>arsebuli dazianebuli liTonis milis demontaJi avtoamwiT, datvirTva avtoTviTmclelze da transportireba bazaze jarTis saxiT (1,326t)</t>
  </si>
  <si>
    <r>
      <t xml:space="preserve">liTonis mili </t>
    </r>
    <r>
      <rPr>
        <sz val="11"/>
        <color theme="1"/>
        <rFont val="Arial"/>
        <family val="2"/>
        <charset val="204"/>
      </rPr>
      <t>d</t>
    </r>
    <r>
      <rPr>
        <sz val="11"/>
        <color theme="1"/>
        <rFont val="AcadNusx"/>
      </rPr>
      <t xml:space="preserve">-530 mm kedlis sisqiT 8 mm mowyoba </t>
    </r>
  </si>
  <si>
    <r>
      <t>safuZvlis mowyoba adgilze frezirebuli da Semotanili qviSa-RorRis nareviT (fr. 0-40mm): nafrezi masala 40%-371,8 m</t>
    </r>
    <r>
      <rPr>
        <vertAlign val="superscript"/>
        <sz val="11"/>
        <rFont val="AcadNusx"/>
      </rPr>
      <t>3</t>
    </r>
    <r>
      <rPr>
        <sz val="11"/>
        <rFont val="AcadNusx"/>
      </rPr>
      <t>, qviSa-RorRi 60%-556,6 m</t>
    </r>
    <r>
      <rPr>
        <vertAlign val="superscript"/>
        <sz val="11"/>
        <rFont val="AcadNusx"/>
      </rPr>
      <t>3</t>
    </r>
    <r>
      <rPr>
        <sz val="11"/>
        <rFont val="AcadNusx"/>
      </rPr>
      <t xml:space="preserve">, sisqiT 15 sm      </t>
    </r>
  </si>
  <si>
    <r>
      <t>miwis nayaris mowyoba iatakis qveS (16m</t>
    </r>
    <r>
      <rPr>
        <vertAlign val="superscript"/>
        <sz val="11"/>
        <color indexed="8"/>
        <rFont val="Grigolia"/>
      </rPr>
      <t>3</t>
    </r>
    <r>
      <rPr>
        <sz val="11"/>
        <color indexed="8"/>
        <rFont val="Grigolia"/>
      </rPr>
      <t>)</t>
    </r>
  </si>
  <si>
    <r>
      <t xml:space="preserve"> _ betonis iataki </t>
    </r>
    <r>
      <rPr>
        <sz val="11"/>
        <color indexed="8"/>
        <rFont val="Arial"/>
        <family val="2"/>
        <charset val="204"/>
      </rPr>
      <t>B20 F200 W6</t>
    </r>
    <r>
      <rPr>
        <sz val="11"/>
        <color indexed="8"/>
        <rFont val="AcadMtavr"/>
      </rPr>
      <t xml:space="preserve"> </t>
    </r>
    <r>
      <rPr>
        <sz val="11"/>
        <color indexed="8"/>
        <rFont val="Grigolia"/>
      </rPr>
      <t>sisqiT 8sm</t>
    </r>
  </si>
  <si>
    <t xml:space="preserve"> _ xis rigelebis, nivnivebis da koWebis montaJi</t>
  </si>
  <si>
    <r>
      <t>liTonis konstruqciis SeRebva zeTovani saRebaviT 2-jer (8m</t>
    </r>
    <r>
      <rPr>
        <vertAlign val="superscript"/>
        <sz val="11"/>
        <color indexed="8"/>
        <rFont val="Grigolia"/>
      </rPr>
      <t>2</t>
    </r>
    <r>
      <rPr>
        <sz val="11"/>
        <color indexed="8"/>
        <rFont val="Grigolia"/>
      </rPr>
      <t>)</t>
    </r>
  </si>
  <si>
    <r>
      <t xml:space="preserve"> _ qviSa-RorRovani momzadeba </t>
    </r>
    <r>
      <rPr>
        <sz val="11"/>
        <color indexed="8"/>
        <rFont val="Arial"/>
        <family val="2"/>
        <charset val="204"/>
      </rPr>
      <t>h</t>
    </r>
    <r>
      <rPr>
        <sz val="11"/>
        <color theme="1"/>
        <rFont val="Calibri"/>
        <family val="2"/>
        <charset val="204"/>
        <scheme val="minor"/>
      </rPr>
      <t>-</t>
    </r>
    <r>
      <rPr>
        <sz val="11"/>
        <color theme="1"/>
        <rFont val="Grigolia"/>
      </rPr>
      <t>5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Grigolia"/>
      </rPr>
      <t>sm</t>
    </r>
  </si>
  <si>
    <r>
      <t>sagzao sferuli sarkis</t>
    </r>
    <r>
      <rPr>
        <sz val="11"/>
        <rFont val="Arial"/>
        <family val="2"/>
        <charset val="204"/>
      </rPr>
      <t xml:space="preserve"> D</t>
    </r>
    <r>
      <rPr>
        <sz val="11"/>
        <rFont val="AcadNusx"/>
      </rPr>
      <t xml:space="preserve">-1200mm dayeneba liTonis moTuTiebul dgarebze mili sigrZiT 3,35m </t>
    </r>
    <r>
      <rPr>
        <sz val="11"/>
        <rFont val="Arial"/>
        <family val="2"/>
        <charset val="204"/>
      </rPr>
      <t>d</t>
    </r>
    <r>
      <rPr>
        <sz val="11"/>
        <rFont val="AcadNusx"/>
      </rPr>
      <t>-76mm betonis saZirkvliT (</t>
    </r>
    <r>
      <rPr>
        <sz val="11"/>
        <rFont val="Calibri Light"/>
        <family val="1"/>
        <charset val="204"/>
        <scheme val="major"/>
      </rPr>
      <t>B22,5F200W6)-</t>
    </r>
    <r>
      <rPr>
        <sz val="11"/>
        <rFont val="Grigolia"/>
      </rPr>
      <t>2,29m</t>
    </r>
    <r>
      <rPr>
        <vertAlign val="superscript"/>
        <sz val="11"/>
        <rFont val="Grigolia"/>
      </rPr>
      <t>3</t>
    </r>
  </si>
  <si>
    <t>farebis Rirebuleba</t>
  </si>
  <si>
    <t>_ dgarebze farebis dakideba</t>
  </si>
  <si>
    <r>
      <t xml:space="preserve">_ sagzao niSnebis mowyoba liTonis dgarze sigrZiT 2 m da 2,75 m, miwis samuSaoebis, dabetonebiT </t>
    </r>
    <r>
      <rPr>
        <sz val="11"/>
        <rFont val="Arial"/>
        <family val="2"/>
        <charset val="204"/>
      </rPr>
      <t>B</t>
    </r>
    <r>
      <rPr>
        <sz val="11"/>
        <rFont val="Grigolia"/>
      </rPr>
      <t xml:space="preserve">-22,5, </t>
    </r>
    <r>
      <rPr>
        <sz val="11"/>
        <rFont val="Arial"/>
        <family val="2"/>
        <charset val="204"/>
      </rPr>
      <t>F</t>
    </r>
    <r>
      <rPr>
        <sz val="11"/>
        <rFont val="Grigolia"/>
      </rPr>
      <t xml:space="preserve">-200, </t>
    </r>
    <r>
      <rPr>
        <sz val="11"/>
        <rFont val="Arial"/>
        <family val="2"/>
        <charset val="204"/>
      </rPr>
      <t>W</t>
    </r>
    <r>
      <rPr>
        <sz val="11"/>
        <rFont val="Grigolia"/>
      </rPr>
      <t>-6</t>
    </r>
  </si>
  <si>
    <r>
      <t xml:space="preserve">_ individualuri proeqtirebis sainformacio niSnis mowyoba liTonis 3 dgarze sigrZiT 3,65 m, miwis samuSaoebis, dabetonebiT </t>
    </r>
    <r>
      <rPr>
        <sz val="11"/>
        <rFont val="Arial"/>
        <family val="2"/>
        <charset val="204"/>
      </rPr>
      <t>B</t>
    </r>
    <r>
      <rPr>
        <sz val="11"/>
        <rFont val="Grigolia"/>
      </rPr>
      <t xml:space="preserve">-22,5, </t>
    </r>
    <r>
      <rPr>
        <sz val="11"/>
        <rFont val="Arial"/>
        <family val="2"/>
        <charset val="204"/>
      </rPr>
      <t>F</t>
    </r>
    <r>
      <rPr>
        <sz val="11"/>
        <rFont val="Grigolia"/>
      </rPr>
      <t xml:space="preserve">-200, </t>
    </r>
    <r>
      <rPr>
        <sz val="11"/>
        <rFont val="Arial"/>
        <family val="2"/>
        <charset val="204"/>
      </rPr>
      <t>W</t>
    </r>
    <r>
      <rPr>
        <sz val="11"/>
        <rFont val="Grigolia"/>
      </rPr>
      <t>-6</t>
    </r>
  </si>
  <si>
    <r>
      <t xml:space="preserve">_ individualuri proeqtirebis sainformacio niSnis mowyoba liTonis 2 dgarze sigrZiT 4,6 m, miwis samuSaoebis, dabetonebiT </t>
    </r>
    <r>
      <rPr>
        <sz val="11"/>
        <rFont val="Arial"/>
        <family val="2"/>
        <charset val="204"/>
      </rPr>
      <t>B</t>
    </r>
    <r>
      <rPr>
        <sz val="11"/>
        <rFont val="Grigolia"/>
      </rPr>
      <t xml:space="preserve">-22,5, </t>
    </r>
    <r>
      <rPr>
        <sz val="11"/>
        <rFont val="Arial"/>
        <family val="2"/>
        <charset val="204"/>
      </rPr>
      <t>F</t>
    </r>
    <r>
      <rPr>
        <sz val="11"/>
        <rFont val="Grigolia"/>
      </rPr>
      <t xml:space="preserve">-200, </t>
    </r>
    <r>
      <rPr>
        <sz val="11"/>
        <rFont val="Arial"/>
        <family val="2"/>
        <charset val="204"/>
      </rPr>
      <t>W</t>
    </r>
    <r>
      <rPr>
        <sz val="11"/>
        <rFont val="Grigolia"/>
      </rPr>
      <t xml:space="preserve">-6 </t>
    </r>
  </si>
  <si>
    <r>
      <t xml:space="preserve">_ sagzao niSnebis mowyoba liTonis dgarze sigrZiT 4,25 m, miwis samuSaoebis, dabetonebiT </t>
    </r>
    <r>
      <rPr>
        <sz val="11"/>
        <rFont val="Arial"/>
        <family val="2"/>
        <charset val="204"/>
      </rPr>
      <t>B</t>
    </r>
    <r>
      <rPr>
        <sz val="11"/>
        <rFont val="Grigolia"/>
      </rPr>
      <t xml:space="preserve">-22,5, </t>
    </r>
    <r>
      <rPr>
        <sz val="11"/>
        <rFont val="Arial"/>
        <family val="2"/>
        <charset val="204"/>
      </rPr>
      <t>F</t>
    </r>
    <r>
      <rPr>
        <sz val="11"/>
        <rFont val="Grigolia"/>
      </rPr>
      <t xml:space="preserve">-200, </t>
    </r>
    <r>
      <rPr>
        <sz val="11"/>
        <rFont val="Arial"/>
        <family val="2"/>
        <charset val="204"/>
      </rPr>
      <t>W</t>
    </r>
    <r>
      <rPr>
        <sz val="11"/>
        <rFont val="Grigolia"/>
      </rPr>
      <t xml:space="preserve">-6  </t>
    </r>
  </si>
  <si>
    <r>
      <t xml:space="preserve">_ sagzao niSnebis mowyoba liTonis dgarze sigrZiT 3,65 m, miwis samuSaoebis, dabetonebiT </t>
    </r>
    <r>
      <rPr>
        <sz val="11"/>
        <rFont val="Arial"/>
        <family val="2"/>
        <charset val="204"/>
      </rPr>
      <t>B</t>
    </r>
    <r>
      <rPr>
        <sz val="11"/>
        <rFont val="Grigolia"/>
      </rPr>
      <t xml:space="preserve">-22,5, </t>
    </r>
    <r>
      <rPr>
        <sz val="11"/>
        <rFont val="Arial"/>
        <family val="2"/>
        <charset val="204"/>
      </rPr>
      <t>F</t>
    </r>
    <r>
      <rPr>
        <sz val="11"/>
        <rFont val="Grigolia"/>
      </rPr>
      <t xml:space="preserve">-200, </t>
    </r>
    <r>
      <rPr>
        <sz val="11"/>
        <rFont val="Arial"/>
        <family val="2"/>
        <charset val="204"/>
      </rPr>
      <t>W</t>
    </r>
    <r>
      <rPr>
        <sz val="11"/>
        <rFont val="Grigolia"/>
      </rPr>
      <t xml:space="preserve">-6  </t>
    </r>
  </si>
  <si>
    <r>
      <t>_ armatura</t>
    </r>
    <r>
      <rPr>
        <sz val="11"/>
        <rFont val="Arial"/>
        <family val="2"/>
        <charset val="204"/>
      </rPr>
      <t xml:space="preserve"> A</t>
    </r>
    <r>
      <rPr>
        <sz val="11"/>
        <rFont val="AcadNusx"/>
      </rPr>
      <t>-III da Sesakravi mavTuli</t>
    </r>
  </si>
  <si>
    <r>
      <t>_ monoliTuri betonis sagebi milis qveS</t>
    </r>
    <r>
      <rPr>
        <sz val="11"/>
        <rFont val="Arial"/>
        <family val="2"/>
        <charset val="204"/>
      </rPr>
      <t xml:space="preserve"> B22,5 F200 W6</t>
    </r>
  </si>
  <si>
    <r>
      <t>betonis blokis 1.5X1.0X1.0 damzadeba bazaze, transportireba da montaJi</t>
    </r>
    <r>
      <rPr>
        <sz val="11"/>
        <rFont val="Arial"/>
        <family val="2"/>
        <charset val="204"/>
      </rPr>
      <t xml:space="preserve"> B22.5 F200 W6,</t>
    </r>
    <r>
      <rPr>
        <sz val="11"/>
        <rFont val="AcadNusx"/>
      </rPr>
      <t xml:space="preserve"> blokebs SoriS qviSa-cementis xsnariT</t>
    </r>
  </si>
  <si>
    <r>
      <t xml:space="preserve">ximinjebis </t>
    </r>
    <r>
      <rPr>
        <sz val="11"/>
        <rFont val="Arial"/>
        <family val="2"/>
        <charset val="204"/>
      </rPr>
      <t>d</t>
    </r>
    <r>
      <rPr>
        <sz val="11"/>
        <rFont val="AcadNusx"/>
      </rPr>
      <t xml:space="preserve">-0,8m mosawyobad Waurebis burRva saburRi agregatiT, armaturis karkasis CamontaJebiT, betoniT SevsebiT </t>
    </r>
    <r>
      <rPr>
        <sz val="11"/>
        <rFont val="Arial"/>
        <family val="2"/>
        <charset val="204"/>
      </rPr>
      <t>B30F200W6</t>
    </r>
    <r>
      <rPr>
        <sz val="11"/>
        <rFont val="AcadNusx"/>
      </rPr>
      <t>, samagri milebis gamoyenebiT da Semdgomi amoRebiT (grunti 8d IVkat)</t>
    </r>
  </si>
  <si>
    <r>
      <t xml:space="preserve">ximinjebis </t>
    </r>
    <r>
      <rPr>
        <sz val="11"/>
        <rFont val="Arial"/>
        <family val="2"/>
        <charset val="204"/>
      </rPr>
      <t>d</t>
    </r>
    <r>
      <rPr>
        <sz val="11"/>
        <rFont val="AcadNusx"/>
      </rPr>
      <t xml:space="preserve">-0,8m mosawyobad Waurebis burRva saburRi agregatiT, armaturis karkasis CamontaJebiT, betoniT SevsebiT </t>
    </r>
    <r>
      <rPr>
        <sz val="11"/>
        <rFont val="Arial"/>
        <family val="2"/>
        <charset val="204"/>
      </rPr>
      <t>B30F200W6</t>
    </r>
    <r>
      <rPr>
        <sz val="11"/>
        <rFont val="AcadNusx"/>
      </rPr>
      <t>, samagri milebis gamoyenebiT da Semdgomi amoRebiT (grunti 33b IIkat)</t>
    </r>
  </si>
  <si>
    <t>1256.4</t>
  </si>
  <si>
    <t>608.5</t>
  </si>
  <si>
    <t>33.5</t>
  </si>
  <si>
    <t>6052.5</t>
  </si>
  <si>
    <t>erTeulis  fasi (lari)*</t>
  </si>
  <si>
    <t>67.1</t>
  </si>
  <si>
    <t>1521.4</t>
  </si>
  <si>
    <t>800.1</t>
  </si>
  <si>
    <t>231.1</t>
  </si>
  <si>
    <t>8.629</t>
  </si>
  <si>
    <t>2501.2</t>
  </si>
  <si>
    <t>178.8</t>
  </si>
  <si>
    <t>111.2</t>
  </si>
  <si>
    <t>76</t>
  </si>
  <si>
    <t>90.1</t>
  </si>
  <si>
    <t>145</t>
  </si>
  <si>
    <t>2664.8</t>
  </si>
  <si>
    <t>152.4</t>
  </si>
  <si>
    <t>1579.6</t>
  </si>
  <si>
    <t>954.7</t>
  </si>
  <si>
    <t>264</t>
  </si>
  <si>
    <t>56.2</t>
  </si>
  <si>
    <t>35.419</t>
  </si>
  <si>
    <t>840.6</t>
  </si>
  <si>
    <t>88.6</t>
  </si>
  <si>
    <t>34.4</t>
  </si>
  <si>
    <t>36.2</t>
  </si>
  <si>
    <t>43.1</t>
  </si>
  <si>
    <t>53.8</t>
  </si>
  <si>
    <t>1971</t>
  </si>
  <si>
    <t>208.2</t>
  </si>
  <si>
    <t>284.04</t>
  </si>
  <si>
    <t>652.35</t>
  </si>
  <si>
    <r>
      <t>_ induvidualuri proeqtirebis sagzao niSnebis mowyoba orenaovani warweriT aluminis profilis CarCoze 03.01.2014 wlis saqarTvelos kanoni 1830 rs ,,sagzao moZraobis Sesaxeb-is Sesabamisad. prizmuli tipis</t>
    </r>
    <r>
      <rPr>
        <sz val="11"/>
        <rFont val="Calibri Light"/>
        <family val="1"/>
        <charset val="204"/>
        <scheme val="major"/>
      </rPr>
      <t xml:space="preserve"> ASTM D</t>
    </r>
    <r>
      <rPr>
        <sz val="11"/>
        <rFont val="AcadNusx"/>
      </rPr>
      <t xml:space="preserve">4956-13 III-IV </t>
    </r>
    <r>
      <rPr>
        <sz val="11"/>
        <rFont val="Calibri Light"/>
        <family val="1"/>
        <charset val="204"/>
        <scheme val="major"/>
      </rPr>
      <t xml:space="preserve">EN </t>
    </r>
    <r>
      <rPr>
        <sz val="11"/>
        <rFont val="AcadNusx"/>
      </rPr>
      <t xml:space="preserve">12899-1:2007 (sst en 12899-12010) </t>
    </r>
    <r>
      <rPr>
        <sz val="11"/>
        <rFont val="Calibri Light"/>
        <family val="1"/>
        <charset val="204"/>
        <scheme val="major"/>
      </rPr>
      <t>RA</t>
    </r>
    <r>
      <rPr>
        <sz val="11"/>
        <rFont val="AcadNusx"/>
      </rPr>
      <t xml:space="preserve">1 klasis webovani firi </t>
    </r>
  </si>
  <si>
    <t>დანართი №4</t>
  </si>
  <si>
    <t>Sidasaxelmwifoebrivi mniSvnelobis (S-30) Tbilisi (gldani) - TianeTis saavtomobilo gzis km 0+000 - km 21+000 monakveTis sareabilitacio samuSaoebis                                         
xarjTaRricxva</t>
  </si>
  <si>
    <t>7</t>
  </si>
  <si>
    <t>** gauTvaliswinebeli samuSaoebi - 5%</t>
  </si>
  <si>
    <r>
      <rPr>
        <b/>
        <sz val="11"/>
        <color indexed="8"/>
        <rFont val="AcadMtavr"/>
      </rPr>
      <t xml:space="preserve">*** </t>
    </r>
    <r>
      <rPr>
        <b/>
        <i/>
        <sz val="11"/>
        <color indexed="8"/>
        <rFont val="AcadMtavr"/>
      </rPr>
      <t>mTliani Rirebuleba danaricxebiT</t>
    </r>
  </si>
  <si>
    <t>*) პრეტენდენტის მიერ წარმოდგენილ ხარჯთაღრიცხვაში მითითებული ერთეულის ფასი არ უნდა აღემატებოდეს, შემსყიდველის მიერ, ხარჯთაღრიცხვის შესაბამის გრაფაში დაფიქსირებულ სამუშაოს ერთეულის ზღვრულ ფასს;</t>
  </si>
  <si>
    <t>**) აღნიშნული თანხის გამოყენება მოხდება მხოლოდ დამკვეთის (შემსყიდველის) ნებართვით, მისივე ინიციატივით ან მიმწოდებლის მიერ დასაბუთებული და არგუმენტირებული წინადადების განხილვისა და შეთანხმების საფუძველზე დამკვეთის (შემსყიდველის) სათანადო გადაწყვეტილების მიღების შემდეგ;</t>
  </si>
  <si>
    <t>***) ფასები იანგარიშება საქართველოს კანონმდებლობით დადგენილი ყველა გადასახადის გათვალისწინებით.</t>
  </si>
  <si>
    <t>ganzomileba</t>
  </si>
  <si>
    <t>raodenoba</t>
  </si>
  <si>
    <t>erTeulis saboloo fasi (lari)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</si>
</sst>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0.0000"/>
    <numFmt numFmtId="167" formatCode="0;[Red]0"/>
  </numFmts>
  <fonts count="6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AcadMtavr"/>
    </font>
    <font>
      <sz val="11"/>
      <name val="AcadNusx"/>
    </font>
    <font>
      <sz val="11"/>
      <color theme="1"/>
      <name val="AcadNusx"/>
    </font>
    <font>
      <sz val="11"/>
      <name val="Arial"/>
      <family val="2"/>
      <charset val="204"/>
    </font>
    <font>
      <sz val="11"/>
      <name val="Symbol"/>
      <family val="1"/>
      <charset val="2"/>
    </font>
    <font>
      <vertAlign val="superscript"/>
      <sz val="11"/>
      <name val="AcadNusx"/>
    </font>
    <font>
      <sz val="11"/>
      <name val="Calibri"/>
      <family val="2"/>
      <charset val="204"/>
      <scheme val="minor"/>
    </font>
    <font>
      <sz val="11"/>
      <name val="Calibri Light"/>
      <family val="1"/>
      <charset val="204"/>
      <scheme val="major"/>
    </font>
    <font>
      <sz val="11"/>
      <name val="Grigolia"/>
    </font>
    <font>
      <vertAlign val="superscript"/>
      <sz val="11"/>
      <name val="Grigolia"/>
    </font>
    <font>
      <sz val="10"/>
      <name val="Arial"/>
      <family val="2"/>
    </font>
    <font>
      <i/>
      <sz val="11"/>
      <name val="AcadNusx"/>
    </font>
    <font>
      <i/>
      <sz val="11"/>
      <color theme="1"/>
      <name val="AcadNusx"/>
    </font>
    <font>
      <vertAlign val="superscript"/>
      <sz val="11"/>
      <color theme="1"/>
      <name val="AcadNusx"/>
    </font>
    <font>
      <sz val="11"/>
      <color rgb="FFFF0000"/>
      <name val="AcadNusx"/>
    </font>
    <font>
      <sz val="11"/>
      <name val="Ariel"/>
      <charset val="204"/>
    </font>
    <font>
      <sz val="11"/>
      <name val="ArielWw"/>
      <charset val="204"/>
    </font>
    <font>
      <sz val="11"/>
      <name val="Calibri"/>
      <family val="1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Calibri"/>
      <family val="1"/>
      <charset val="204"/>
      <scheme val="minor"/>
    </font>
    <font>
      <sz val="11"/>
      <color theme="1"/>
      <name val="Calibri Light"/>
      <family val="1"/>
      <charset val="204"/>
      <scheme val="major"/>
    </font>
    <font>
      <vertAlign val="subscript"/>
      <sz val="11"/>
      <color theme="1"/>
      <name val="AcadNusx"/>
    </font>
    <font>
      <vertAlign val="superscript"/>
      <sz val="11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Grigolia"/>
    </font>
    <font>
      <sz val="11"/>
      <color rgb="FFFF0000"/>
      <name val="Calibri Light"/>
      <family val="1"/>
      <charset val="204"/>
      <scheme val="major"/>
    </font>
    <font>
      <vertAlign val="subscript"/>
      <sz val="11"/>
      <name val="AcadNusx"/>
    </font>
    <font>
      <b/>
      <sz val="11"/>
      <name val="AcadNusx"/>
    </font>
    <font>
      <sz val="11"/>
      <name val="Arial]"/>
      <charset val="204"/>
    </font>
    <font>
      <b/>
      <i/>
      <sz val="11"/>
      <name val="AcadNusx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AcadMtav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cadNusx"/>
    </font>
    <font>
      <b/>
      <i/>
      <sz val="11"/>
      <name val="Calibri Light"/>
      <family val="1"/>
      <charset val="204"/>
      <scheme val="major"/>
    </font>
    <font>
      <b/>
      <i/>
      <sz val="11"/>
      <color theme="1"/>
      <name val="AcadNusx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rgb="FF000000"/>
      <name val="AcadNusx"/>
    </font>
    <font>
      <sz val="11"/>
      <color rgb="FF000000"/>
      <name val="AcadNusx"/>
    </font>
    <font>
      <sz val="11"/>
      <color rgb="FF000000"/>
      <name val="Arial"/>
      <family val="2"/>
      <charset val="204"/>
    </font>
    <font>
      <sz val="11"/>
      <color indexed="10"/>
      <name val="AcadNusx"/>
    </font>
    <font>
      <sz val="11"/>
      <color indexed="8"/>
      <name val="AcadNusx"/>
    </font>
    <font>
      <sz val="11"/>
      <color rgb="FF000000"/>
      <name val="Calibri"/>
      <family val="1"/>
      <charset val="204"/>
      <scheme val="minor"/>
    </font>
    <font>
      <sz val="11"/>
      <color indexed="8"/>
      <name val="Calibri Light"/>
      <family val="1"/>
      <charset val="204"/>
      <scheme val="major"/>
    </font>
    <font>
      <sz val="11"/>
      <color rgb="FF000000"/>
      <name val="Calibri Light"/>
      <family val="1"/>
      <charset val="204"/>
      <scheme val="major"/>
    </font>
    <font>
      <sz val="11"/>
      <color rgb="FF000000"/>
      <name val="Arial"/>
      <family val="2"/>
    </font>
    <font>
      <sz val="11"/>
      <color theme="1"/>
      <name val="Grigolia"/>
    </font>
    <font>
      <vertAlign val="superscript"/>
      <sz val="11"/>
      <color theme="1"/>
      <name val="Grigolia"/>
    </font>
    <font>
      <vertAlign val="superscript"/>
      <sz val="11"/>
      <color indexed="8"/>
      <name val="Grigolia"/>
    </font>
    <font>
      <sz val="11"/>
      <color indexed="8"/>
      <name val="Calibri"/>
      <family val="2"/>
      <charset val="204"/>
    </font>
    <font>
      <b/>
      <i/>
      <sz val="11"/>
      <color indexed="8"/>
      <name val="AcadMtavr"/>
    </font>
    <font>
      <b/>
      <sz val="11"/>
      <color indexed="8"/>
      <name val="AcadMtavr"/>
    </font>
    <font>
      <b/>
      <i/>
      <sz val="11"/>
      <name val="Arial"/>
      <family val="2"/>
    </font>
    <font>
      <sz val="11"/>
      <color indexed="8"/>
      <name val="AcadMtavr"/>
    </font>
    <font>
      <sz val="10"/>
      <name val="Arial"/>
      <family val="2"/>
      <charset val="204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/>
    <xf numFmtId="0" fontId="12" fillId="0" borderId="0"/>
    <xf numFmtId="0" fontId="58" fillId="0" borderId="0"/>
    <xf numFmtId="0" fontId="58" fillId="0" borderId="0"/>
  </cellStyleXfs>
  <cellXfs count="11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49" fontId="38" fillId="0" borderId="1" xfId="0" applyNumberFormat="1" applyFont="1" applyBorder="1" applyAlignment="1">
      <alignment horizontal="center" vertical="center" wrapText="1"/>
    </xf>
    <xf numFmtId="49" fontId="38" fillId="0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50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 wrapText="1"/>
    </xf>
    <xf numFmtId="1" fontId="4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/>
    </xf>
    <xf numFmtId="166" fontId="4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13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2" fontId="14" fillId="3" borderId="1" xfId="0" applyNumberFormat="1" applyFont="1" applyFill="1" applyBorder="1" applyAlignment="1">
      <alignment horizontal="center" vertical="center"/>
    </xf>
    <xf numFmtId="0" fontId="32" fillId="3" borderId="0" xfId="0" applyFont="1" applyFill="1"/>
    <xf numFmtId="164" fontId="4" fillId="3" borderId="1" xfId="0" applyNumberFormat="1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/>
    <xf numFmtId="0" fontId="3" fillId="3" borderId="1" xfId="1" applyFont="1" applyFill="1" applyBorder="1" applyAlignment="1">
      <alignment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49" fontId="36" fillId="3" borderId="1" xfId="0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left" vertical="center" wrapText="1"/>
    </xf>
    <xf numFmtId="165" fontId="4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49" fontId="3" fillId="3" borderId="1" xfId="2" applyNumberFormat="1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/>
    </xf>
    <xf numFmtId="0" fontId="4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vertical="top" wrapText="1"/>
    </xf>
    <xf numFmtId="0" fontId="3" fillId="3" borderId="1" xfId="1" applyFont="1" applyFill="1" applyBorder="1" applyAlignment="1">
      <alignment vertical="top" wrapText="1"/>
    </xf>
    <xf numFmtId="49" fontId="16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wrapText="1"/>
    </xf>
    <xf numFmtId="0" fontId="10" fillId="3" borderId="1" xfId="0" applyFont="1" applyFill="1" applyBorder="1"/>
    <xf numFmtId="49" fontId="4" fillId="3" borderId="1" xfId="0" applyNumberFormat="1" applyFont="1" applyFill="1" applyBorder="1" applyAlignment="1">
      <alignment horizontal="center"/>
    </xf>
    <xf numFmtId="0" fontId="3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center" vertical="top"/>
    </xf>
    <xf numFmtId="0" fontId="4" fillId="3" borderId="1" xfId="0" applyFont="1" applyFill="1" applyBorder="1" applyAlignment="1">
      <alignment vertical="center" wrapText="1"/>
    </xf>
    <xf numFmtId="0" fontId="31" fillId="3" borderId="1" xfId="0" applyFont="1" applyFill="1" applyBorder="1"/>
    <xf numFmtId="0" fontId="0" fillId="3" borderId="1" xfId="0" applyFont="1" applyFill="1" applyBorder="1"/>
    <xf numFmtId="1" fontId="50" fillId="3" borderId="1" xfId="0" applyNumberFormat="1" applyFont="1" applyFill="1" applyBorder="1" applyAlignment="1">
      <alignment horizontal="center" vertical="center" wrapText="1"/>
    </xf>
    <xf numFmtId="49" fontId="26" fillId="3" borderId="1" xfId="0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left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10" fillId="3" borderId="1" xfId="3" applyFont="1" applyFill="1" applyBorder="1" applyAlignment="1">
      <alignment horizontal="left" vertical="center" wrapText="1"/>
    </xf>
    <xf numFmtId="0" fontId="3" fillId="3" borderId="1" xfId="3" applyFont="1" applyFill="1" applyBorder="1" applyAlignment="1">
      <alignment horizontal="left" vertical="center" wrapText="1"/>
    </xf>
    <xf numFmtId="167" fontId="3" fillId="3" borderId="1" xfId="0" applyNumberFormat="1" applyFont="1" applyFill="1" applyBorder="1" applyAlignment="1">
      <alignment horizontal="left" vertical="center" wrapText="1"/>
    </xf>
    <xf numFmtId="49" fontId="2" fillId="3" borderId="2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2" fontId="2" fillId="3" borderId="1" xfId="0" applyNumberFormat="1" applyFont="1" applyFill="1" applyBorder="1" applyAlignment="1">
      <alignment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9" fontId="54" fillId="3" borderId="2" xfId="0" applyNumberFormat="1" applyFont="1" applyFill="1" applyBorder="1" applyAlignment="1">
      <alignment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49" fontId="38" fillId="4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" fontId="36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vertical="center" wrapText="1"/>
    </xf>
    <xf numFmtId="0" fontId="36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58" fillId="0" borderId="0" xfId="4" applyFont="1" applyFill="1" applyBorder="1" applyAlignment="1">
      <alignment wrapText="1"/>
    </xf>
    <xf numFmtId="49" fontId="54" fillId="3" borderId="0" xfId="0" applyNumberFormat="1" applyFont="1" applyFill="1" applyBorder="1" applyAlignment="1">
      <alignment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left" vertical="center" wrapText="1"/>
    </xf>
    <xf numFmtId="2" fontId="2" fillId="3" borderId="0" xfId="0" applyNumberFormat="1" applyFont="1" applyFill="1" applyBorder="1" applyAlignment="1">
      <alignment vertical="center" wrapText="1"/>
    </xf>
    <xf numFmtId="2" fontId="2" fillId="3" borderId="0" xfId="0" applyNumberFormat="1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3" fillId="0" borderId="1" xfId="0" applyNumberFormat="1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29" fillId="3" borderId="2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wrapText="1"/>
    </xf>
    <xf numFmtId="0" fontId="59" fillId="0" borderId="0" xfId="4" applyFont="1" applyFill="1" applyAlignment="1">
      <alignment vertical="top" wrapText="1"/>
    </xf>
    <xf numFmtId="0" fontId="58" fillId="0" borderId="0" xfId="4" applyFont="1" applyFill="1" applyAlignment="1">
      <alignment vertical="top" wrapText="1"/>
    </xf>
    <xf numFmtId="165" fontId="4" fillId="2" borderId="1" xfId="0" applyNumberFormat="1" applyFont="1" applyFill="1" applyBorder="1" applyAlignment="1">
      <alignment horizontal="center" vertical="center"/>
    </xf>
  </cellXfs>
  <cellStyles count="5">
    <cellStyle name="Normal" xfId="0" builtinId="0"/>
    <cellStyle name="Normal 2" xfId="4"/>
    <cellStyle name="Normal 2 2" xfId="1"/>
    <cellStyle name="Normal 22" xfId="2"/>
    <cellStyle name="Обычный 2 2" xfId="3"/>
  </cellStyles>
  <dxfs count="3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7"/>
  <sheetViews>
    <sheetView tabSelected="1" view="pageBreakPreview" topLeftCell="A764" zoomScaleNormal="100" zoomScaleSheetLayoutView="100" workbookViewId="0">
      <selection activeCell="D770" sqref="D770"/>
    </sheetView>
  </sheetViews>
  <sheetFormatPr defaultRowHeight="15"/>
  <cols>
    <col min="1" max="1" width="7.7109375" bestFit="1" customWidth="1"/>
    <col min="2" max="2" width="61" customWidth="1"/>
    <col min="3" max="3" width="11.28515625" customWidth="1"/>
    <col min="4" max="4" width="22.140625" customWidth="1"/>
    <col min="5" max="6" width="17" customWidth="1"/>
    <col min="7" max="7" width="20.42578125" customWidth="1"/>
  </cols>
  <sheetData>
    <row r="1" spans="1:7" ht="15.75" customHeight="1">
      <c r="A1" s="108"/>
      <c r="B1" s="108"/>
      <c r="C1" s="108"/>
      <c r="D1" s="108"/>
      <c r="E1" s="107" t="s">
        <v>1091</v>
      </c>
      <c r="F1" s="107"/>
      <c r="G1" s="107"/>
    </row>
    <row r="2" spans="1:7" ht="66.75" customHeight="1">
      <c r="A2" s="110" t="s">
        <v>1092</v>
      </c>
      <c r="B2" s="110"/>
      <c r="C2" s="110"/>
      <c r="D2" s="110"/>
      <c r="E2" s="110"/>
      <c r="F2" s="110"/>
      <c r="G2" s="110"/>
    </row>
    <row r="3" spans="1:7" ht="52.5" customHeight="1">
      <c r="A3" s="3" t="s">
        <v>0</v>
      </c>
      <c r="B3" s="3" t="s">
        <v>1</v>
      </c>
      <c r="C3" s="3" t="s">
        <v>1099</v>
      </c>
      <c r="D3" s="4" t="s">
        <v>1100</v>
      </c>
      <c r="E3" s="3" t="s">
        <v>1061</v>
      </c>
      <c r="F3" s="3" t="s">
        <v>1101</v>
      </c>
      <c r="G3" s="3" t="s">
        <v>2</v>
      </c>
    </row>
    <row r="4" spans="1:7" ht="15.75">
      <c r="A4" s="86" t="s">
        <v>3</v>
      </c>
      <c r="B4" s="86" t="s">
        <v>4</v>
      </c>
      <c r="C4" s="86" t="s">
        <v>5</v>
      </c>
      <c r="D4" s="86" t="s">
        <v>6</v>
      </c>
      <c r="E4" s="86" t="s">
        <v>7</v>
      </c>
      <c r="F4" s="86" t="s">
        <v>8</v>
      </c>
      <c r="G4" s="86" t="s">
        <v>1093</v>
      </c>
    </row>
    <row r="5" spans="1:7">
      <c r="A5" s="111" t="s">
        <v>9</v>
      </c>
      <c r="B5" s="111"/>
      <c r="C5" s="111"/>
      <c r="D5" s="111"/>
      <c r="E5" s="111"/>
      <c r="F5" s="111"/>
      <c r="G5" s="111"/>
    </row>
    <row r="6" spans="1:7" s="11" customFormat="1" ht="15.75">
      <c r="A6" s="12" t="s">
        <v>66</v>
      </c>
      <c r="B6" s="13" t="s">
        <v>870</v>
      </c>
      <c r="C6" s="14" t="s">
        <v>10</v>
      </c>
      <c r="D6" s="9">
        <v>20.663</v>
      </c>
      <c r="E6" s="38">
        <v>536</v>
      </c>
      <c r="F6" s="38"/>
      <c r="G6" s="15">
        <f>ROUND(D6*F6,2)</f>
        <v>0</v>
      </c>
    </row>
    <row r="7" spans="1:7" s="11" customFormat="1" ht="33" customHeight="1">
      <c r="A7" s="12" t="s">
        <v>67</v>
      </c>
      <c r="B7" s="16" t="s">
        <v>871</v>
      </c>
      <c r="C7" s="14" t="s">
        <v>12</v>
      </c>
      <c r="D7" s="9">
        <v>1.85</v>
      </c>
      <c r="E7" s="15">
        <v>5604.55</v>
      </c>
      <c r="F7" s="15"/>
      <c r="G7" s="15">
        <f>ROUND(D7*F7,2)</f>
        <v>0</v>
      </c>
    </row>
    <row r="8" spans="1:7" s="11" customFormat="1" ht="63">
      <c r="A8" s="12" t="s">
        <v>68</v>
      </c>
      <c r="B8" s="17" t="s">
        <v>13</v>
      </c>
      <c r="C8" s="14"/>
      <c r="D8" s="9"/>
      <c r="E8" s="15"/>
      <c r="F8" s="15"/>
      <c r="G8" s="15"/>
    </row>
    <row r="9" spans="1:7" s="11" customFormat="1" ht="15.75">
      <c r="A9" s="12"/>
      <c r="B9" s="17" t="s">
        <v>14</v>
      </c>
      <c r="C9" s="14" t="s">
        <v>15</v>
      </c>
      <c r="D9" s="18">
        <v>243</v>
      </c>
      <c r="E9" s="15">
        <v>10.81</v>
      </c>
      <c r="F9" s="15"/>
      <c r="G9" s="15">
        <f t="shared" ref="G9:G17" si="0">ROUND(D9*F9,2)</f>
        <v>0</v>
      </c>
    </row>
    <row r="10" spans="1:7" s="11" customFormat="1" ht="15.75">
      <c r="A10" s="12"/>
      <c r="B10" s="17" t="s">
        <v>16</v>
      </c>
      <c r="C10" s="14" t="s">
        <v>15</v>
      </c>
      <c r="D10" s="18">
        <v>118</v>
      </c>
      <c r="E10" s="38">
        <v>14.6</v>
      </c>
      <c r="F10" s="38"/>
      <c r="G10" s="15">
        <f t="shared" si="0"/>
        <v>0</v>
      </c>
    </row>
    <row r="11" spans="1:7" s="11" customFormat="1" ht="15.75">
      <c r="A11" s="12"/>
      <c r="B11" s="17" t="s">
        <v>17</v>
      </c>
      <c r="C11" s="14" t="s">
        <v>15</v>
      </c>
      <c r="D11" s="18">
        <v>17</v>
      </c>
      <c r="E11" s="38">
        <v>20.399999999999999</v>
      </c>
      <c r="F11" s="38"/>
      <c r="G11" s="15">
        <f t="shared" si="0"/>
        <v>0</v>
      </c>
    </row>
    <row r="12" spans="1:7" s="11" customFormat="1" ht="15.75">
      <c r="A12" s="12"/>
      <c r="B12" s="17" t="s">
        <v>908</v>
      </c>
      <c r="C12" s="14" t="s">
        <v>15</v>
      </c>
      <c r="D12" s="18">
        <v>13</v>
      </c>
      <c r="E12" s="15">
        <v>32.979999999999997</v>
      </c>
      <c r="F12" s="15"/>
      <c r="G12" s="15">
        <f t="shared" si="0"/>
        <v>0</v>
      </c>
    </row>
    <row r="13" spans="1:7" s="11" customFormat="1" ht="31.5">
      <c r="A13" s="12" t="s">
        <v>69</v>
      </c>
      <c r="B13" s="17" t="s">
        <v>872</v>
      </c>
      <c r="C13" s="14" t="s">
        <v>18</v>
      </c>
      <c r="D13" s="9">
        <v>2031.13</v>
      </c>
      <c r="E13" s="15">
        <v>0.53</v>
      </c>
      <c r="F13" s="15"/>
      <c r="G13" s="15">
        <f t="shared" si="0"/>
        <v>0</v>
      </c>
    </row>
    <row r="14" spans="1:7" s="11" customFormat="1" ht="31.5">
      <c r="A14" s="12" t="s">
        <v>70</v>
      </c>
      <c r="B14" s="17" t="s">
        <v>873</v>
      </c>
      <c r="C14" s="14" t="s">
        <v>18</v>
      </c>
      <c r="D14" s="9">
        <v>2630</v>
      </c>
      <c r="E14" s="5">
        <v>6.81</v>
      </c>
      <c r="F14" s="5"/>
      <c r="G14" s="15">
        <f t="shared" si="0"/>
        <v>0</v>
      </c>
    </row>
    <row r="15" spans="1:7" s="11" customFormat="1" ht="31.5">
      <c r="A15" s="12" t="s">
        <v>71</v>
      </c>
      <c r="B15" s="17" t="s">
        <v>874</v>
      </c>
      <c r="C15" s="14" t="s">
        <v>19</v>
      </c>
      <c r="D15" s="9">
        <v>152.46</v>
      </c>
      <c r="E15" s="15">
        <v>41.56</v>
      </c>
      <c r="F15" s="15"/>
      <c r="G15" s="15">
        <f t="shared" si="0"/>
        <v>0</v>
      </c>
    </row>
    <row r="16" spans="1:7" s="11" customFormat="1" ht="47.25">
      <c r="A16" s="12" t="s">
        <v>72</v>
      </c>
      <c r="B16" s="19" t="s">
        <v>875</v>
      </c>
      <c r="C16" s="14" t="s">
        <v>18</v>
      </c>
      <c r="D16" s="9">
        <v>158302</v>
      </c>
      <c r="E16" s="15">
        <v>0.54</v>
      </c>
      <c r="F16" s="15"/>
      <c r="G16" s="15">
        <f t="shared" si="0"/>
        <v>0</v>
      </c>
    </row>
    <row r="17" spans="1:7" s="11" customFormat="1" ht="47.25">
      <c r="A17" s="12" t="s">
        <v>73</v>
      </c>
      <c r="B17" s="19" t="s">
        <v>876</v>
      </c>
      <c r="C17" s="14" t="s">
        <v>18</v>
      </c>
      <c r="D17" s="9">
        <v>217940</v>
      </c>
      <c r="E17" s="15">
        <v>0.08</v>
      </c>
      <c r="F17" s="15"/>
      <c r="G17" s="15">
        <f t="shared" si="0"/>
        <v>0</v>
      </c>
    </row>
    <row r="18" spans="1:7" s="11" customFormat="1" ht="15.75">
      <c r="A18" s="12" t="s">
        <v>74</v>
      </c>
      <c r="B18" s="20" t="s">
        <v>20</v>
      </c>
      <c r="C18" s="14"/>
      <c r="D18" s="9"/>
      <c r="E18" s="21"/>
      <c r="F18" s="21"/>
      <c r="G18" s="15"/>
    </row>
    <row r="19" spans="1:7" s="11" customFormat="1" ht="31.5">
      <c r="A19" s="12"/>
      <c r="B19" s="22" t="s">
        <v>21</v>
      </c>
      <c r="C19" s="14" t="s">
        <v>19</v>
      </c>
      <c r="D19" s="9">
        <v>56.8</v>
      </c>
      <c r="E19" s="15">
        <v>21.31</v>
      </c>
      <c r="F19" s="15"/>
      <c r="G19" s="15">
        <f>ROUND(D19*F19,2)</f>
        <v>0</v>
      </c>
    </row>
    <row r="20" spans="1:7" s="11" customFormat="1" ht="15.75">
      <c r="A20" s="12"/>
      <c r="B20" s="23" t="s">
        <v>22</v>
      </c>
      <c r="C20" s="14"/>
      <c r="D20" s="9"/>
      <c r="E20" s="15"/>
      <c r="F20" s="15"/>
      <c r="G20" s="15"/>
    </row>
    <row r="21" spans="1:7" s="11" customFormat="1" ht="15.75">
      <c r="A21" s="12"/>
      <c r="B21" s="23" t="s">
        <v>877</v>
      </c>
      <c r="C21" s="14" t="s">
        <v>25</v>
      </c>
      <c r="D21" s="9">
        <v>464</v>
      </c>
      <c r="E21" s="15">
        <v>15.62</v>
      </c>
      <c r="F21" s="15"/>
      <c r="G21" s="15">
        <f t="shared" ref="G21:G25" si="1">ROUND(D21*F21,2)</f>
        <v>0</v>
      </c>
    </row>
    <row r="22" spans="1:7" s="11" customFormat="1" ht="15.75">
      <c r="A22" s="12"/>
      <c r="B22" s="23" t="s">
        <v>878</v>
      </c>
      <c r="C22" s="14" t="s">
        <v>25</v>
      </c>
      <c r="D22" s="9">
        <v>672</v>
      </c>
      <c r="E22" s="15">
        <v>53.21</v>
      </c>
      <c r="F22" s="15"/>
      <c r="G22" s="15">
        <f t="shared" si="1"/>
        <v>0</v>
      </c>
    </row>
    <row r="23" spans="1:7" s="11" customFormat="1" ht="15.75">
      <c r="A23" s="12"/>
      <c r="B23" s="22" t="s">
        <v>24</v>
      </c>
      <c r="C23" s="14" t="s">
        <v>25</v>
      </c>
      <c r="D23" s="9">
        <v>85.2</v>
      </c>
      <c r="E23" s="15">
        <v>11.58</v>
      </c>
      <c r="F23" s="15"/>
      <c r="G23" s="15">
        <f t="shared" si="1"/>
        <v>0</v>
      </c>
    </row>
    <row r="24" spans="1:7" s="11" customFormat="1" ht="18">
      <c r="A24" s="12"/>
      <c r="B24" s="22" t="s">
        <v>26</v>
      </c>
      <c r="C24" s="14" t="s">
        <v>19</v>
      </c>
      <c r="D24" s="9">
        <v>11.5</v>
      </c>
      <c r="E24" s="15">
        <v>27.74</v>
      </c>
      <c r="F24" s="15"/>
      <c r="G24" s="15">
        <f t="shared" si="1"/>
        <v>0</v>
      </c>
    </row>
    <row r="25" spans="1:7" s="11" customFormat="1" ht="18">
      <c r="A25" s="12"/>
      <c r="B25" s="23" t="s">
        <v>27</v>
      </c>
      <c r="C25" s="14" t="s">
        <v>19</v>
      </c>
      <c r="D25" s="9">
        <v>55.6</v>
      </c>
      <c r="E25" s="15">
        <v>204.36</v>
      </c>
      <c r="F25" s="15"/>
      <c r="G25" s="15">
        <f t="shared" si="1"/>
        <v>0</v>
      </c>
    </row>
    <row r="26" spans="1:7" s="11" customFormat="1" ht="31.5">
      <c r="A26" s="12" t="s">
        <v>75</v>
      </c>
      <c r="B26" s="22" t="s">
        <v>28</v>
      </c>
      <c r="C26" s="14"/>
      <c r="D26" s="9"/>
      <c r="E26" s="15"/>
      <c r="F26" s="15"/>
      <c r="G26" s="15"/>
    </row>
    <row r="27" spans="1:7" s="11" customFormat="1" ht="15.75">
      <c r="A27" s="12"/>
      <c r="B27" s="23" t="s">
        <v>29</v>
      </c>
      <c r="C27" s="14" t="s">
        <v>25</v>
      </c>
      <c r="D27" s="9">
        <v>670</v>
      </c>
      <c r="E27" s="15">
        <v>15.64</v>
      </c>
      <c r="F27" s="15"/>
      <c r="G27" s="15">
        <f t="shared" ref="G27:G30" si="2">ROUND(D27*F27,2)</f>
        <v>0</v>
      </c>
    </row>
    <row r="28" spans="1:7" s="11" customFormat="1" ht="15.75">
      <c r="A28" s="12"/>
      <c r="B28" s="23" t="s">
        <v>30</v>
      </c>
      <c r="C28" s="14" t="s">
        <v>25</v>
      </c>
      <c r="D28" s="9">
        <v>1000</v>
      </c>
      <c r="E28" s="15">
        <v>54.87</v>
      </c>
      <c r="F28" s="15"/>
      <c r="G28" s="15">
        <f t="shared" si="2"/>
        <v>0</v>
      </c>
    </row>
    <row r="29" spans="1:7" s="11" customFormat="1" ht="15.75">
      <c r="A29" s="12"/>
      <c r="B29" s="23" t="s">
        <v>31</v>
      </c>
      <c r="C29" s="14" t="s">
        <v>15</v>
      </c>
      <c r="D29" s="9">
        <v>28</v>
      </c>
      <c r="E29" s="15">
        <v>231.85</v>
      </c>
      <c r="F29" s="15"/>
      <c r="G29" s="15">
        <f t="shared" si="2"/>
        <v>0</v>
      </c>
    </row>
    <row r="30" spans="1:7" s="11" customFormat="1" ht="31.5">
      <c r="A30" s="12"/>
      <c r="B30" s="22" t="s">
        <v>32</v>
      </c>
      <c r="C30" s="14" t="s">
        <v>33</v>
      </c>
      <c r="D30" s="9">
        <v>33.450000000000003</v>
      </c>
      <c r="E30" s="15">
        <v>131.72</v>
      </c>
      <c r="F30" s="15"/>
      <c r="G30" s="15">
        <f t="shared" si="2"/>
        <v>0</v>
      </c>
    </row>
    <row r="31" spans="1:7" s="11" customFormat="1" ht="31.5">
      <c r="A31" s="12" t="s">
        <v>76</v>
      </c>
      <c r="B31" s="22" t="s">
        <v>34</v>
      </c>
      <c r="C31" s="14"/>
      <c r="D31" s="9"/>
      <c r="E31" s="15"/>
      <c r="F31" s="15"/>
      <c r="G31" s="15"/>
    </row>
    <row r="32" spans="1:7" s="11" customFormat="1" ht="31.5">
      <c r="A32" s="12"/>
      <c r="B32" s="22" t="s">
        <v>35</v>
      </c>
      <c r="C32" s="14" t="s">
        <v>19</v>
      </c>
      <c r="D32" s="9">
        <v>34.200000000000003</v>
      </c>
      <c r="E32" s="15">
        <v>31.51</v>
      </c>
      <c r="F32" s="15"/>
      <c r="G32" s="15">
        <f t="shared" ref="G32:G36" si="3">ROUND(D32*F32,2)</f>
        <v>0</v>
      </c>
    </row>
    <row r="33" spans="1:7" s="11" customFormat="1" ht="47.25">
      <c r="A33" s="12"/>
      <c r="B33" s="22" t="s">
        <v>36</v>
      </c>
      <c r="C33" s="14" t="s">
        <v>19</v>
      </c>
      <c r="D33" s="9">
        <v>22.6</v>
      </c>
      <c r="E33" s="15">
        <v>121.13</v>
      </c>
      <c r="F33" s="15"/>
      <c r="G33" s="15">
        <f t="shared" si="3"/>
        <v>0</v>
      </c>
    </row>
    <row r="34" spans="1:7" s="11" customFormat="1" ht="15.75">
      <c r="A34" s="12"/>
      <c r="B34" s="23" t="s">
        <v>23</v>
      </c>
      <c r="C34" s="14" t="s">
        <v>25</v>
      </c>
      <c r="D34" s="9">
        <v>1018</v>
      </c>
      <c r="E34" s="15">
        <v>1.1100000000000001</v>
      </c>
      <c r="F34" s="15"/>
      <c r="G34" s="15">
        <f t="shared" si="3"/>
        <v>0</v>
      </c>
    </row>
    <row r="35" spans="1:7" s="11" customFormat="1" ht="15.75">
      <c r="A35" s="12"/>
      <c r="B35" s="23" t="s">
        <v>30</v>
      </c>
      <c r="C35" s="14" t="s">
        <v>25</v>
      </c>
      <c r="D35" s="9">
        <v>1516</v>
      </c>
      <c r="E35" s="15">
        <v>1.62</v>
      </c>
      <c r="F35" s="15"/>
      <c r="G35" s="15">
        <f t="shared" si="3"/>
        <v>0</v>
      </c>
    </row>
    <row r="36" spans="1:7" s="11" customFormat="1" ht="31.5">
      <c r="A36" s="12" t="s">
        <v>77</v>
      </c>
      <c r="B36" s="22" t="s">
        <v>37</v>
      </c>
      <c r="C36" s="14" t="s">
        <v>33</v>
      </c>
      <c r="D36" s="9">
        <v>28.3</v>
      </c>
      <c r="E36" s="15">
        <v>11.06</v>
      </c>
      <c r="F36" s="15"/>
      <c r="G36" s="15">
        <f t="shared" si="3"/>
        <v>0</v>
      </c>
    </row>
    <row r="37" spans="1:7" s="11" customFormat="1" ht="15.75">
      <c r="A37" s="12" t="s">
        <v>78</v>
      </c>
      <c r="B37" s="13" t="s">
        <v>38</v>
      </c>
      <c r="C37" s="14"/>
      <c r="D37" s="9"/>
      <c r="E37" s="15"/>
      <c r="F37" s="15"/>
      <c r="G37" s="15"/>
    </row>
    <row r="38" spans="1:7" s="11" customFormat="1" ht="31.5">
      <c r="A38" s="12"/>
      <c r="B38" s="19" t="s">
        <v>39</v>
      </c>
      <c r="C38" s="24" t="s">
        <v>25</v>
      </c>
      <c r="D38" s="9">
        <v>3816</v>
      </c>
      <c r="E38" s="15">
        <v>0.92</v>
      </c>
      <c r="F38" s="15"/>
      <c r="G38" s="15">
        <f t="shared" ref="G38:G48" si="4">ROUND(D38*F38,2)</f>
        <v>0</v>
      </c>
    </row>
    <row r="39" spans="1:7" s="11" customFormat="1" ht="31.5">
      <c r="A39" s="12"/>
      <c r="B39" s="22" t="s">
        <v>35</v>
      </c>
      <c r="C39" s="14" t="s">
        <v>19</v>
      </c>
      <c r="D39" s="9">
        <v>17.3</v>
      </c>
      <c r="E39" s="15">
        <v>31.51</v>
      </c>
      <c r="F39" s="15"/>
      <c r="G39" s="15">
        <f t="shared" si="4"/>
        <v>0</v>
      </c>
    </row>
    <row r="40" spans="1:7" s="11" customFormat="1" ht="47.25">
      <c r="A40" s="12"/>
      <c r="B40" s="22" t="s">
        <v>36</v>
      </c>
      <c r="C40" s="14" t="s">
        <v>19</v>
      </c>
      <c r="D40" s="9">
        <v>15.3</v>
      </c>
      <c r="E40" s="15">
        <v>113.37</v>
      </c>
      <c r="F40" s="15"/>
      <c r="G40" s="15">
        <f t="shared" si="4"/>
        <v>0</v>
      </c>
    </row>
    <row r="41" spans="1:7" s="11" customFormat="1" ht="15.75">
      <c r="A41" s="12"/>
      <c r="B41" s="19" t="s">
        <v>40</v>
      </c>
      <c r="C41" s="14" t="s">
        <v>15</v>
      </c>
      <c r="D41" s="9">
        <v>66</v>
      </c>
      <c r="E41" s="15">
        <v>40.909999999999997</v>
      </c>
      <c r="F41" s="15"/>
      <c r="G41" s="15">
        <f t="shared" si="4"/>
        <v>0</v>
      </c>
    </row>
    <row r="42" spans="1:7" s="11" customFormat="1" ht="31.5">
      <c r="A42" s="12"/>
      <c r="B42" s="22" t="s">
        <v>35</v>
      </c>
      <c r="C42" s="14" t="s">
        <v>19</v>
      </c>
      <c r="D42" s="9">
        <v>19.3</v>
      </c>
      <c r="E42" s="15">
        <v>31.51</v>
      </c>
      <c r="F42" s="15"/>
      <c r="G42" s="15">
        <f t="shared" si="4"/>
        <v>0</v>
      </c>
    </row>
    <row r="43" spans="1:7" s="11" customFormat="1" ht="31.5">
      <c r="A43" s="12"/>
      <c r="B43" s="19" t="s">
        <v>41</v>
      </c>
      <c r="C43" s="14" t="s">
        <v>15</v>
      </c>
      <c r="D43" s="9">
        <v>66</v>
      </c>
      <c r="E43" s="15">
        <v>118.55</v>
      </c>
      <c r="F43" s="15"/>
      <c r="G43" s="15">
        <f t="shared" si="4"/>
        <v>0</v>
      </c>
    </row>
    <row r="44" spans="1:7" s="11" customFormat="1" ht="15.75">
      <c r="A44" s="12"/>
      <c r="B44" s="19" t="s">
        <v>42</v>
      </c>
      <c r="C44" s="14" t="s">
        <v>15</v>
      </c>
      <c r="D44" s="9">
        <v>8</v>
      </c>
      <c r="E44" s="15">
        <v>923.37</v>
      </c>
      <c r="F44" s="15"/>
      <c r="G44" s="15">
        <f t="shared" si="4"/>
        <v>0</v>
      </c>
    </row>
    <row r="45" spans="1:7" s="11" customFormat="1" ht="18">
      <c r="A45" s="12"/>
      <c r="B45" s="22" t="s">
        <v>26</v>
      </c>
      <c r="C45" s="14" t="s">
        <v>19</v>
      </c>
      <c r="D45" s="9">
        <v>3</v>
      </c>
      <c r="E45" s="15">
        <v>27.73</v>
      </c>
      <c r="F45" s="15"/>
      <c r="G45" s="15">
        <f t="shared" si="4"/>
        <v>0</v>
      </c>
    </row>
    <row r="46" spans="1:7" s="11" customFormat="1" ht="18">
      <c r="A46" s="12"/>
      <c r="B46" s="23" t="s">
        <v>27</v>
      </c>
      <c r="C46" s="14" t="s">
        <v>19</v>
      </c>
      <c r="D46" s="9">
        <v>17</v>
      </c>
      <c r="E46" s="15">
        <v>204.26</v>
      </c>
      <c r="F46" s="15"/>
      <c r="G46" s="15">
        <f t="shared" si="4"/>
        <v>0</v>
      </c>
    </row>
    <row r="47" spans="1:7" s="11" customFormat="1" ht="15.75">
      <c r="A47" s="12"/>
      <c r="B47" s="19" t="s">
        <v>43</v>
      </c>
      <c r="C47" s="24" t="s">
        <v>25</v>
      </c>
      <c r="D47" s="9">
        <v>3415</v>
      </c>
      <c r="E47" s="15">
        <v>4.96</v>
      </c>
      <c r="F47" s="15"/>
      <c r="G47" s="15">
        <f t="shared" si="4"/>
        <v>0</v>
      </c>
    </row>
    <row r="48" spans="1:7" s="11" customFormat="1" ht="15.75">
      <c r="A48" s="12"/>
      <c r="B48" s="19" t="s">
        <v>44</v>
      </c>
      <c r="C48" s="24" t="s">
        <v>25</v>
      </c>
      <c r="D48" s="9">
        <v>835</v>
      </c>
      <c r="E48" s="38">
        <v>8.1999999999999993</v>
      </c>
      <c r="F48" s="38"/>
      <c r="G48" s="15">
        <f t="shared" si="4"/>
        <v>0</v>
      </c>
    </row>
    <row r="49" spans="1:7" s="11" customFormat="1" ht="31.5">
      <c r="A49" s="12" t="s">
        <v>79</v>
      </c>
      <c r="B49" s="19" t="s">
        <v>45</v>
      </c>
      <c r="C49" s="24" t="s">
        <v>25</v>
      </c>
      <c r="D49" s="9">
        <v>9.5</v>
      </c>
      <c r="E49" s="15">
        <v>4.47</v>
      </c>
      <c r="F49" s="15"/>
      <c r="G49" s="15">
        <f>ROUND(D49*F49,2)</f>
        <v>0</v>
      </c>
    </row>
    <row r="50" spans="1:7" s="11" customFormat="1" ht="31.5">
      <c r="A50" s="12" t="s">
        <v>80</v>
      </c>
      <c r="B50" s="19" t="s">
        <v>46</v>
      </c>
      <c r="C50" s="24"/>
      <c r="D50" s="9"/>
      <c r="E50" s="21"/>
      <c r="F50" s="21"/>
      <c r="G50" s="15"/>
    </row>
    <row r="51" spans="1:7" s="11" customFormat="1" ht="15.75">
      <c r="A51" s="12"/>
      <c r="B51" s="19" t="s">
        <v>47</v>
      </c>
      <c r="C51" s="24" t="s">
        <v>25</v>
      </c>
      <c r="D51" s="9">
        <v>78</v>
      </c>
      <c r="E51" s="15">
        <v>0.44</v>
      </c>
      <c r="F51" s="15"/>
      <c r="G51" s="15">
        <f>ROUND(D51*F51,2)</f>
        <v>0</v>
      </c>
    </row>
    <row r="52" spans="1:7" s="11" customFormat="1" ht="15.75">
      <c r="A52" s="12"/>
      <c r="B52" s="19" t="s">
        <v>48</v>
      </c>
      <c r="C52" s="24" t="s">
        <v>25</v>
      </c>
      <c r="D52" s="9">
        <v>288</v>
      </c>
      <c r="E52" s="15">
        <v>0.44</v>
      </c>
      <c r="F52" s="15"/>
      <c r="G52" s="15">
        <f>ROUND(D52*F52,2)</f>
        <v>0</v>
      </c>
    </row>
    <row r="53" spans="1:7" s="11" customFormat="1" ht="15.75">
      <c r="A53" s="12" t="s">
        <v>81</v>
      </c>
      <c r="B53" s="19" t="s">
        <v>49</v>
      </c>
      <c r="C53" s="24"/>
      <c r="D53" s="9"/>
      <c r="E53" s="15"/>
      <c r="F53" s="15"/>
      <c r="G53" s="15"/>
    </row>
    <row r="54" spans="1:7" s="11" customFormat="1" ht="15.75">
      <c r="A54" s="12"/>
      <c r="B54" s="19" t="s">
        <v>47</v>
      </c>
      <c r="C54" s="24" t="s">
        <v>25</v>
      </c>
      <c r="D54" s="9">
        <v>86</v>
      </c>
      <c r="E54" s="15">
        <v>7.11</v>
      </c>
      <c r="F54" s="15"/>
      <c r="G54" s="15">
        <f>ROUND(D54*F54,2)</f>
        <v>0</v>
      </c>
    </row>
    <row r="55" spans="1:7" s="11" customFormat="1" ht="15.75">
      <c r="A55" s="12"/>
      <c r="B55" s="19" t="s">
        <v>48</v>
      </c>
      <c r="C55" s="24" t="s">
        <v>25</v>
      </c>
      <c r="D55" s="9">
        <v>302</v>
      </c>
      <c r="E55" s="15">
        <v>3.37</v>
      </c>
      <c r="F55" s="15"/>
      <c r="G55" s="15">
        <f>ROUND(D55*F55,2)</f>
        <v>0</v>
      </c>
    </row>
    <row r="56" spans="1:7" s="11" customFormat="1" ht="31.5">
      <c r="A56" s="12" t="s">
        <v>82</v>
      </c>
      <c r="B56" s="19" t="s">
        <v>50</v>
      </c>
      <c r="C56" s="24"/>
      <c r="D56" s="9"/>
      <c r="E56" s="15"/>
      <c r="F56" s="15"/>
      <c r="G56" s="15"/>
    </row>
    <row r="57" spans="1:7" s="11" customFormat="1" ht="78.75">
      <c r="A57" s="12"/>
      <c r="B57" s="19" t="s">
        <v>880</v>
      </c>
      <c r="C57" s="24" t="s">
        <v>15</v>
      </c>
      <c r="D57" s="9">
        <v>120</v>
      </c>
      <c r="E57" s="15">
        <v>27.51</v>
      </c>
      <c r="F57" s="15"/>
      <c r="G57" s="15">
        <f>ROUND(D57*F57,2)</f>
        <v>0</v>
      </c>
    </row>
    <row r="58" spans="1:7" s="11" customFormat="1" ht="47.25">
      <c r="A58" s="12"/>
      <c r="B58" s="25" t="s">
        <v>881</v>
      </c>
      <c r="C58" s="24" t="s">
        <v>18</v>
      </c>
      <c r="D58" s="9">
        <v>867</v>
      </c>
      <c r="E58" s="15">
        <v>0.99</v>
      </c>
      <c r="F58" s="15"/>
      <c r="G58" s="15">
        <f>ROUND(D58*F58,2)</f>
        <v>0</v>
      </c>
    </row>
    <row r="59" spans="1:7" s="11" customFormat="1" ht="15.75">
      <c r="A59" s="12" t="s">
        <v>83</v>
      </c>
      <c r="B59" s="19" t="s">
        <v>883</v>
      </c>
      <c r="C59" s="24" t="s">
        <v>25</v>
      </c>
      <c r="D59" s="14">
        <v>60</v>
      </c>
      <c r="E59" s="5">
        <v>256.62</v>
      </c>
      <c r="F59" s="5"/>
      <c r="G59" s="15">
        <f>ROUND(D59*F59,2)</f>
        <v>0</v>
      </c>
    </row>
    <row r="60" spans="1:7" s="11" customFormat="1" ht="15.75">
      <c r="A60" s="12" t="s">
        <v>882</v>
      </c>
      <c r="B60" s="19" t="s">
        <v>52</v>
      </c>
      <c r="C60" s="24" t="s">
        <v>25</v>
      </c>
      <c r="D60" s="9">
        <v>47</v>
      </c>
      <c r="E60" s="15">
        <v>0.77</v>
      </c>
      <c r="F60" s="15"/>
      <c r="G60" s="15">
        <f>ROUND(D60*F60,2)</f>
        <v>0</v>
      </c>
    </row>
    <row r="61" spans="1:7" s="11" customFormat="1" ht="47.25">
      <c r="A61" s="12"/>
      <c r="B61" s="19" t="s">
        <v>53</v>
      </c>
      <c r="C61" s="24" t="s">
        <v>54</v>
      </c>
      <c r="D61" s="9">
        <v>123131</v>
      </c>
      <c r="E61" s="15">
        <v>2.58</v>
      </c>
      <c r="F61" s="15"/>
      <c r="G61" s="15">
        <f>ROUND(D61*F61,2)</f>
        <v>0</v>
      </c>
    </row>
    <row r="62" spans="1:7" s="11" customFormat="1" ht="15.75">
      <c r="A62" s="112" t="s">
        <v>91</v>
      </c>
      <c r="B62" s="112"/>
      <c r="C62" s="112"/>
      <c r="D62" s="112"/>
      <c r="E62" s="87"/>
      <c r="F62" s="87"/>
      <c r="G62" s="88">
        <f>SUM(G6:G61)</f>
        <v>0</v>
      </c>
    </row>
    <row r="63" spans="1:7" s="11" customFormat="1" ht="15" customHeight="1">
      <c r="A63" s="105" t="s">
        <v>55</v>
      </c>
      <c r="B63" s="106"/>
      <c r="C63" s="80"/>
      <c r="D63" s="80"/>
      <c r="E63" s="80"/>
      <c r="F63" s="80"/>
      <c r="G63" s="80"/>
    </row>
    <row r="64" spans="1:7" s="11" customFormat="1" ht="22.5" customHeight="1">
      <c r="A64" s="12" t="s">
        <v>93</v>
      </c>
      <c r="B64" s="26" t="s">
        <v>56</v>
      </c>
      <c r="C64" s="27"/>
      <c r="D64" s="9"/>
      <c r="E64" s="9"/>
      <c r="F64" s="9"/>
      <c r="G64" s="9"/>
    </row>
    <row r="65" spans="1:7" s="11" customFormat="1" ht="48" customHeight="1">
      <c r="A65" s="12"/>
      <c r="B65" s="28" t="s">
        <v>57</v>
      </c>
      <c r="C65" s="27" t="s">
        <v>58</v>
      </c>
      <c r="D65" s="9">
        <v>7674</v>
      </c>
      <c r="E65" s="15">
        <v>6.19</v>
      </c>
      <c r="F65" s="15"/>
      <c r="G65" s="15">
        <f t="shared" ref="G65:G66" si="5">ROUND(D65*F65,2)</f>
        <v>0</v>
      </c>
    </row>
    <row r="66" spans="1:7" s="11" customFormat="1" ht="18">
      <c r="A66" s="12"/>
      <c r="B66" s="28" t="s">
        <v>59</v>
      </c>
      <c r="C66" s="27" t="s">
        <v>58</v>
      </c>
      <c r="D66" s="9">
        <v>1750</v>
      </c>
      <c r="E66" s="15">
        <v>7.35</v>
      </c>
      <c r="F66" s="15"/>
      <c r="G66" s="15">
        <f t="shared" si="5"/>
        <v>0</v>
      </c>
    </row>
    <row r="67" spans="1:7" s="11" customFormat="1" ht="31.5">
      <c r="A67" s="12" t="s">
        <v>94</v>
      </c>
      <c r="B67" s="26" t="s">
        <v>60</v>
      </c>
      <c r="C67" s="27"/>
      <c r="D67" s="9"/>
      <c r="E67" s="15"/>
      <c r="F67" s="15"/>
      <c r="G67" s="9"/>
    </row>
    <row r="68" spans="1:7" s="11" customFormat="1" ht="18">
      <c r="A68" s="12"/>
      <c r="B68" s="28" t="s">
        <v>57</v>
      </c>
      <c r="C68" s="27" t="s">
        <v>58</v>
      </c>
      <c r="D68" s="9">
        <v>30687</v>
      </c>
      <c r="E68" s="15">
        <v>5.47</v>
      </c>
      <c r="F68" s="15"/>
      <c r="G68" s="15">
        <f t="shared" ref="G68:G74" si="6">ROUND(D68*F68,2)</f>
        <v>0</v>
      </c>
    </row>
    <row r="69" spans="1:7" s="11" customFormat="1" ht="18">
      <c r="A69" s="12"/>
      <c r="B69" s="28" t="s">
        <v>59</v>
      </c>
      <c r="C69" s="27" t="s">
        <v>58</v>
      </c>
      <c r="D69" s="9">
        <v>6994</v>
      </c>
      <c r="E69" s="15">
        <v>6.97</v>
      </c>
      <c r="F69" s="15"/>
      <c r="G69" s="15">
        <f t="shared" si="6"/>
        <v>0</v>
      </c>
    </row>
    <row r="70" spans="1:7" s="11" customFormat="1" ht="65.25">
      <c r="A70" s="12" t="s">
        <v>95</v>
      </c>
      <c r="B70" s="26" t="s">
        <v>61</v>
      </c>
      <c r="C70" s="27" t="s">
        <v>58</v>
      </c>
      <c r="D70" s="9">
        <v>1498</v>
      </c>
      <c r="E70" s="15">
        <v>20.420000000000002</v>
      </c>
      <c r="F70" s="15"/>
      <c r="G70" s="15">
        <f t="shared" si="6"/>
        <v>0</v>
      </c>
    </row>
    <row r="71" spans="1:7" s="11" customFormat="1" ht="47.25">
      <c r="A71" s="12" t="s">
        <v>96</v>
      </c>
      <c r="B71" s="26" t="s">
        <v>62</v>
      </c>
      <c r="C71" s="27" t="s">
        <v>58</v>
      </c>
      <c r="D71" s="9">
        <v>614</v>
      </c>
      <c r="E71" s="15">
        <v>6.06</v>
      </c>
      <c r="F71" s="15"/>
      <c r="G71" s="15">
        <f t="shared" si="6"/>
        <v>0</v>
      </c>
    </row>
    <row r="72" spans="1:7" s="11" customFormat="1" ht="47.25">
      <c r="A72" s="12" t="s">
        <v>97</v>
      </c>
      <c r="B72" s="26" t="s">
        <v>63</v>
      </c>
      <c r="C72" s="27" t="s">
        <v>58</v>
      </c>
      <c r="D72" s="9">
        <v>837</v>
      </c>
      <c r="E72" s="15">
        <v>8.33</v>
      </c>
      <c r="F72" s="15"/>
      <c r="G72" s="15">
        <f t="shared" si="6"/>
        <v>0</v>
      </c>
    </row>
    <row r="73" spans="1:7" s="11" customFormat="1" ht="63">
      <c r="A73" s="12" t="s">
        <v>98</v>
      </c>
      <c r="B73" s="26" t="s">
        <v>64</v>
      </c>
      <c r="C73" s="27" t="s">
        <v>58</v>
      </c>
      <c r="D73" s="9">
        <v>38</v>
      </c>
      <c r="E73" s="15">
        <v>22.16</v>
      </c>
      <c r="F73" s="15"/>
      <c r="G73" s="15">
        <f t="shared" si="6"/>
        <v>0</v>
      </c>
    </row>
    <row r="74" spans="1:7" s="11" customFormat="1" ht="47.25">
      <c r="A74" s="12" t="s">
        <v>99</v>
      </c>
      <c r="B74" s="26" t="s">
        <v>65</v>
      </c>
      <c r="C74" s="27" t="s">
        <v>58</v>
      </c>
      <c r="D74" s="9">
        <v>154</v>
      </c>
      <c r="E74" s="15">
        <v>17.03</v>
      </c>
      <c r="F74" s="15"/>
      <c r="G74" s="15">
        <f t="shared" si="6"/>
        <v>0</v>
      </c>
    </row>
    <row r="75" spans="1:7" s="11" customFormat="1" ht="15.75">
      <c r="A75" s="12" t="s">
        <v>100</v>
      </c>
      <c r="B75" s="26" t="s">
        <v>84</v>
      </c>
      <c r="C75" s="16"/>
      <c r="D75" s="9"/>
      <c r="E75" s="9"/>
      <c r="F75" s="9"/>
      <c r="G75" s="9"/>
    </row>
    <row r="76" spans="1:7" s="11" customFormat="1" ht="47.25">
      <c r="A76" s="12"/>
      <c r="B76" s="26" t="s">
        <v>85</v>
      </c>
      <c r="C76" s="27" t="s">
        <v>19</v>
      </c>
      <c r="D76" s="9">
        <v>1515.9</v>
      </c>
      <c r="E76" s="15">
        <v>6.55</v>
      </c>
      <c r="F76" s="15"/>
      <c r="G76" s="15">
        <f t="shared" ref="G76:G80" si="7">ROUND(D76*F76,2)</f>
        <v>0</v>
      </c>
    </row>
    <row r="77" spans="1:7" s="11" customFormat="1" ht="31.5">
      <c r="A77" s="12"/>
      <c r="B77" s="26" t="s">
        <v>86</v>
      </c>
      <c r="C77" s="27" t="s">
        <v>19</v>
      </c>
      <c r="D77" s="9">
        <v>3547.6</v>
      </c>
      <c r="E77" s="15">
        <v>5.72</v>
      </c>
      <c r="F77" s="15"/>
      <c r="G77" s="15">
        <f t="shared" si="7"/>
        <v>0</v>
      </c>
    </row>
    <row r="78" spans="1:7" s="11" customFormat="1" ht="18">
      <c r="A78" s="12"/>
      <c r="B78" s="26" t="s">
        <v>87</v>
      </c>
      <c r="C78" s="27" t="s">
        <v>19</v>
      </c>
      <c r="D78" s="9">
        <v>5063.5</v>
      </c>
      <c r="E78" s="15">
        <v>11.03</v>
      </c>
      <c r="F78" s="15"/>
      <c r="G78" s="15">
        <f t="shared" si="7"/>
        <v>0</v>
      </c>
    </row>
    <row r="79" spans="1:7" s="11" customFormat="1" ht="18">
      <c r="A79" s="12" t="s">
        <v>101</v>
      </c>
      <c r="B79" s="26" t="s">
        <v>88</v>
      </c>
      <c r="C79" s="27" t="s">
        <v>58</v>
      </c>
      <c r="D79" s="9">
        <v>14167</v>
      </c>
      <c r="E79" s="15">
        <v>12.09</v>
      </c>
      <c r="F79" s="15"/>
      <c r="G79" s="15">
        <f t="shared" si="7"/>
        <v>0</v>
      </c>
    </row>
    <row r="80" spans="1:7" s="11" customFormat="1" ht="31.5">
      <c r="A80" s="12" t="s">
        <v>102</v>
      </c>
      <c r="B80" s="26" t="s">
        <v>89</v>
      </c>
      <c r="C80" s="27" t="s">
        <v>90</v>
      </c>
      <c r="D80" s="9">
        <v>195541</v>
      </c>
      <c r="E80" s="15">
        <v>0.06</v>
      </c>
      <c r="F80" s="15"/>
      <c r="G80" s="15">
        <f t="shared" si="7"/>
        <v>0</v>
      </c>
    </row>
    <row r="81" spans="1:7" s="11" customFormat="1" ht="15.75">
      <c r="A81" s="112" t="s">
        <v>92</v>
      </c>
      <c r="B81" s="112"/>
      <c r="C81" s="112"/>
      <c r="D81" s="112"/>
      <c r="E81" s="87"/>
      <c r="F81" s="87"/>
      <c r="G81" s="88">
        <f>SUM(G64:G80)</f>
        <v>0</v>
      </c>
    </row>
    <row r="82" spans="1:7" s="11" customFormat="1" ht="15" customHeight="1">
      <c r="A82" s="105" t="s">
        <v>103</v>
      </c>
      <c r="B82" s="106"/>
      <c r="C82" s="80"/>
      <c r="D82" s="80"/>
      <c r="E82" s="80"/>
      <c r="F82" s="80"/>
      <c r="G82" s="80"/>
    </row>
    <row r="83" spans="1:7" s="11" customFormat="1" ht="22.5" customHeight="1">
      <c r="A83" s="24" t="s">
        <v>104</v>
      </c>
      <c r="B83" s="29" t="s">
        <v>758</v>
      </c>
      <c r="C83" s="14"/>
      <c r="D83" s="9"/>
      <c r="E83" s="9"/>
      <c r="F83" s="9"/>
      <c r="G83" s="9"/>
    </row>
    <row r="84" spans="1:7" s="11" customFormat="1" ht="22.5" customHeight="1">
      <c r="A84" s="103" t="s">
        <v>706</v>
      </c>
      <c r="B84" s="103"/>
      <c r="C84" s="14"/>
      <c r="D84" s="9"/>
      <c r="E84" s="9"/>
      <c r="F84" s="9"/>
      <c r="G84" s="9"/>
    </row>
    <row r="85" spans="1:7" s="11" customFormat="1" ht="15.75">
      <c r="A85" s="104" t="s">
        <v>707</v>
      </c>
      <c r="B85" s="104"/>
      <c r="C85" s="14"/>
      <c r="D85" s="9"/>
      <c r="E85" s="9"/>
      <c r="F85" s="9"/>
      <c r="G85" s="9"/>
    </row>
    <row r="86" spans="1:7" s="11" customFormat="1" ht="27.75" customHeight="1">
      <c r="A86" s="30" t="s">
        <v>769</v>
      </c>
      <c r="B86" s="19" t="s">
        <v>756</v>
      </c>
      <c r="C86" s="14" t="s">
        <v>54</v>
      </c>
      <c r="D86" s="14">
        <v>200</v>
      </c>
      <c r="E86" s="5">
        <v>0.02</v>
      </c>
      <c r="F86" s="5"/>
      <c r="G86" s="15">
        <f t="shared" ref="G86" si="8">ROUND(D86*F86,2)</f>
        <v>0</v>
      </c>
    </row>
    <row r="87" spans="1:7" s="11" customFormat="1" ht="15.75">
      <c r="A87" s="109" t="s">
        <v>708</v>
      </c>
      <c r="B87" s="109"/>
      <c r="C87" s="14"/>
      <c r="D87" s="9"/>
      <c r="E87" s="9"/>
      <c r="F87" s="9"/>
      <c r="G87" s="9"/>
    </row>
    <row r="88" spans="1:7" s="11" customFormat="1" ht="31.5">
      <c r="A88" s="24" t="s">
        <v>770</v>
      </c>
      <c r="B88" s="19" t="s">
        <v>824</v>
      </c>
      <c r="C88" s="14" t="s">
        <v>33</v>
      </c>
      <c r="D88" s="9">
        <v>0.18</v>
      </c>
      <c r="E88" s="15">
        <v>168.63</v>
      </c>
      <c r="F88" s="15"/>
      <c r="G88" s="15">
        <f t="shared" ref="G88:G133" si="9">ROUND(D88*F88,2)</f>
        <v>0</v>
      </c>
    </row>
    <row r="89" spans="1:7" s="11" customFormat="1" ht="50.25" customHeight="1">
      <c r="A89" s="24" t="s">
        <v>771</v>
      </c>
      <c r="B89" s="19" t="s">
        <v>884</v>
      </c>
      <c r="C89" s="14" t="s">
        <v>124</v>
      </c>
      <c r="D89" s="9">
        <v>25.2</v>
      </c>
      <c r="E89" s="38">
        <v>6.4</v>
      </c>
      <c r="F89" s="38"/>
      <c r="G89" s="15">
        <f t="shared" si="9"/>
        <v>0</v>
      </c>
    </row>
    <row r="90" spans="1:7" s="11" customFormat="1" ht="31.5">
      <c r="A90" s="24" t="s">
        <v>772</v>
      </c>
      <c r="B90" s="19" t="s">
        <v>825</v>
      </c>
      <c r="C90" s="14" t="s">
        <v>19</v>
      </c>
      <c r="D90" s="9">
        <v>13.44</v>
      </c>
      <c r="E90" s="38">
        <v>85.6</v>
      </c>
      <c r="F90" s="38"/>
      <c r="G90" s="15">
        <f t="shared" si="9"/>
        <v>0</v>
      </c>
    </row>
    <row r="91" spans="1:7" s="11" customFormat="1" ht="47.25">
      <c r="A91" s="24" t="s">
        <v>773</v>
      </c>
      <c r="B91" s="19" t="s">
        <v>759</v>
      </c>
      <c r="C91" s="14" t="s">
        <v>19</v>
      </c>
      <c r="D91" s="9">
        <v>6.62</v>
      </c>
      <c r="E91" s="38">
        <v>37.799999999999997</v>
      </c>
      <c r="F91" s="38"/>
      <c r="G91" s="15">
        <f t="shared" si="9"/>
        <v>0</v>
      </c>
    </row>
    <row r="92" spans="1:7" s="11" customFormat="1" ht="31.5">
      <c r="A92" s="24" t="s">
        <v>774</v>
      </c>
      <c r="B92" s="19" t="s">
        <v>760</v>
      </c>
      <c r="C92" s="14" t="s">
        <v>19</v>
      </c>
      <c r="D92" s="9">
        <v>3.78</v>
      </c>
      <c r="E92" s="15">
        <v>290.08</v>
      </c>
      <c r="F92" s="15"/>
      <c r="G92" s="15">
        <f t="shared" si="9"/>
        <v>0</v>
      </c>
    </row>
    <row r="93" spans="1:7" s="11" customFormat="1" ht="31.5">
      <c r="A93" s="24" t="s">
        <v>775</v>
      </c>
      <c r="B93" s="19" t="s">
        <v>709</v>
      </c>
      <c r="C93" s="14" t="s">
        <v>54</v>
      </c>
      <c r="D93" s="9">
        <v>94.5</v>
      </c>
      <c r="E93" s="15">
        <v>5.47</v>
      </c>
      <c r="F93" s="15"/>
      <c r="G93" s="15">
        <f t="shared" si="9"/>
        <v>0</v>
      </c>
    </row>
    <row r="94" spans="1:7" s="11" customFormat="1" ht="48.75">
      <c r="A94" s="24" t="s">
        <v>776</v>
      </c>
      <c r="B94" s="19" t="s">
        <v>761</v>
      </c>
      <c r="C94" s="14" t="s">
        <v>19</v>
      </c>
      <c r="D94" s="9">
        <v>6.62</v>
      </c>
      <c r="E94" s="15">
        <v>121.13</v>
      </c>
      <c r="F94" s="15"/>
      <c r="G94" s="15">
        <f t="shared" si="9"/>
        <v>0</v>
      </c>
    </row>
    <row r="95" spans="1:7" s="11" customFormat="1" ht="15.75">
      <c r="A95" s="104" t="s">
        <v>710</v>
      </c>
      <c r="B95" s="104"/>
      <c r="C95" s="31"/>
      <c r="D95" s="32"/>
      <c r="E95" s="32"/>
      <c r="F95" s="32"/>
      <c r="G95" s="32"/>
    </row>
    <row r="96" spans="1:7" s="11" customFormat="1" ht="47.25" customHeight="1">
      <c r="A96" s="24" t="s">
        <v>777</v>
      </c>
      <c r="B96" s="19" t="s">
        <v>826</v>
      </c>
      <c r="C96" s="14" t="s">
        <v>19</v>
      </c>
      <c r="D96" s="9">
        <v>1.04</v>
      </c>
      <c r="E96" s="15">
        <v>168.26</v>
      </c>
      <c r="F96" s="15"/>
      <c r="G96" s="15">
        <f t="shared" si="9"/>
        <v>0</v>
      </c>
    </row>
    <row r="97" spans="1:7" s="33" customFormat="1" ht="50.25" customHeight="1">
      <c r="A97" s="24" t="s">
        <v>778</v>
      </c>
      <c r="B97" s="19" t="s">
        <v>828</v>
      </c>
      <c r="C97" s="14" t="s">
        <v>19</v>
      </c>
      <c r="D97" s="9">
        <v>6.32</v>
      </c>
      <c r="E97" s="15">
        <v>566.58000000000004</v>
      </c>
      <c r="F97" s="15"/>
      <c r="G97" s="15">
        <f t="shared" si="9"/>
        <v>0</v>
      </c>
    </row>
    <row r="98" spans="1:7" s="11" customFormat="1" ht="15.75">
      <c r="A98" s="24" t="s">
        <v>779</v>
      </c>
      <c r="B98" s="19" t="s">
        <v>711</v>
      </c>
      <c r="C98" s="14"/>
      <c r="D98" s="9"/>
      <c r="E98" s="9"/>
      <c r="F98" s="9"/>
      <c r="G98" s="15"/>
    </row>
    <row r="99" spans="1:7" s="11" customFormat="1" ht="15.75">
      <c r="A99" s="24" t="s">
        <v>780</v>
      </c>
      <c r="B99" s="19" t="s">
        <v>762</v>
      </c>
      <c r="C99" s="14" t="s">
        <v>25</v>
      </c>
      <c r="D99" s="9">
        <v>7.8</v>
      </c>
      <c r="E99" s="15">
        <v>24.86</v>
      </c>
      <c r="F99" s="15"/>
      <c r="G99" s="15">
        <f t="shared" si="9"/>
        <v>0</v>
      </c>
    </row>
    <row r="100" spans="1:7" s="11" customFormat="1" ht="31.5">
      <c r="A100" s="24" t="s">
        <v>781</v>
      </c>
      <c r="B100" s="19" t="s">
        <v>712</v>
      </c>
      <c r="C100" s="14" t="s">
        <v>51</v>
      </c>
      <c r="D100" s="12" t="s">
        <v>8</v>
      </c>
      <c r="E100" s="5">
        <v>65.34</v>
      </c>
      <c r="F100" s="5"/>
      <c r="G100" s="15">
        <f t="shared" si="9"/>
        <v>0</v>
      </c>
    </row>
    <row r="101" spans="1:7" s="11" customFormat="1" ht="31.5">
      <c r="A101" s="24" t="s">
        <v>782</v>
      </c>
      <c r="B101" s="19" t="s">
        <v>829</v>
      </c>
      <c r="C101" s="14" t="s">
        <v>19</v>
      </c>
      <c r="D101" s="14">
        <v>6</v>
      </c>
      <c r="E101" s="5">
        <v>168.46</v>
      </c>
      <c r="F101" s="5"/>
      <c r="G101" s="15">
        <f t="shared" si="9"/>
        <v>0</v>
      </c>
    </row>
    <row r="102" spans="1:7" s="11" customFormat="1" ht="15.75">
      <c r="A102" s="24" t="s">
        <v>783</v>
      </c>
      <c r="B102" s="19" t="s">
        <v>713</v>
      </c>
      <c r="C102" s="14" t="s">
        <v>25</v>
      </c>
      <c r="D102" s="9">
        <v>19.3</v>
      </c>
      <c r="E102" s="15">
        <v>99.48</v>
      </c>
      <c r="F102" s="15"/>
      <c r="G102" s="15">
        <f t="shared" si="9"/>
        <v>0</v>
      </c>
    </row>
    <row r="103" spans="1:7" s="11" customFormat="1" ht="31.5">
      <c r="A103" s="24" t="s">
        <v>784</v>
      </c>
      <c r="B103" s="19" t="s">
        <v>714</v>
      </c>
      <c r="C103" s="14" t="s">
        <v>54</v>
      </c>
      <c r="D103" s="9">
        <v>85.2</v>
      </c>
      <c r="E103" s="15">
        <v>53.93</v>
      </c>
      <c r="F103" s="15"/>
      <c r="G103" s="15">
        <f t="shared" si="9"/>
        <v>0</v>
      </c>
    </row>
    <row r="104" spans="1:7" s="11" customFormat="1" ht="33.75">
      <c r="A104" s="24" t="s">
        <v>785</v>
      </c>
      <c r="B104" s="19" t="s">
        <v>827</v>
      </c>
      <c r="C104" s="14" t="s">
        <v>19</v>
      </c>
      <c r="D104" s="9">
        <v>3.41</v>
      </c>
      <c r="E104" s="15">
        <v>416.82</v>
      </c>
      <c r="F104" s="15"/>
      <c r="G104" s="15">
        <f t="shared" si="9"/>
        <v>0</v>
      </c>
    </row>
    <row r="105" spans="1:7" s="11" customFormat="1" ht="31.5">
      <c r="A105" s="24" t="s">
        <v>786</v>
      </c>
      <c r="B105" s="19" t="s">
        <v>830</v>
      </c>
      <c r="C105" s="14" t="s">
        <v>54</v>
      </c>
      <c r="D105" s="9">
        <v>85.2</v>
      </c>
      <c r="E105" s="15">
        <v>27.09</v>
      </c>
      <c r="F105" s="15"/>
      <c r="G105" s="15">
        <f t="shared" si="9"/>
        <v>0</v>
      </c>
    </row>
    <row r="106" spans="1:7" s="11" customFormat="1" ht="31.5">
      <c r="A106" s="24" t="s">
        <v>787</v>
      </c>
      <c r="B106" s="19" t="s">
        <v>715</v>
      </c>
      <c r="C106" s="14" t="s">
        <v>54</v>
      </c>
      <c r="D106" s="9">
        <v>18.899999999999999</v>
      </c>
      <c r="E106" s="15">
        <v>53.93</v>
      </c>
      <c r="F106" s="15"/>
      <c r="G106" s="15">
        <f t="shared" si="9"/>
        <v>0</v>
      </c>
    </row>
    <row r="107" spans="1:7" s="11" customFormat="1" ht="31.5">
      <c r="A107" s="24" t="s">
        <v>788</v>
      </c>
      <c r="B107" s="19" t="s">
        <v>831</v>
      </c>
      <c r="C107" s="14" t="s">
        <v>54</v>
      </c>
      <c r="D107" s="9">
        <v>18.899999999999999</v>
      </c>
      <c r="E107" s="15">
        <v>13.62</v>
      </c>
      <c r="F107" s="15"/>
      <c r="G107" s="15">
        <f t="shared" si="9"/>
        <v>0</v>
      </c>
    </row>
    <row r="108" spans="1:7" s="11" customFormat="1" ht="31.5">
      <c r="A108" s="24" t="s">
        <v>789</v>
      </c>
      <c r="B108" s="19" t="s">
        <v>716</v>
      </c>
      <c r="C108" s="14"/>
      <c r="D108" s="9"/>
      <c r="E108" s="15"/>
      <c r="F108" s="15"/>
      <c r="G108" s="9"/>
    </row>
    <row r="109" spans="1:7" s="11" customFormat="1" ht="15.75">
      <c r="A109" s="24"/>
      <c r="B109" s="19" t="s">
        <v>717</v>
      </c>
      <c r="C109" s="14" t="s">
        <v>18</v>
      </c>
      <c r="D109" s="9">
        <v>163.30000000000001</v>
      </c>
      <c r="E109" s="15">
        <v>3.66</v>
      </c>
      <c r="F109" s="15"/>
      <c r="G109" s="15">
        <f t="shared" si="9"/>
        <v>0</v>
      </c>
    </row>
    <row r="110" spans="1:7" s="11" customFormat="1" ht="15.75">
      <c r="A110" s="24"/>
      <c r="B110" s="19" t="s">
        <v>718</v>
      </c>
      <c r="C110" s="14" t="s">
        <v>18</v>
      </c>
      <c r="D110" s="9">
        <v>163.30000000000001</v>
      </c>
      <c r="E110" s="15">
        <v>3.66</v>
      </c>
      <c r="F110" s="15"/>
      <c r="G110" s="15">
        <f t="shared" si="9"/>
        <v>0</v>
      </c>
    </row>
    <row r="111" spans="1:7" s="11" customFormat="1" ht="15.75">
      <c r="A111" s="24"/>
      <c r="B111" s="19" t="s">
        <v>719</v>
      </c>
      <c r="C111" s="14" t="s">
        <v>18</v>
      </c>
      <c r="D111" s="9">
        <v>731</v>
      </c>
      <c r="E111" s="15">
        <v>3.36</v>
      </c>
      <c r="F111" s="15"/>
      <c r="G111" s="15">
        <f t="shared" si="9"/>
        <v>0</v>
      </c>
    </row>
    <row r="112" spans="1:7" s="11" customFormat="1" ht="31.5">
      <c r="A112" s="24" t="s">
        <v>793</v>
      </c>
      <c r="B112" s="19" t="s">
        <v>720</v>
      </c>
      <c r="C112" s="14" t="s">
        <v>33</v>
      </c>
      <c r="D112" s="9">
        <v>1.07</v>
      </c>
      <c r="E112" s="15">
        <v>129.83000000000001</v>
      </c>
      <c r="F112" s="15"/>
      <c r="G112" s="15">
        <f t="shared" si="9"/>
        <v>0</v>
      </c>
    </row>
    <row r="113" spans="1:7" s="11" customFormat="1" ht="15.75">
      <c r="A113" s="104" t="s">
        <v>721</v>
      </c>
      <c r="B113" s="104"/>
      <c r="C113" s="14"/>
      <c r="D113" s="9"/>
      <c r="E113" s="15"/>
      <c r="F113" s="15"/>
      <c r="G113" s="9"/>
    </row>
    <row r="114" spans="1:7" s="11" customFormat="1" ht="47.25">
      <c r="A114" s="30" t="s">
        <v>794</v>
      </c>
      <c r="B114" s="19" t="s">
        <v>885</v>
      </c>
      <c r="C114" s="14" t="s">
        <v>54</v>
      </c>
      <c r="D114" s="9">
        <v>21</v>
      </c>
      <c r="E114" s="15">
        <v>12.54</v>
      </c>
      <c r="F114" s="15"/>
      <c r="G114" s="15">
        <f t="shared" si="9"/>
        <v>0</v>
      </c>
    </row>
    <row r="115" spans="1:7" s="11" customFormat="1" ht="77.25" customHeight="1">
      <c r="A115" s="30" t="s">
        <v>795</v>
      </c>
      <c r="B115" s="19" t="s">
        <v>832</v>
      </c>
      <c r="C115" s="14" t="s">
        <v>54</v>
      </c>
      <c r="D115" s="9">
        <v>21</v>
      </c>
      <c r="E115" s="38">
        <v>21.3</v>
      </c>
      <c r="F115" s="38"/>
      <c r="G115" s="15">
        <f t="shared" si="9"/>
        <v>0</v>
      </c>
    </row>
    <row r="116" spans="1:7" s="11" customFormat="1" ht="15.75">
      <c r="A116" s="104" t="s">
        <v>722</v>
      </c>
      <c r="B116" s="104"/>
      <c r="C116" s="14"/>
      <c r="D116" s="9"/>
      <c r="E116" s="15"/>
      <c r="F116" s="15"/>
      <c r="G116" s="9"/>
    </row>
    <row r="117" spans="1:7" s="11" customFormat="1" ht="51" customHeight="1">
      <c r="A117" s="30" t="s">
        <v>796</v>
      </c>
      <c r="B117" s="19" t="s">
        <v>723</v>
      </c>
      <c r="C117" s="14" t="s">
        <v>54</v>
      </c>
      <c r="D117" s="9">
        <v>120</v>
      </c>
      <c r="E117" s="15">
        <v>12.54</v>
      </c>
      <c r="F117" s="15"/>
      <c r="G117" s="15">
        <f t="shared" si="9"/>
        <v>0</v>
      </c>
    </row>
    <row r="118" spans="1:7" s="11" customFormat="1" ht="81" customHeight="1">
      <c r="A118" s="30" t="s">
        <v>797</v>
      </c>
      <c r="B118" s="19" t="s">
        <v>833</v>
      </c>
      <c r="C118" s="14" t="s">
        <v>54</v>
      </c>
      <c r="D118" s="9">
        <v>120</v>
      </c>
      <c r="E118" s="38">
        <v>27.5</v>
      </c>
      <c r="F118" s="38"/>
      <c r="G118" s="15">
        <f t="shared" si="9"/>
        <v>0</v>
      </c>
    </row>
    <row r="119" spans="1:7" s="11" customFormat="1" ht="15.75">
      <c r="A119" s="104" t="s">
        <v>766</v>
      </c>
      <c r="B119" s="104"/>
      <c r="C119" s="14"/>
      <c r="D119" s="9"/>
      <c r="E119" s="15"/>
      <c r="F119" s="15"/>
      <c r="G119" s="9"/>
    </row>
    <row r="120" spans="1:7" s="11" customFormat="1" ht="63" customHeight="1">
      <c r="A120" s="30" t="s">
        <v>798</v>
      </c>
      <c r="B120" s="19" t="s">
        <v>724</v>
      </c>
      <c r="C120" s="14" t="s">
        <v>54</v>
      </c>
      <c r="D120" s="9">
        <v>150</v>
      </c>
      <c r="E120" s="15">
        <v>0.31</v>
      </c>
      <c r="F120" s="15"/>
      <c r="G120" s="15">
        <f t="shared" si="9"/>
        <v>0</v>
      </c>
    </row>
    <row r="121" spans="1:7" s="11" customFormat="1" ht="36.75" customHeight="1">
      <c r="A121" s="30" t="s">
        <v>799</v>
      </c>
      <c r="B121" s="19" t="s">
        <v>888</v>
      </c>
      <c r="C121" s="14" t="s">
        <v>19</v>
      </c>
      <c r="D121" s="9">
        <v>163</v>
      </c>
      <c r="E121" s="15">
        <v>6.45</v>
      </c>
      <c r="F121" s="15"/>
      <c r="G121" s="15">
        <f t="shared" si="9"/>
        <v>0</v>
      </c>
    </row>
    <row r="122" spans="1:7" s="11" customFormat="1" ht="31.5">
      <c r="A122" s="30" t="s">
        <v>800</v>
      </c>
      <c r="B122" s="19" t="s">
        <v>886</v>
      </c>
      <c r="C122" s="14" t="s">
        <v>54</v>
      </c>
      <c r="D122" s="9">
        <v>100</v>
      </c>
      <c r="E122" s="15">
        <v>0.31</v>
      </c>
      <c r="F122" s="15"/>
      <c r="G122" s="15">
        <f t="shared" si="9"/>
        <v>0</v>
      </c>
    </row>
    <row r="123" spans="1:7" s="11" customFormat="1" ht="47.25">
      <c r="A123" s="30" t="s">
        <v>801</v>
      </c>
      <c r="B123" s="19" t="s">
        <v>887</v>
      </c>
      <c r="C123" s="14" t="s">
        <v>19</v>
      </c>
      <c r="D123" s="9">
        <v>50</v>
      </c>
      <c r="E123" s="15">
        <v>122.39</v>
      </c>
      <c r="F123" s="15"/>
      <c r="G123" s="15">
        <f t="shared" si="9"/>
        <v>0</v>
      </c>
    </row>
    <row r="124" spans="1:7" s="11" customFormat="1" ht="15.75">
      <c r="A124" s="104" t="s">
        <v>725</v>
      </c>
      <c r="B124" s="104"/>
      <c r="C124" s="14"/>
      <c r="D124" s="9"/>
      <c r="E124" s="9"/>
      <c r="F124" s="9"/>
      <c r="G124" s="9"/>
    </row>
    <row r="125" spans="1:7" s="11" customFormat="1" ht="40.5" customHeight="1">
      <c r="A125" s="30" t="s">
        <v>803</v>
      </c>
      <c r="B125" s="19" t="s">
        <v>889</v>
      </c>
      <c r="C125" s="14" t="s">
        <v>19</v>
      </c>
      <c r="D125" s="9">
        <v>52</v>
      </c>
      <c r="E125" s="15">
        <v>6.46</v>
      </c>
      <c r="F125" s="15"/>
      <c r="G125" s="15">
        <f t="shared" si="9"/>
        <v>0</v>
      </c>
    </row>
    <row r="126" spans="1:7" s="11" customFormat="1" ht="75" customHeight="1">
      <c r="A126" s="30" t="s">
        <v>804</v>
      </c>
      <c r="B126" s="19" t="s">
        <v>890</v>
      </c>
      <c r="C126" s="14" t="s">
        <v>19</v>
      </c>
      <c r="D126" s="9">
        <v>5.2</v>
      </c>
      <c r="E126" s="15">
        <v>19.95</v>
      </c>
      <c r="F126" s="15"/>
      <c r="G126" s="15">
        <f t="shared" si="9"/>
        <v>0</v>
      </c>
    </row>
    <row r="127" spans="1:7" s="11" customFormat="1" ht="18">
      <c r="A127" s="30" t="s">
        <v>805</v>
      </c>
      <c r="B127" s="19" t="s">
        <v>763</v>
      </c>
      <c r="C127" s="14" t="s">
        <v>19</v>
      </c>
      <c r="D127" s="9">
        <v>26</v>
      </c>
      <c r="E127" s="15">
        <v>32.450000000000003</v>
      </c>
      <c r="F127" s="15"/>
      <c r="G127" s="15">
        <f t="shared" si="9"/>
        <v>0</v>
      </c>
    </row>
    <row r="128" spans="1:7" s="11" customFormat="1" ht="18">
      <c r="A128" s="30" t="s">
        <v>806</v>
      </c>
      <c r="B128" s="19" t="s">
        <v>218</v>
      </c>
      <c r="C128" s="14" t="s">
        <v>19</v>
      </c>
      <c r="D128" s="9">
        <v>34</v>
      </c>
      <c r="E128" s="15">
        <v>37.229999999999997</v>
      </c>
      <c r="F128" s="15"/>
      <c r="G128" s="15">
        <f t="shared" si="9"/>
        <v>0</v>
      </c>
    </row>
    <row r="129" spans="1:7" s="11" customFormat="1" ht="31.5">
      <c r="A129" s="30" t="s">
        <v>807</v>
      </c>
      <c r="B129" s="19" t="s">
        <v>764</v>
      </c>
      <c r="C129" s="14" t="s">
        <v>19</v>
      </c>
      <c r="D129" s="9">
        <v>45</v>
      </c>
      <c r="E129" s="15">
        <v>228.45</v>
      </c>
      <c r="F129" s="15"/>
      <c r="G129" s="15">
        <f t="shared" si="9"/>
        <v>0</v>
      </c>
    </row>
    <row r="130" spans="1:7" s="11" customFormat="1" ht="15.75">
      <c r="A130" s="30"/>
      <c r="B130" s="19" t="s">
        <v>767</v>
      </c>
      <c r="C130" s="14" t="s">
        <v>18</v>
      </c>
      <c r="D130" s="9">
        <v>116</v>
      </c>
      <c r="E130" s="15">
        <v>3.18</v>
      </c>
      <c r="F130" s="15"/>
      <c r="G130" s="15">
        <f t="shared" si="9"/>
        <v>0</v>
      </c>
    </row>
    <row r="131" spans="1:7" s="11" customFormat="1" ht="15.75">
      <c r="A131" s="30"/>
      <c r="B131" s="19" t="s">
        <v>768</v>
      </c>
      <c r="C131" s="14" t="s">
        <v>18</v>
      </c>
      <c r="D131" s="9">
        <v>3924</v>
      </c>
      <c r="E131" s="15">
        <v>3.18</v>
      </c>
      <c r="F131" s="15"/>
      <c r="G131" s="15">
        <f t="shared" si="9"/>
        <v>0</v>
      </c>
    </row>
    <row r="132" spans="1:7" s="11" customFormat="1" ht="15.75">
      <c r="A132" s="30"/>
      <c r="B132" s="19" t="s">
        <v>765</v>
      </c>
      <c r="C132" s="14" t="s">
        <v>18</v>
      </c>
      <c r="D132" s="9">
        <v>96</v>
      </c>
      <c r="E132" s="15">
        <v>3.51</v>
      </c>
      <c r="F132" s="15"/>
      <c r="G132" s="15">
        <f t="shared" si="9"/>
        <v>0</v>
      </c>
    </row>
    <row r="133" spans="1:7" s="11" customFormat="1" ht="15.75">
      <c r="A133" s="30"/>
      <c r="B133" s="19" t="s">
        <v>834</v>
      </c>
      <c r="C133" s="14" t="s">
        <v>18</v>
      </c>
      <c r="D133" s="9">
        <v>1583</v>
      </c>
      <c r="E133" s="15">
        <v>3.18</v>
      </c>
      <c r="F133" s="15"/>
      <c r="G133" s="15">
        <f t="shared" si="9"/>
        <v>0</v>
      </c>
    </row>
    <row r="134" spans="1:7" s="11" customFormat="1" ht="15.75">
      <c r="A134" s="103" t="s">
        <v>726</v>
      </c>
      <c r="B134" s="103"/>
      <c r="C134" s="34"/>
      <c r="D134" s="35"/>
      <c r="E134" s="36"/>
      <c r="F134" s="36"/>
      <c r="G134" s="35"/>
    </row>
    <row r="135" spans="1:7" s="11" customFormat="1" ht="23.25" customHeight="1">
      <c r="A135" s="104" t="s">
        <v>707</v>
      </c>
      <c r="B135" s="104"/>
      <c r="C135" s="14"/>
      <c r="D135" s="9"/>
      <c r="E135" s="15"/>
      <c r="F135" s="15"/>
      <c r="G135" s="9"/>
    </row>
    <row r="136" spans="1:7" s="37" customFormat="1" ht="22.5" customHeight="1">
      <c r="A136" s="30" t="s">
        <v>769</v>
      </c>
      <c r="B136" s="19" t="s">
        <v>757</v>
      </c>
      <c r="C136" s="14" t="s">
        <v>54</v>
      </c>
      <c r="D136" s="9">
        <v>200</v>
      </c>
      <c r="E136" s="15">
        <v>0.02</v>
      </c>
      <c r="F136" s="15"/>
      <c r="G136" s="15">
        <f t="shared" ref="G136" si="10">ROUND(D136*F136,2)</f>
        <v>0</v>
      </c>
    </row>
    <row r="137" spans="1:7" s="11" customFormat="1" ht="15.75">
      <c r="A137" s="104" t="s">
        <v>708</v>
      </c>
      <c r="B137" s="104"/>
      <c r="C137" s="14"/>
      <c r="D137" s="9"/>
      <c r="E137" s="15"/>
      <c r="F137" s="15"/>
      <c r="G137" s="9"/>
    </row>
    <row r="138" spans="1:7" s="11" customFormat="1" ht="31.5">
      <c r="A138" s="24" t="s">
        <v>770</v>
      </c>
      <c r="B138" s="19" t="s">
        <v>835</v>
      </c>
      <c r="C138" s="14" t="s">
        <v>33</v>
      </c>
      <c r="D138" s="9">
        <v>1.78</v>
      </c>
      <c r="E138" s="38">
        <v>168.6</v>
      </c>
      <c r="F138" s="38"/>
      <c r="G138" s="15">
        <f t="shared" ref="G138:G143" si="11">ROUND(D138*F138,2)</f>
        <v>0</v>
      </c>
    </row>
    <row r="139" spans="1:7" s="11" customFormat="1" ht="45" customHeight="1">
      <c r="A139" s="24" t="s">
        <v>771</v>
      </c>
      <c r="B139" s="19" t="s">
        <v>891</v>
      </c>
      <c r="C139" s="14" t="s">
        <v>124</v>
      </c>
      <c r="D139" s="14">
        <v>46.6</v>
      </c>
      <c r="E139" s="49">
        <v>6.4</v>
      </c>
      <c r="F139" s="49"/>
      <c r="G139" s="15">
        <f t="shared" si="11"/>
        <v>0</v>
      </c>
    </row>
    <row r="140" spans="1:7" s="11" customFormat="1" ht="31.5">
      <c r="A140" s="24" t="s">
        <v>772</v>
      </c>
      <c r="B140" s="19" t="s">
        <v>836</v>
      </c>
      <c r="C140" s="14" t="s">
        <v>19</v>
      </c>
      <c r="D140" s="9">
        <v>19.5</v>
      </c>
      <c r="E140" s="38">
        <v>85.6</v>
      </c>
      <c r="F140" s="38"/>
      <c r="G140" s="15">
        <f t="shared" si="11"/>
        <v>0</v>
      </c>
    </row>
    <row r="141" spans="1:7" s="11" customFormat="1" ht="47.25">
      <c r="A141" s="24" t="s">
        <v>773</v>
      </c>
      <c r="B141" s="19" t="s">
        <v>759</v>
      </c>
      <c r="C141" s="14" t="s">
        <v>19</v>
      </c>
      <c r="D141" s="9">
        <v>14.84</v>
      </c>
      <c r="E141" s="38">
        <v>37.799999999999997</v>
      </c>
      <c r="F141" s="38"/>
      <c r="G141" s="15">
        <f t="shared" si="11"/>
        <v>0</v>
      </c>
    </row>
    <row r="142" spans="1:7" s="11" customFormat="1" ht="31.5">
      <c r="A142" s="24" t="s">
        <v>774</v>
      </c>
      <c r="B142" s="19" t="s">
        <v>808</v>
      </c>
      <c r="C142" s="14" t="s">
        <v>19</v>
      </c>
      <c r="D142" s="9">
        <v>8.48</v>
      </c>
      <c r="E142" s="15">
        <v>290.08</v>
      </c>
      <c r="F142" s="15"/>
      <c r="G142" s="15">
        <f t="shared" si="11"/>
        <v>0</v>
      </c>
    </row>
    <row r="143" spans="1:7" s="11" customFormat="1" ht="31.5">
      <c r="A143" s="24" t="s">
        <v>775</v>
      </c>
      <c r="B143" s="19" t="s">
        <v>727</v>
      </c>
      <c r="C143" s="14" t="s">
        <v>54</v>
      </c>
      <c r="D143" s="9">
        <v>212</v>
      </c>
      <c r="E143" s="38">
        <v>5.5</v>
      </c>
      <c r="F143" s="38"/>
      <c r="G143" s="15">
        <f t="shared" si="11"/>
        <v>0</v>
      </c>
    </row>
    <row r="144" spans="1:7" s="11" customFormat="1" ht="15.75">
      <c r="A144" s="113" t="s">
        <v>728</v>
      </c>
      <c r="B144" s="114"/>
      <c r="C144" s="14"/>
      <c r="D144" s="9"/>
      <c r="E144" s="15"/>
      <c r="F144" s="15"/>
      <c r="G144" s="9"/>
    </row>
    <row r="145" spans="1:7" s="11" customFormat="1" ht="39.75" customHeight="1">
      <c r="A145" s="24" t="s">
        <v>777</v>
      </c>
      <c r="B145" s="19" t="s">
        <v>837</v>
      </c>
      <c r="C145" s="14" t="s">
        <v>19</v>
      </c>
      <c r="D145" s="9">
        <v>1.6</v>
      </c>
      <c r="E145" s="15">
        <v>168.24</v>
      </c>
      <c r="F145" s="15"/>
      <c r="G145" s="15">
        <f t="shared" ref="G145:G146" si="12">ROUND(D145*F145,2)</f>
        <v>0</v>
      </c>
    </row>
    <row r="146" spans="1:7" s="11" customFormat="1" ht="44.25" customHeight="1">
      <c r="A146" s="24" t="s">
        <v>778</v>
      </c>
      <c r="B146" s="19" t="s">
        <v>838</v>
      </c>
      <c r="C146" s="14" t="s">
        <v>19</v>
      </c>
      <c r="D146" s="9">
        <v>12.64</v>
      </c>
      <c r="E146" s="15">
        <v>566.57000000000005</v>
      </c>
      <c r="F146" s="15"/>
      <c r="G146" s="15">
        <f t="shared" si="12"/>
        <v>0</v>
      </c>
    </row>
    <row r="147" spans="1:7" s="11" customFormat="1" ht="15.75">
      <c r="A147" s="24" t="s">
        <v>779</v>
      </c>
      <c r="B147" s="19" t="s">
        <v>729</v>
      </c>
      <c r="C147" s="14"/>
      <c r="D147" s="9"/>
      <c r="E147" s="15"/>
      <c r="F147" s="15"/>
      <c r="G147" s="9"/>
    </row>
    <row r="148" spans="1:7" s="11" customFormat="1" ht="15.75">
      <c r="A148" s="24" t="s">
        <v>780</v>
      </c>
      <c r="B148" s="19" t="s">
        <v>809</v>
      </c>
      <c r="C148" s="14" t="s">
        <v>25</v>
      </c>
      <c r="D148" s="9">
        <v>3.9</v>
      </c>
      <c r="E148" s="15">
        <v>24.86</v>
      </c>
      <c r="F148" s="15"/>
      <c r="G148" s="15">
        <f t="shared" ref="G148:G149" si="13">ROUND(D148*F148,2)</f>
        <v>0</v>
      </c>
    </row>
    <row r="149" spans="1:7" s="11" customFormat="1" ht="31.5">
      <c r="A149" s="24" t="s">
        <v>781</v>
      </c>
      <c r="B149" s="19" t="s">
        <v>712</v>
      </c>
      <c r="C149" s="14" t="s">
        <v>51</v>
      </c>
      <c r="D149" s="14">
        <v>3</v>
      </c>
      <c r="E149" s="5">
        <v>65.33</v>
      </c>
      <c r="F149" s="5"/>
      <c r="G149" s="15">
        <f t="shared" si="13"/>
        <v>0</v>
      </c>
    </row>
    <row r="150" spans="1:7" s="11" customFormat="1" ht="15.75">
      <c r="A150" s="24" t="s">
        <v>782</v>
      </c>
      <c r="B150" s="19" t="s">
        <v>713</v>
      </c>
      <c r="C150" s="14" t="s">
        <v>25</v>
      </c>
      <c r="D150" s="9">
        <v>22.4</v>
      </c>
      <c r="E150" s="15">
        <v>99.93</v>
      </c>
      <c r="F150" s="15"/>
      <c r="G150" s="15">
        <f t="shared" ref="G150" si="14">ROUND(D150*F150,2)</f>
        <v>0</v>
      </c>
    </row>
    <row r="151" spans="1:7" s="11" customFormat="1" ht="31.5">
      <c r="A151" s="24" t="s">
        <v>783</v>
      </c>
      <c r="B151" s="19" t="s">
        <v>730</v>
      </c>
      <c r="C151" s="14" t="s">
        <v>54</v>
      </c>
      <c r="D151" s="9">
        <v>212</v>
      </c>
      <c r="E151" s="15">
        <v>53.93</v>
      </c>
      <c r="F151" s="15"/>
      <c r="G151" s="15">
        <f t="shared" ref="G151" si="15">ROUND(D151*F151,2)</f>
        <v>0</v>
      </c>
    </row>
    <row r="152" spans="1:7" s="11" customFormat="1" ht="33.75">
      <c r="A152" s="24" t="s">
        <v>784</v>
      </c>
      <c r="B152" s="19" t="s">
        <v>810</v>
      </c>
      <c r="C152" s="14" t="s">
        <v>19</v>
      </c>
      <c r="D152" s="9">
        <v>8.48</v>
      </c>
      <c r="E152" s="15">
        <v>416.82</v>
      </c>
      <c r="F152" s="15"/>
      <c r="G152" s="15">
        <f t="shared" ref="G152" si="16">ROUND(D152*F152,2)</f>
        <v>0</v>
      </c>
    </row>
    <row r="153" spans="1:7" s="11" customFormat="1" ht="31.5">
      <c r="A153" s="24" t="s">
        <v>785</v>
      </c>
      <c r="B153" s="19" t="s">
        <v>830</v>
      </c>
      <c r="C153" s="14" t="s">
        <v>54</v>
      </c>
      <c r="D153" s="9">
        <v>212</v>
      </c>
      <c r="E153" s="15">
        <v>27.09</v>
      </c>
      <c r="F153" s="15"/>
      <c r="G153" s="15">
        <f t="shared" ref="G153" si="17">ROUND(D153*F153,2)</f>
        <v>0</v>
      </c>
    </row>
    <row r="154" spans="1:7" s="11" customFormat="1" ht="31.5">
      <c r="A154" s="24" t="s">
        <v>786</v>
      </c>
      <c r="B154" s="19" t="s">
        <v>731</v>
      </c>
      <c r="C154" s="14" t="s">
        <v>54</v>
      </c>
      <c r="D154" s="9">
        <v>17.48</v>
      </c>
      <c r="E154" s="15">
        <v>53.93</v>
      </c>
      <c r="F154" s="15"/>
      <c r="G154" s="15">
        <f t="shared" ref="G154" si="18">ROUND(D154*F154,2)</f>
        <v>0</v>
      </c>
    </row>
    <row r="155" spans="1:7" s="11" customFormat="1" ht="31.5">
      <c r="A155" s="24" t="s">
        <v>787</v>
      </c>
      <c r="B155" s="19" t="s">
        <v>831</v>
      </c>
      <c r="C155" s="14" t="s">
        <v>54</v>
      </c>
      <c r="D155" s="9">
        <v>17.48</v>
      </c>
      <c r="E155" s="15">
        <v>13.69</v>
      </c>
      <c r="F155" s="15"/>
      <c r="G155" s="15">
        <f t="shared" ref="G155" si="19">ROUND(D155*F155,2)</f>
        <v>0</v>
      </c>
    </row>
    <row r="156" spans="1:7" s="11" customFormat="1" ht="31.5">
      <c r="A156" s="24" t="s">
        <v>788</v>
      </c>
      <c r="B156" s="19" t="s">
        <v>716</v>
      </c>
      <c r="C156" s="14"/>
      <c r="D156" s="9"/>
      <c r="E156" s="15"/>
      <c r="F156" s="15"/>
      <c r="G156" s="9"/>
    </row>
    <row r="157" spans="1:7" s="11" customFormat="1" ht="15.75">
      <c r="A157" s="24"/>
      <c r="B157" s="19" t="s">
        <v>717</v>
      </c>
      <c r="C157" s="14" t="s">
        <v>18</v>
      </c>
      <c r="D157" s="9">
        <v>299.38</v>
      </c>
      <c r="E157" s="15">
        <v>3.66</v>
      </c>
      <c r="F157" s="15"/>
      <c r="G157" s="15">
        <f t="shared" ref="G157:G160" si="20">ROUND(D157*F157,2)</f>
        <v>0</v>
      </c>
    </row>
    <row r="158" spans="1:7" s="11" customFormat="1" ht="15.75">
      <c r="A158" s="24"/>
      <c r="B158" s="19" t="s">
        <v>718</v>
      </c>
      <c r="C158" s="14" t="s">
        <v>18</v>
      </c>
      <c r="D158" s="9">
        <v>299.38</v>
      </c>
      <c r="E158" s="15">
        <v>3.66</v>
      </c>
      <c r="F158" s="15"/>
      <c r="G158" s="15">
        <f t="shared" si="20"/>
        <v>0</v>
      </c>
    </row>
    <row r="159" spans="1:7" s="11" customFormat="1" ht="15.75">
      <c r="A159" s="24"/>
      <c r="B159" s="19" t="s">
        <v>719</v>
      </c>
      <c r="C159" s="14" t="s">
        <v>18</v>
      </c>
      <c r="D159" s="9">
        <v>1341.6</v>
      </c>
      <c r="E159" s="15">
        <v>3.33</v>
      </c>
      <c r="F159" s="15"/>
      <c r="G159" s="15">
        <f t="shared" si="20"/>
        <v>0</v>
      </c>
    </row>
    <row r="160" spans="1:7" s="11" customFormat="1" ht="31.5">
      <c r="A160" s="24" t="s">
        <v>792</v>
      </c>
      <c r="B160" s="19" t="s">
        <v>720</v>
      </c>
      <c r="C160" s="14" t="s">
        <v>33</v>
      </c>
      <c r="D160" s="9">
        <v>1.94</v>
      </c>
      <c r="E160" s="15">
        <v>129.81</v>
      </c>
      <c r="F160" s="15"/>
      <c r="G160" s="15">
        <f t="shared" si="20"/>
        <v>0</v>
      </c>
    </row>
    <row r="161" spans="1:7" s="11" customFormat="1" ht="15.75">
      <c r="A161" s="104" t="s">
        <v>732</v>
      </c>
      <c r="B161" s="104"/>
      <c r="C161" s="14"/>
      <c r="D161" s="9"/>
      <c r="E161" s="15"/>
      <c r="F161" s="15"/>
      <c r="G161" s="9"/>
    </row>
    <row r="162" spans="1:7" s="11" customFormat="1" ht="47.25">
      <c r="A162" s="30" t="s">
        <v>794</v>
      </c>
      <c r="B162" s="19" t="s">
        <v>733</v>
      </c>
      <c r="C162" s="14" t="s">
        <v>54</v>
      </c>
      <c r="D162" s="9">
        <v>30</v>
      </c>
      <c r="E162" s="15">
        <v>12.54</v>
      </c>
      <c r="F162" s="15"/>
      <c r="G162" s="15">
        <f t="shared" ref="G162:G163" si="21">ROUND(D162*F162,2)</f>
        <v>0</v>
      </c>
    </row>
    <row r="163" spans="1:7" s="11" customFormat="1" ht="52.5" customHeight="1">
      <c r="A163" s="30" t="s">
        <v>795</v>
      </c>
      <c r="B163" s="19" t="s">
        <v>839</v>
      </c>
      <c r="C163" s="14" t="s">
        <v>54</v>
      </c>
      <c r="D163" s="9">
        <v>30</v>
      </c>
      <c r="E163" s="15">
        <v>21.22</v>
      </c>
      <c r="F163" s="15"/>
      <c r="G163" s="15">
        <f t="shared" si="21"/>
        <v>0</v>
      </c>
    </row>
    <row r="164" spans="1:7" s="11" customFormat="1" ht="15.75">
      <c r="A164" s="104" t="s">
        <v>734</v>
      </c>
      <c r="B164" s="104"/>
      <c r="C164" s="14"/>
      <c r="D164" s="9"/>
      <c r="E164" s="15"/>
      <c r="F164" s="15"/>
      <c r="G164" s="9"/>
    </row>
    <row r="165" spans="1:7" s="11" customFormat="1" ht="47.25">
      <c r="A165" s="30" t="s">
        <v>796</v>
      </c>
      <c r="B165" s="19" t="s">
        <v>735</v>
      </c>
      <c r="C165" s="14" t="s">
        <v>54</v>
      </c>
      <c r="D165" s="9">
        <v>110</v>
      </c>
      <c r="E165" s="15">
        <v>19.04</v>
      </c>
      <c r="F165" s="15"/>
      <c r="G165" s="15">
        <f t="shared" ref="G165:G166" si="22">ROUND(D165*F165,2)</f>
        <v>0</v>
      </c>
    </row>
    <row r="166" spans="1:7" s="11" customFormat="1" ht="60.75" customHeight="1">
      <c r="A166" s="30" t="s">
        <v>797</v>
      </c>
      <c r="B166" s="19" t="s">
        <v>840</v>
      </c>
      <c r="C166" s="14" t="s">
        <v>54</v>
      </c>
      <c r="D166" s="9">
        <v>110</v>
      </c>
      <c r="E166" s="15">
        <v>21.23</v>
      </c>
      <c r="F166" s="15"/>
      <c r="G166" s="15">
        <f t="shared" si="22"/>
        <v>0</v>
      </c>
    </row>
    <row r="167" spans="1:7" s="11" customFormat="1" ht="15.75">
      <c r="A167" s="104" t="s">
        <v>736</v>
      </c>
      <c r="B167" s="104"/>
      <c r="C167" s="14"/>
      <c r="D167" s="9"/>
      <c r="E167" s="15"/>
      <c r="F167" s="15"/>
      <c r="G167" s="9"/>
    </row>
    <row r="168" spans="1:7" s="11" customFormat="1" ht="51.75" customHeight="1">
      <c r="A168" s="30" t="s">
        <v>798</v>
      </c>
      <c r="B168" s="19" t="s">
        <v>892</v>
      </c>
      <c r="C168" s="14" t="s">
        <v>54</v>
      </c>
      <c r="D168" s="14">
        <v>320</v>
      </c>
      <c r="E168" s="49">
        <v>0.3</v>
      </c>
      <c r="F168" s="49"/>
      <c r="G168" s="15">
        <f t="shared" ref="G168:G169" si="23">ROUND(D168*F168,2)</f>
        <v>0</v>
      </c>
    </row>
    <row r="169" spans="1:7" s="11" customFormat="1" ht="94.5">
      <c r="A169" s="30" t="s">
        <v>799</v>
      </c>
      <c r="B169" s="19" t="s">
        <v>893</v>
      </c>
      <c r="C169" s="14" t="s">
        <v>19</v>
      </c>
      <c r="D169" s="14">
        <v>38</v>
      </c>
      <c r="E169" s="5">
        <v>122.39</v>
      </c>
      <c r="F169" s="5"/>
      <c r="G169" s="15">
        <f t="shared" si="23"/>
        <v>0</v>
      </c>
    </row>
    <row r="170" spans="1:7" s="11" customFormat="1" ht="94.5">
      <c r="A170" s="30" t="s">
        <v>800</v>
      </c>
      <c r="B170" s="19" t="s">
        <v>894</v>
      </c>
      <c r="C170" s="14" t="s">
        <v>19</v>
      </c>
      <c r="D170" s="14">
        <v>28</v>
      </c>
      <c r="E170" s="5">
        <v>122.39</v>
      </c>
      <c r="F170" s="5"/>
      <c r="G170" s="15">
        <f t="shared" ref="G170" si="24">ROUND(D170*F170,2)</f>
        <v>0</v>
      </c>
    </row>
    <row r="171" spans="1:7" s="11" customFormat="1" ht="94.5">
      <c r="A171" s="30" t="s">
        <v>801</v>
      </c>
      <c r="B171" s="19" t="s">
        <v>895</v>
      </c>
      <c r="C171" s="14" t="s">
        <v>19</v>
      </c>
      <c r="D171" s="14">
        <v>18</v>
      </c>
      <c r="E171" s="5">
        <v>122.39</v>
      </c>
      <c r="F171" s="5"/>
      <c r="G171" s="15">
        <f t="shared" ref="G171" si="25">ROUND(D171*F171,2)</f>
        <v>0</v>
      </c>
    </row>
    <row r="172" spans="1:7" s="11" customFormat="1" ht="15.75">
      <c r="A172" s="104" t="s">
        <v>737</v>
      </c>
      <c r="B172" s="104"/>
      <c r="C172" s="14"/>
      <c r="D172" s="9"/>
      <c r="E172" s="9"/>
      <c r="F172" s="9"/>
      <c r="G172" s="9"/>
    </row>
    <row r="173" spans="1:7" s="11" customFormat="1" ht="49.5">
      <c r="A173" s="30" t="s">
        <v>803</v>
      </c>
      <c r="B173" s="19" t="s">
        <v>889</v>
      </c>
      <c r="C173" s="14" t="s">
        <v>19</v>
      </c>
      <c r="D173" s="9">
        <v>39</v>
      </c>
      <c r="E173" s="15">
        <v>6.45</v>
      </c>
      <c r="F173" s="15"/>
      <c r="G173" s="15">
        <f t="shared" ref="G173:G181" si="26">ROUND(D173*F173,2)</f>
        <v>0</v>
      </c>
    </row>
    <row r="174" spans="1:7" s="11" customFormat="1" ht="51" customHeight="1">
      <c r="A174" s="30" t="s">
        <v>804</v>
      </c>
      <c r="B174" s="19" t="s">
        <v>890</v>
      </c>
      <c r="C174" s="14" t="s">
        <v>19</v>
      </c>
      <c r="D174" s="9">
        <v>3.9</v>
      </c>
      <c r="E174" s="15">
        <v>19.95</v>
      </c>
      <c r="F174" s="15"/>
      <c r="G174" s="15">
        <f t="shared" si="26"/>
        <v>0</v>
      </c>
    </row>
    <row r="175" spans="1:7" s="11" customFormat="1" ht="18">
      <c r="A175" s="30" t="s">
        <v>805</v>
      </c>
      <c r="B175" s="19" t="s">
        <v>763</v>
      </c>
      <c r="C175" s="14" t="s">
        <v>19</v>
      </c>
      <c r="D175" s="9">
        <v>21</v>
      </c>
      <c r="E175" s="15">
        <v>32.44</v>
      </c>
      <c r="F175" s="15"/>
      <c r="G175" s="15">
        <f t="shared" si="26"/>
        <v>0</v>
      </c>
    </row>
    <row r="176" spans="1:7" s="11" customFormat="1" ht="18">
      <c r="A176" s="30" t="s">
        <v>806</v>
      </c>
      <c r="B176" s="19" t="s">
        <v>218</v>
      </c>
      <c r="C176" s="14" t="s">
        <v>19</v>
      </c>
      <c r="D176" s="9">
        <v>18</v>
      </c>
      <c r="E176" s="15">
        <v>37.229999999999997</v>
      </c>
      <c r="F176" s="15"/>
      <c r="G176" s="15">
        <f t="shared" si="26"/>
        <v>0</v>
      </c>
    </row>
    <row r="177" spans="1:7" s="11" customFormat="1" ht="31.5">
      <c r="A177" s="30" t="s">
        <v>807</v>
      </c>
      <c r="B177" s="19" t="s">
        <v>764</v>
      </c>
      <c r="C177" s="14" t="s">
        <v>19</v>
      </c>
      <c r="D177" s="9">
        <v>30</v>
      </c>
      <c r="E177" s="38">
        <v>228.5</v>
      </c>
      <c r="F177" s="38"/>
      <c r="G177" s="15">
        <f t="shared" si="26"/>
        <v>0</v>
      </c>
    </row>
    <row r="178" spans="1:7" s="11" customFormat="1" ht="15.75">
      <c r="A178" s="30"/>
      <c r="B178" s="19" t="s">
        <v>767</v>
      </c>
      <c r="C178" s="14" t="s">
        <v>18</v>
      </c>
      <c r="D178" s="9">
        <v>116</v>
      </c>
      <c r="E178" s="15">
        <v>3.18</v>
      </c>
      <c r="F178" s="15"/>
      <c r="G178" s="15">
        <f t="shared" si="26"/>
        <v>0</v>
      </c>
    </row>
    <row r="179" spans="1:7" s="11" customFormat="1" ht="15.75">
      <c r="A179" s="30"/>
      <c r="B179" s="19" t="s">
        <v>768</v>
      </c>
      <c r="C179" s="14" t="s">
        <v>18</v>
      </c>
      <c r="D179" s="9">
        <v>1917</v>
      </c>
      <c r="E179" s="15">
        <v>3.18</v>
      </c>
      <c r="F179" s="15"/>
      <c r="G179" s="15">
        <f t="shared" si="26"/>
        <v>0</v>
      </c>
    </row>
    <row r="180" spans="1:7" s="11" customFormat="1" ht="15.75">
      <c r="A180" s="30"/>
      <c r="B180" s="19" t="s">
        <v>765</v>
      </c>
      <c r="C180" s="14" t="s">
        <v>18</v>
      </c>
      <c r="D180" s="9">
        <v>58</v>
      </c>
      <c r="E180" s="38">
        <v>3.5</v>
      </c>
      <c r="F180" s="38"/>
      <c r="G180" s="15">
        <f t="shared" si="26"/>
        <v>0</v>
      </c>
    </row>
    <row r="181" spans="1:7" s="11" customFormat="1" ht="15.75">
      <c r="A181" s="30"/>
      <c r="B181" s="19" t="s">
        <v>834</v>
      </c>
      <c r="C181" s="14" t="s">
        <v>18</v>
      </c>
      <c r="D181" s="9">
        <v>1189</v>
      </c>
      <c r="E181" s="15">
        <v>3.18</v>
      </c>
      <c r="F181" s="15"/>
      <c r="G181" s="15">
        <f t="shared" si="26"/>
        <v>0</v>
      </c>
    </row>
    <row r="182" spans="1:7" s="11" customFormat="1" ht="15.75">
      <c r="A182" s="103" t="s">
        <v>738</v>
      </c>
      <c r="B182" s="103"/>
      <c r="C182" s="14"/>
      <c r="D182" s="9"/>
      <c r="E182" s="9"/>
      <c r="F182" s="9"/>
      <c r="G182" s="9"/>
    </row>
    <row r="183" spans="1:7" s="11" customFormat="1" ht="15.75">
      <c r="A183" s="103" t="s">
        <v>707</v>
      </c>
      <c r="B183" s="103"/>
      <c r="C183" s="14"/>
      <c r="D183" s="9"/>
      <c r="E183" s="9"/>
      <c r="F183" s="9"/>
      <c r="G183" s="9"/>
    </row>
    <row r="184" spans="1:7" s="11" customFormat="1" ht="22.5" customHeight="1">
      <c r="A184" s="30" t="s">
        <v>769</v>
      </c>
      <c r="B184" s="19" t="s">
        <v>757</v>
      </c>
      <c r="C184" s="14" t="s">
        <v>54</v>
      </c>
      <c r="D184" s="14">
        <v>200</v>
      </c>
      <c r="E184" s="5">
        <v>0.02</v>
      </c>
      <c r="F184" s="5"/>
      <c r="G184" s="15">
        <f t="shared" ref="G184" si="27">ROUND(D184*F184,2)</f>
        <v>0</v>
      </c>
    </row>
    <row r="185" spans="1:7" s="11" customFormat="1" ht="15.75">
      <c r="A185" s="103" t="s">
        <v>708</v>
      </c>
      <c r="B185" s="103"/>
      <c r="C185" s="14"/>
      <c r="D185" s="9"/>
      <c r="E185" s="15"/>
      <c r="F185" s="15"/>
      <c r="G185" s="9"/>
    </row>
    <row r="186" spans="1:7" s="11" customFormat="1" ht="31.5">
      <c r="A186" s="30" t="s">
        <v>770</v>
      </c>
      <c r="B186" s="19" t="s">
        <v>841</v>
      </c>
      <c r="C186" s="14" t="s">
        <v>33</v>
      </c>
      <c r="D186" s="9">
        <v>4.3</v>
      </c>
      <c r="E186" s="5">
        <v>168.59</v>
      </c>
      <c r="F186" s="5"/>
      <c r="G186" s="15">
        <f t="shared" ref="G186:G192" si="28">ROUND(D186*F186,2)</f>
        <v>0</v>
      </c>
    </row>
    <row r="187" spans="1:7" s="11" customFormat="1" ht="35.25" customHeight="1">
      <c r="A187" s="30" t="s">
        <v>771</v>
      </c>
      <c r="B187" s="19" t="s">
        <v>842</v>
      </c>
      <c r="C187" s="14" t="s">
        <v>33</v>
      </c>
      <c r="D187" s="9">
        <v>2.1</v>
      </c>
      <c r="E187" s="5">
        <v>296.54000000000002</v>
      </c>
      <c r="F187" s="5"/>
      <c r="G187" s="15">
        <f t="shared" si="28"/>
        <v>0</v>
      </c>
    </row>
    <row r="188" spans="1:7" s="11" customFormat="1" ht="31.5">
      <c r="A188" s="30" t="s">
        <v>772</v>
      </c>
      <c r="B188" s="19" t="s">
        <v>843</v>
      </c>
      <c r="C188" s="14" t="s">
        <v>19</v>
      </c>
      <c r="D188" s="9">
        <v>58.8</v>
      </c>
      <c r="E188" s="49">
        <v>85.6</v>
      </c>
      <c r="F188" s="49"/>
      <c r="G188" s="15">
        <f t="shared" si="28"/>
        <v>0</v>
      </c>
    </row>
    <row r="189" spans="1:7" s="11" customFormat="1" ht="47.25">
      <c r="A189" s="30" t="s">
        <v>773</v>
      </c>
      <c r="B189" s="19" t="s">
        <v>759</v>
      </c>
      <c r="C189" s="14" t="s">
        <v>19</v>
      </c>
      <c r="D189" s="9">
        <v>25.41</v>
      </c>
      <c r="E189" s="49">
        <v>37.799999999999997</v>
      </c>
      <c r="F189" s="49"/>
      <c r="G189" s="15">
        <f t="shared" si="28"/>
        <v>0</v>
      </c>
    </row>
    <row r="190" spans="1:7" s="11" customFormat="1" ht="31.5">
      <c r="A190" s="30" t="s">
        <v>774</v>
      </c>
      <c r="B190" s="19" t="s">
        <v>808</v>
      </c>
      <c r="C190" s="14" t="s">
        <v>19</v>
      </c>
      <c r="D190" s="9">
        <v>14.52</v>
      </c>
      <c r="E190" s="5">
        <v>290.08</v>
      </c>
      <c r="F190" s="5"/>
      <c r="G190" s="15">
        <f t="shared" si="28"/>
        <v>0</v>
      </c>
    </row>
    <row r="191" spans="1:7" s="11" customFormat="1" ht="31.5">
      <c r="A191" s="30" t="s">
        <v>775</v>
      </c>
      <c r="B191" s="19" t="s">
        <v>727</v>
      </c>
      <c r="C191" s="14" t="s">
        <v>54</v>
      </c>
      <c r="D191" s="9">
        <v>363</v>
      </c>
      <c r="E191" s="5">
        <v>5.47</v>
      </c>
      <c r="F191" s="5"/>
      <c r="G191" s="15">
        <f t="shared" si="28"/>
        <v>0</v>
      </c>
    </row>
    <row r="192" spans="1:7" s="11" customFormat="1" ht="48.75">
      <c r="A192" s="30" t="s">
        <v>776</v>
      </c>
      <c r="B192" s="19" t="s">
        <v>812</v>
      </c>
      <c r="C192" s="14" t="s">
        <v>19</v>
      </c>
      <c r="D192" s="9">
        <v>25.41</v>
      </c>
      <c r="E192" s="5">
        <v>121.14</v>
      </c>
      <c r="F192" s="5"/>
      <c r="G192" s="15">
        <f t="shared" si="28"/>
        <v>0</v>
      </c>
    </row>
    <row r="193" spans="1:7" s="11" customFormat="1" ht="15.75">
      <c r="A193" s="104" t="s">
        <v>739</v>
      </c>
      <c r="B193" s="104"/>
      <c r="C193" s="14"/>
      <c r="D193" s="9"/>
      <c r="E193" s="15"/>
      <c r="F193" s="15"/>
      <c r="G193" s="9"/>
    </row>
    <row r="194" spans="1:7" s="11" customFormat="1" ht="42" customHeight="1">
      <c r="A194" s="30" t="s">
        <v>777</v>
      </c>
      <c r="B194" s="19" t="s">
        <v>844</v>
      </c>
      <c r="C194" s="14" t="s">
        <v>19</v>
      </c>
      <c r="D194" s="9">
        <v>3.11</v>
      </c>
      <c r="E194" s="5">
        <v>168.35</v>
      </c>
      <c r="F194" s="5"/>
      <c r="G194" s="15">
        <f t="shared" ref="G194:G195" si="29">ROUND(D194*F194,2)</f>
        <v>0</v>
      </c>
    </row>
    <row r="195" spans="1:7" s="11" customFormat="1" ht="51.75" customHeight="1">
      <c r="A195" s="30" t="s">
        <v>778</v>
      </c>
      <c r="B195" s="19" t="s">
        <v>845</v>
      </c>
      <c r="C195" s="14" t="s">
        <v>19</v>
      </c>
      <c r="D195" s="9">
        <v>26.86</v>
      </c>
      <c r="E195" s="5">
        <v>566.59</v>
      </c>
      <c r="F195" s="5"/>
      <c r="G195" s="15">
        <f t="shared" si="29"/>
        <v>0</v>
      </c>
    </row>
    <row r="196" spans="1:7" s="11" customFormat="1" ht="15.75">
      <c r="A196" s="30" t="s">
        <v>779</v>
      </c>
      <c r="B196" s="19" t="s">
        <v>740</v>
      </c>
      <c r="C196" s="14"/>
      <c r="D196" s="9"/>
      <c r="E196" s="15"/>
      <c r="F196" s="15"/>
      <c r="G196" s="9"/>
    </row>
    <row r="197" spans="1:7" s="11" customFormat="1" ht="15.75">
      <c r="A197" s="30" t="s">
        <v>780</v>
      </c>
      <c r="B197" s="19" t="s">
        <v>809</v>
      </c>
      <c r="C197" s="14" t="s">
        <v>25</v>
      </c>
      <c r="D197" s="9">
        <v>27</v>
      </c>
      <c r="E197" s="5">
        <v>24.85</v>
      </c>
      <c r="F197" s="5"/>
      <c r="G197" s="15">
        <f t="shared" ref="G197:G233" si="30">ROUND(D197*F197,2)</f>
        <v>0</v>
      </c>
    </row>
    <row r="198" spans="1:7" s="11" customFormat="1" ht="31.5">
      <c r="A198" s="30" t="s">
        <v>781</v>
      </c>
      <c r="B198" s="19" t="s">
        <v>712</v>
      </c>
      <c r="C198" s="14" t="s">
        <v>51</v>
      </c>
      <c r="D198" s="12" t="s">
        <v>814</v>
      </c>
      <c r="E198" s="49">
        <v>65.400000000000006</v>
      </c>
      <c r="F198" s="49"/>
      <c r="G198" s="15">
        <f t="shared" si="30"/>
        <v>0</v>
      </c>
    </row>
    <row r="199" spans="1:7" s="11" customFormat="1" ht="31.5">
      <c r="A199" s="30" t="s">
        <v>782</v>
      </c>
      <c r="B199" s="19" t="s">
        <v>813</v>
      </c>
      <c r="C199" s="14" t="s">
        <v>19</v>
      </c>
      <c r="D199" s="9">
        <v>23.25</v>
      </c>
      <c r="E199" s="5">
        <v>168.49</v>
      </c>
      <c r="F199" s="5"/>
      <c r="G199" s="15">
        <f t="shared" si="30"/>
        <v>0</v>
      </c>
    </row>
    <row r="200" spans="1:7" s="11" customFormat="1" ht="15.75">
      <c r="A200" s="30" t="s">
        <v>783</v>
      </c>
      <c r="B200" s="19" t="s">
        <v>741</v>
      </c>
      <c r="C200" s="14" t="s">
        <v>25</v>
      </c>
      <c r="D200" s="9">
        <v>33.4</v>
      </c>
      <c r="E200" s="5">
        <v>100.41</v>
      </c>
      <c r="F200" s="5"/>
      <c r="G200" s="15">
        <f t="shared" si="30"/>
        <v>0</v>
      </c>
    </row>
    <row r="201" spans="1:7" s="11" customFormat="1" ht="31.5">
      <c r="A201" s="30" t="s">
        <v>784</v>
      </c>
      <c r="B201" s="19" t="s">
        <v>730</v>
      </c>
      <c r="C201" s="14" t="s">
        <v>54</v>
      </c>
      <c r="D201" s="9">
        <v>332.16</v>
      </c>
      <c r="E201" s="5">
        <v>53.93</v>
      </c>
      <c r="F201" s="5"/>
      <c r="G201" s="15">
        <f t="shared" si="30"/>
        <v>0</v>
      </c>
    </row>
    <row r="202" spans="1:7" s="11" customFormat="1" ht="31.5">
      <c r="A202" s="30" t="s">
        <v>785</v>
      </c>
      <c r="B202" s="19" t="s">
        <v>846</v>
      </c>
      <c r="C202" s="14" t="s">
        <v>19</v>
      </c>
      <c r="D202" s="9">
        <v>13.29</v>
      </c>
      <c r="E202" s="49">
        <v>416.1</v>
      </c>
      <c r="F202" s="49"/>
      <c r="G202" s="15">
        <f t="shared" si="30"/>
        <v>0</v>
      </c>
    </row>
    <row r="203" spans="1:7" s="11" customFormat="1" ht="31.5">
      <c r="A203" s="30" t="s">
        <v>786</v>
      </c>
      <c r="B203" s="19" t="s">
        <v>830</v>
      </c>
      <c r="C203" s="14" t="s">
        <v>54</v>
      </c>
      <c r="D203" s="9">
        <v>332.16</v>
      </c>
      <c r="E203" s="5">
        <v>27.08</v>
      </c>
      <c r="F203" s="5"/>
      <c r="G203" s="15">
        <f t="shared" si="30"/>
        <v>0</v>
      </c>
    </row>
    <row r="204" spans="1:7" s="11" customFormat="1" ht="31.5">
      <c r="A204" s="30" t="s">
        <v>787</v>
      </c>
      <c r="B204" s="19" t="s">
        <v>731</v>
      </c>
      <c r="C204" s="14" t="s">
        <v>54</v>
      </c>
      <c r="D204" s="9">
        <v>38.93</v>
      </c>
      <c r="E204" s="5">
        <v>53.93</v>
      </c>
      <c r="F204" s="5"/>
      <c r="G204" s="15">
        <f t="shared" si="30"/>
        <v>0</v>
      </c>
    </row>
    <row r="205" spans="1:7" s="11" customFormat="1" ht="31.5">
      <c r="A205" s="30" t="s">
        <v>788</v>
      </c>
      <c r="B205" s="19" t="s">
        <v>831</v>
      </c>
      <c r="C205" s="14" t="s">
        <v>54</v>
      </c>
      <c r="D205" s="9">
        <v>38.93</v>
      </c>
      <c r="E205" s="5">
        <v>13.59</v>
      </c>
      <c r="F205" s="5"/>
      <c r="G205" s="15">
        <f t="shared" si="30"/>
        <v>0</v>
      </c>
    </row>
    <row r="206" spans="1:7" s="11" customFormat="1" ht="31.5">
      <c r="A206" s="30" t="s">
        <v>789</v>
      </c>
      <c r="B206" s="19" t="s">
        <v>716</v>
      </c>
      <c r="C206" s="14"/>
      <c r="D206" s="9"/>
      <c r="E206" s="15"/>
      <c r="F206" s="15"/>
      <c r="G206" s="9"/>
    </row>
    <row r="207" spans="1:7" s="11" customFormat="1" ht="15.75">
      <c r="A207" s="30" t="s">
        <v>790</v>
      </c>
      <c r="B207" s="19" t="s">
        <v>717</v>
      </c>
      <c r="C207" s="14" t="s">
        <v>18</v>
      </c>
      <c r="D207" s="9">
        <v>672.62</v>
      </c>
      <c r="E207" s="5">
        <v>3.65</v>
      </c>
      <c r="F207" s="5"/>
      <c r="G207" s="15">
        <f t="shared" si="30"/>
        <v>0</v>
      </c>
    </row>
    <row r="208" spans="1:7" s="11" customFormat="1" ht="15.75">
      <c r="A208" s="30" t="s">
        <v>791</v>
      </c>
      <c r="B208" s="19" t="s">
        <v>718</v>
      </c>
      <c r="C208" s="14" t="s">
        <v>18</v>
      </c>
      <c r="D208" s="9">
        <v>672.62</v>
      </c>
      <c r="E208" s="5">
        <v>3.65</v>
      </c>
      <c r="F208" s="5"/>
      <c r="G208" s="15">
        <f t="shared" si="30"/>
        <v>0</v>
      </c>
    </row>
    <row r="209" spans="1:7" s="11" customFormat="1" ht="15.75">
      <c r="A209" s="30" t="s">
        <v>792</v>
      </c>
      <c r="B209" s="19" t="s">
        <v>742</v>
      </c>
      <c r="C209" s="14" t="s">
        <v>18</v>
      </c>
      <c r="D209" s="9">
        <v>2984.2</v>
      </c>
      <c r="E209" s="5">
        <v>3.36</v>
      </c>
      <c r="F209" s="5"/>
      <c r="G209" s="15">
        <f t="shared" si="30"/>
        <v>0</v>
      </c>
    </row>
    <row r="210" spans="1:7" s="11" customFormat="1" ht="31.5">
      <c r="A210" s="30" t="s">
        <v>793</v>
      </c>
      <c r="B210" s="19" t="s">
        <v>720</v>
      </c>
      <c r="C210" s="14" t="s">
        <v>33</v>
      </c>
      <c r="D210" s="9">
        <v>4.33</v>
      </c>
      <c r="E210" s="5">
        <v>129.82</v>
      </c>
      <c r="F210" s="5"/>
      <c r="G210" s="15">
        <f t="shared" si="30"/>
        <v>0</v>
      </c>
    </row>
    <row r="211" spans="1:7" s="11" customFormat="1" ht="15.75">
      <c r="A211" s="104" t="s">
        <v>743</v>
      </c>
      <c r="B211" s="104"/>
      <c r="C211" s="14"/>
      <c r="D211" s="9"/>
      <c r="E211" s="15"/>
      <c r="F211" s="15"/>
      <c r="G211" s="9"/>
    </row>
    <row r="212" spans="1:7" s="11" customFormat="1" ht="41.25" customHeight="1">
      <c r="A212" s="30" t="s">
        <v>794</v>
      </c>
      <c r="B212" s="19" t="s">
        <v>744</v>
      </c>
      <c r="C212" s="14" t="s">
        <v>54</v>
      </c>
      <c r="D212" s="9">
        <v>90</v>
      </c>
      <c r="E212" s="5">
        <v>12.54</v>
      </c>
      <c r="F212" s="5"/>
      <c r="G212" s="15">
        <f t="shared" si="30"/>
        <v>0</v>
      </c>
    </row>
    <row r="213" spans="1:7" s="11" customFormat="1" ht="48" customHeight="1">
      <c r="A213" s="30" t="s">
        <v>795</v>
      </c>
      <c r="B213" s="19" t="s">
        <v>745</v>
      </c>
      <c r="C213" s="14" t="s">
        <v>54</v>
      </c>
      <c r="D213" s="9">
        <v>90</v>
      </c>
      <c r="E213" s="5">
        <v>21.26</v>
      </c>
      <c r="F213" s="5"/>
      <c r="G213" s="15">
        <f t="shared" si="30"/>
        <v>0</v>
      </c>
    </row>
    <row r="214" spans="1:7" s="11" customFormat="1" ht="47.25">
      <c r="A214" s="30" t="s">
        <v>815</v>
      </c>
      <c r="B214" s="19" t="s">
        <v>900</v>
      </c>
      <c r="C214" s="14" t="s">
        <v>54</v>
      </c>
      <c r="D214" s="9">
        <v>150</v>
      </c>
      <c r="E214" s="5">
        <v>11.21</v>
      </c>
      <c r="F214" s="5"/>
      <c r="G214" s="15">
        <f t="shared" si="30"/>
        <v>0</v>
      </c>
    </row>
    <row r="215" spans="1:7" s="11" customFormat="1" ht="31.5">
      <c r="A215" s="30" t="s">
        <v>816</v>
      </c>
      <c r="B215" s="19" t="s">
        <v>746</v>
      </c>
      <c r="C215" s="14" t="s">
        <v>54</v>
      </c>
      <c r="D215" s="9">
        <v>150</v>
      </c>
      <c r="E215" s="5">
        <v>21.25</v>
      </c>
      <c r="F215" s="5"/>
      <c r="G215" s="15">
        <f t="shared" si="30"/>
        <v>0</v>
      </c>
    </row>
    <row r="216" spans="1:7" s="11" customFormat="1" ht="15.75">
      <c r="A216" s="104" t="s">
        <v>747</v>
      </c>
      <c r="B216" s="104"/>
      <c r="C216" s="14"/>
      <c r="D216" s="9"/>
      <c r="E216" s="15"/>
      <c r="F216" s="15"/>
      <c r="G216" s="9"/>
    </row>
    <row r="217" spans="1:7" s="11" customFormat="1" ht="50.25" customHeight="1">
      <c r="A217" s="30" t="s">
        <v>796</v>
      </c>
      <c r="B217" s="19" t="s">
        <v>748</v>
      </c>
      <c r="C217" s="14" t="s">
        <v>54</v>
      </c>
      <c r="D217" s="9">
        <v>100</v>
      </c>
      <c r="E217" s="5">
        <v>12.53</v>
      </c>
      <c r="F217" s="5"/>
      <c r="G217" s="15">
        <f t="shared" si="30"/>
        <v>0</v>
      </c>
    </row>
    <row r="218" spans="1:7" s="11" customFormat="1" ht="80.25" customHeight="1">
      <c r="A218" s="30" t="s">
        <v>797</v>
      </c>
      <c r="B218" s="19" t="s">
        <v>749</v>
      </c>
      <c r="C218" s="14" t="s">
        <v>54</v>
      </c>
      <c r="D218" s="9">
        <v>100</v>
      </c>
      <c r="E218" s="5">
        <v>21.26</v>
      </c>
      <c r="F218" s="5"/>
      <c r="G218" s="15">
        <f t="shared" si="30"/>
        <v>0</v>
      </c>
    </row>
    <row r="219" spans="1:7" s="11" customFormat="1" ht="61.5" customHeight="1">
      <c r="A219" s="30" t="s">
        <v>817</v>
      </c>
      <c r="B219" s="19" t="s">
        <v>750</v>
      </c>
      <c r="C219" s="14" t="s">
        <v>54</v>
      </c>
      <c r="D219" s="9">
        <v>12.85</v>
      </c>
      <c r="E219" s="5">
        <v>12.53</v>
      </c>
      <c r="F219" s="5"/>
      <c r="G219" s="15">
        <f t="shared" si="30"/>
        <v>0</v>
      </c>
    </row>
    <row r="220" spans="1:7" s="11" customFormat="1" ht="47.25">
      <c r="A220" s="30" t="s">
        <v>818</v>
      </c>
      <c r="B220" s="19" t="s">
        <v>901</v>
      </c>
      <c r="C220" s="14" t="s">
        <v>54</v>
      </c>
      <c r="D220" s="9">
        <v>12.85</v>
      </c>
      <c r="E220" s="5">
        <v>42.62</v>
      </c>
      <c r="F220" s="5"/>
      <c r="G220" s="15">
        <f t="shared" si="30"/>
        <v>0</v>
      </c>
    </row>
    <row r="221" spans="1:7" s="11" customFormat="1" ht="15.75">
      <c r="A221" s="30"/>
      <c r="B221" s="19" t="s">
        <v>127</v>
      </c>
      <c r="C221" s="14" t="s">
        <v>33</v>
      </c>
      <c r="D221" s="9">
        <v>0.106</v>
      </c>
      <c r="E221" s="5">
        <v>3174.43</v>
      </c>
      <c r="F221" s="5"/>
      <c r="G221" s="15">
        <f t="shared" si="30"/>
        <v>0</v>
      </c>
    </row>
    <row r="222" spans="1:7" s="11" customFormat="1" ht="31.5">
      <c r="A222" s="30" t="s">
        <v>819</v>
      </c>
      <c r="B222" s="19" t="s">
        <v>899</v>
      </c>
      <c r="C222" s="14" t="s">
        <v>54</v>
      </c>
      <c r="D222" s="9">
        <v>7.2</v>
      </c>
      <c r="E222" s="49">
        <v>20.399999999999999</v>
      </c>
      <c r="F222" s="49"/>
      <c r="G222" s="15">
        <f t="shared" si="30"/>
        <v>0</v>
      </c>
    </row>
    <row r="223" spans="1:7" s="11" customFormat="1" ht="47.25">
      <c r="A223" s="30" t="s">
        <v>820</v>
      </c>
      <c r="B223" s="19" t="s">
        <v>898</v>
      </c>
      <c r="C223" s="14" t="s">
        <v>54</v>
      </c>
      <c r="D223" s="9">
        <v>320</v>
      </c>
      <c r="E223" s="5">
        <v>0.28999999999999998</v>
      </c>
      <c r="F223" s="5"/>
      <c r="G223" s="15">
        <f t="shared" si="30"/>
        <v>0</v>
      </c>
    </row>
    <row r="224" spans="1:7" s="11" customFormat="1" ht="18">
      <c r="A224" s="30" t="s">
        <v>821</v>
      </c>
      <c r="B224" s="19" t="s">
        <v>751</v>
      </c>
      <c r="C224" s="14" t="s">
        <v>54</v>
      </c>
      <c r="D224" s="9">
        <v>15</v>
      </c>
      <c r="E224" s="5">
        <v>2.52</v>
      </c>
      <c r="F224" s="5"/>
      <c r="G224" s="15">
        <f t="shared" si="30"/>
        <v>0</v>
      </c>
    </row>
    <row r="225" spans="1:7" s="11" customFormat="1" ht="15.75">
      <c r="A225" s="104" t="s">
        <v>897</v>
      </c>
      <c r="B225" s="104"/>
      <c r="C225" s="14"/>
      <c r="D225" s="9"/>
      <c r="E225" s="15"/>
      <c r="F225" s="15"/>
      <c r="G225" s="9"/>
    </row>
    <row r="226" spans="1:7" s="11" customFormat="1" ht="47.25">
      <c r="A226" s="30" t="s">
        <v>798</v>
      </c>
      <c r="B226" s="19" t="s">
        <v>752</v>
      </c>
      <c r="C226" s="14" t="s">
        <v>54</v>
      </c>
      <c r="D226" s="9">
        <v>80</v>
      </c>
      <c r="E226" s="5">
        <v>12.53</v>
      </c>
      <c r="F226" s="5"/>
      <c r="G226" s="15">
        <f t="shared" si="30"/>
        <v>0</v>
      </c>
    </row>
    <row r="227" spans="1:7" s="11" customFormat="1" ht="49.5" customHeight="1">
      <c r="A227" s="30" t="s">
        <v>799</v>
      </c>
      <c r="B227" s="19" t="s">
        <v>753</v>
      </c>
      <c r="C227" s="14" t="s">
        <v>54</v>
      </c>
      <c r="D227" s="9">
        <v>80</v>
      </c>
      <c r="E227" s="5">
        <v>21.26</v>
      </c>
      <c r="F227" s="5"/>
      <c r="G227" s="15">
        <f t="shared" si="30"/>
        <v>0</v>
      </c>
    </row>
    <row r="228" spans="1:7" s="11" customFormat="1" ht="47.25">
      <c r="A228" s="30" t="s">
        <v>800</v>
      </c>
      <c r="B228" s="19" t="s">
        <v>754</v>
      </c>
      <c r="C228" s="14" t="s">
        <v>54</v>
      </c>
      <c r="D228" s="9">
        <v>26</v>
      </c>
      <c r="E228" s="5">
        <v>12.53</v>
      </c>
      <c r="F228" s="5"/>
      <c r="G228" s="15">
        <f t="shared" si="30"/>
        <v>0</v>
      </c>
    </row>
    <row r="229" spans="1:7" s="11" customFormat="1" ht="47.25">
      <c r="A229" s="30" t="s">
        <v>801</v>
      </c>
      <c r="B229" s="19" t="s">
        <v>902</v>
      </c>
      <c r="C229" s="14" t="s">
        <v>54</v>
      </c>
      <c r="D229" s="9">
        <v>26</v>
      </c>
      <c r="E229" s="49">
        <v>42.6</v>
      </c>
      <c r="F229" s="49"/>
      <c r="G229" s="15">
        <f t="shared" si="30"/>
        <v>0</v>
      </c>
    </row>
    <row r="230" spans="1:7" s="11" customFormat="1" ht="15.75">
      <c r="A230" s="30"/>
      <c r="B230" s="19" t="s">
        <v>217</v>
      </c>
      <c r="C230" s="14" t="s">
        <v>33</v>
      </c>
      <c r="D230" s="9">
        <v>0.218</v>
      </c>
      <c r="E230" s="5">
        <v>3174.63</v>
      </c>
      <c r="F230" s="5"/>
      <c r="G230" s="15">
        <f t="shared" si="30"/>
        <v>0</v>
      </c>
    </row>
    <row r="231" spans="1:7" s="11" customFormat="1" ht="47.25">
      <c r="A231" s="30" t="s">
        <v>802</v>
      </c>
      <c r="B231" s="19" t="s">
        <v>755</v>
      </c>
      <c r="C231" s="14" t="s">
        <v>54</v>
      </c>
      <c r="D231" s="9">
        <v>24</v>
      </c>
      <c r="E231" s="5">
        <v>12.53</v>
      </c>
      <c r="F231" s="5"/>
      <c r="G231" s="15">
        <f t="shared" si="30"/>
        <v>0</v>
      </c>
    </row>
    <row r="232" spans="1:7" s="11" customFormat="1" ht="47.25">
      <c r="A232" s="30" t="s">
        <v>811</v>
      </c>
      <c r="B232" s="19" t="s">
        <v>903</v>
      </c>
      <c r="C232" s="14" t="s">
        <v>54</v>
      </c>
      <c r="D232" s="9">
        <v>24</v>
      </c>
      <c r="E232" s="49">
        <v>42.6</v>
      </c>
      <c r="F232" s="49"/>
      <c r="G232" s="15">
        <f t="shared" si="30"/>
        <v>0</v>
      </c>
    </row>
    <row r="233" spans="1:7" s="11" customFormat="1" ht="15.75">
      <c r="A233" s="30"/>
      <c r="B233" s="19" t="s">
        <v>217</v>
      </c>
      <c r="C233" s="14" t="s">
        <v>33</v>
      </c>
      <c r="D233" s="9">
        <v>0.2</v>
      </c>
      <c r="E233" s="5">
        <v>3175.52</v>
      </c>
      <c r="F233" s="5"/>
      <c r="G233" s="15">
        <f t="shared" si="30"/>
        <v>0</v>
      </c>
    </row>
    <row r="234" spans="1:7" s="11" customFormat="1" ht="31.5">
      <c r="A234" s="39" t="s">
        <v>105</v>
      </c>
      <c r="B234" s="40" t="s">
        <v>896</v>
      </c>
      <c r="C234" s="34"/>
      <c r="D234" s="35"/>
      <c r="E234" s="9"/>
      <c r="F234" s="9"/>
      <c r="G234" s="9"/>
    </row>
    <row r="235" spans="1:7" s="11" customFormat="1" ht="15.75">
      <c r="A235" s="6" t="s">
        <v>132</v>
      </c>
      <c r="B235" s="41" t="s">
        <v>106</v>
      </c>
      <c r="C235" s="42"/>
      <c r="D235" s="9"/>
      <c r="E235" s="9"/>
      <c r="F235" s="9"/>
      <c r="G235" s="9"/>
    </row>
    <row r="236" spans="1:7" s="11" customFormat="1" ht="30" customHeight="1">
      <c r="A236" s="6" t="s">
        <v>134</v>
      </c>
      <c r="B236" s="43" t="s">
        <v>158</v>
      </c>
      <c r="C236" s="44" t="s">
        <v>19</v>
      </c>
      <c r="D236" s="9">
        <v>957.1</v>
      </c>
      <c r="E236" s="5">
        <v>5.47</v>
      </c>
      <c r="F236" s="5"/>
      <c r="G236" s="15">
        <f t="shared" ref="G236:G239" si="31">ROUND(D236*F236,2)</f>
        <v>0</v>
      </c>
    </row>
    <row r="237" spans="1:7" s="11" customFormat="1" ht="18">
      <c r="A237" s="6" t="s">
        <v>135</v>
      </c>
      <c r="B237" s="43" t="s">
        <v>107</v>
      </c>
      <c r="C237" s="44" t="s">
        <v>19</v>
      </c>
      <c r="D237" s="9">
        <v>95.6</v>
      </c>
      <c r="E237" s="5">
        <v>13.71</v>
      </c>
      <c r="F237" s="5"/>
      <c r="G237" s="15">
        <f t="shared" si="31"/>
        <v>0</v>
      </c>
    </row>
    <row r="238" spans="1:7" s="11" customFormat="1" ht="47.25">
      <c r="A238" s="6" t="s">
        <v>136</v>
      </c>
      <c r="B238" s="43" t="s">
        <v>108</v>
      </c>
      <c r="C238" s="44" t="s">
        <v>19</v>
      </c>
      <c r="D238" s="9">
        <v>486.1</v>
      </c>
      <c r="E238" s="5">
        <v>121.14</v>
      </c>
      <c r="F238" s="5"/>
      <c r="G238" s="15">
        <f t="shared" si="31"/>
        <v>0</v>
      </c>
    </row>
    <row r="239" spans="1:7" s="11" customFormat="1" ht="47.25">
      <c r="A239" s="6" t="s">
        <v>137</v>
      </c>
      <c r="B239" s="43" t="s">
        <v>109</v>
      </c>
      <c r="C239" s="44" t="s">
        <v>19</v>
      </c>
      <c r="D239" s="9">
        <v>72.2</v>
      </c>
      <c r="E239" s="5">
        <v>290.08</v>
      </c>
      <c r="F239" s="5"/>
      <c r="G239" s="15">
        <f t="shared" si="31"/>
        <v>0</v>
      </c>
    </row>
    <row r="240" spans="1:7" s="11" customFormat="1" ht="15.75">
      <c r="A240" s="6" t="s">
        <v>138</v>
      </c>
      <c r="B240" s="42" t="s">
        <v>110</v>
      </c>
      <c r="C240" s="45"/>
      <c r="D240" s="9"/>
      <c r="E240" s="15"/>
      <c r="F240" s="15"/>
      <c r="G240" s="9"/>
    </row>
    <row r="241" spans="1:7" s="11" customFormat="1" ht="18" customHeight="1">
      <c r="A241" s="6" t="s">
        <v>139</v>
      </c>
      <c r="B241" s="43" t="s">
        <v>159</v>
      </c>
      <c r="C241" s="44" t="s">
        <v>19</v>
      </c>
      <c r="D241" s="9">
        <v>21.5</v>
      </c>
      <c r="E241" s="5">
        <v>21.16</v>
      </c>
      <c r="F241" s="5"/>
      <c r="G241" s="15">
        <f t="shared" ref="G241:G243" si="32">ROUND(D241*F241,2)</f>
        <v>0</v>
      </c>
    </row>
    <row r="242" spans="1:7" s="11" customFormat="1" ht="31.5">
      <c r="A242" s="6" t="s">
        <v>140</v>
      </c>
      <c r="B242" s="43" t="s">
        <v>160</v>
      </c>
      <c r="C242" s="44" t="s">
        <v>19</v>
      </c>
      <c r="D242" s="9">
        <v>3491.8</v>
      </c>
      <c r="E242" s="5">
        <v>5.47</v>
      </c>
      <c r="F242" s="5"/>
      <c r="G242" s="15">
        <f t="shared" si="32"/>
        <v>0</v>
      </c>
    </row>
    <row r="243" spans="1:7" s="11" customFormat="1" ht="31.5">
      <c r="A243" s="6" t="s">
        <v>141</v>
      </c>
      <c r="B243" s="43" t="s">
        <v>161</v>
      </c>
      <c r="C243" s="44" t="s">
        <v>19</v>
      </c>
      <c r="D243" s="9">
        <v>349.1</v>
      </c>
      <c r="E243" s="5">
        <v>13.71</v>
      </c>
      <c r="F243" s="5"/>
      <c r="G243" s="15">
        <f t="shared" si="32"/>
        <v>0</v>
      </c>
    </row>
    <row r="244" spans="1:7" s="11" customFormat="1" ht="29.25" customHeight="1">
      <c r="A244" s="46" t="s">
        <v>142</v>
      </c>
      <c r="B244" s="42" t="s">
        <v>111</v>
      </c>
      <c r="C244" s="45"/>
      <c r="D244" s="9"/>
      <c r="E244" s="9"/>
      <c r="F244" s="9"/>
      <c r="G244" s="9"/>
    </row>
    <row r="245" spans="1:7" s="11" customFormat="1" ht="18">
      <c r="A245" s="6" t="s">
        <v>143</v>
      </c>
      <c r="B245" s="43" t="s">
        <v>909</v>
      </c>
      <c r="C245" s="44" t="s">
        <v>19</v>
      </c>
      <c r="D245" s="9">
        <v>132.69999999999999</v>
      </c>
      <c r="E245" s="5">
        <v>32.450000000000003</v>
      </c>
      <c r="F245" s="5"/>
      <c r="G245" s="15">
        <f t="shared" ref="G245:G247" si="33">ROUND(D245*F245,2)</f>
        <v>0</v>
      </c>
    </row>
    <row r="246" spans="1:7" s="11" customFormat="1" ht="18">
      <c r="A246" s="6" t="s">
        <v>144</v>
      </c>
      <c r="B246" s="43" t="s">
        <v>910</v>
      </c>
      <c r="C246" s="44" t="s">
        <v>19</v>
      </c>
      <c r="D246" s="9">
        <v>10.5</v>
      </c>
      <c r="E246" s="5">
        <v>195.54</v>
      </c>
      <c r="F246" s="5"/>
      <c r="G246" s="15">
        <f t="shared" si="33"/>
        <v>0</v>
      </c>
    </row>
    <row r="247" spans="1:7" s="11" customFormat="1" ht="47.25">
      <c r="A247" s="6" t="s">
        <v>145</v>
      </c>
      <c r="B247" s="47" t="s">
        <v>911</v>
      </c>
      <c r="C247" s="44" t="s">
        <v>19</v>
      </c>
      <c r="D247" s="9">
        <v>108.7</v>
      </c>
      <c r="E247" s="5">
        <v>508.43</v>
      </c>
      <c r="F247" s="5"/>
      <c r="G247" s="15">
        <f t="shared" si="33"/>
        <v>0</v>
      </c>
    </row>
    <row r="248" spans="1:7" s="11" customFormat="1" ht="15.75">
      <c r="A248" s="46" t="s">
        <v>146</v>
      </c>
      <c r="B248" s="45" t="s">
        <v>113</v>
      </c>
      <c r="C248" s="45"/>
      <c r="D248" s="9"/>
      <c r="E248" s="9"/>
      <c r="F248" s="9"/>
      <c r="G248" s="9"/>
    </row>
    <row r="249" spans="1:7" s="11" customFormat="1" ht="20.25" customHeight="1">
      <c r="A249" s="6" t="s">
        <v>147</v>
      </c>
      <c r="B249" s="43" t="s">
        <v>684</v>
      </c>
      <c r="C249" s="44" t="s">
        <v>54</v>
      </c>
      <c r="D249" s="9">
        <v>969.3</v>
      </c>
      <c r="E249" s="5">
        <v>12.75</v>
      </c>
      <c r="F249" s="5"/>
      <c r="G249" s="15">
        <f t="shared" ref="G249:G250" si="34">ROUND(D249*F249,2)</f>
        <v>0</v>
      </c>
    </row>
    <row r="250" spans="1:7" s="11" customFormat="1" ht="18">
      <c r="A250" s="6" t="s">
        <v>148</v>
      </c>
      <c r="B250" s="43" t="s">
        <v>114</v>
      </c>
      <c r="C250" s="44" t="s">
        <v>54</v>
      </c>
      <c r="D250" s="9">
        <v>226.1</v>
      </c>
      <c r="E250" s="5">
        <v>28.31</v>
      </c>
      <c r="F250" s="5"/>
      <c r="G250" s="15">
        <f t="shared" si="34"/>
        <v>0</v>
      </c>
    </row>
    <row r="251" spans="1:7" s="11" customFormat="1" ht="15.75">
      <c r="A251" s="46" t="s">
        <v>149</v>
      </c>
      <c r="B251" s="42" t="s">
        <v>115</v>
      </c>
      <c r="C251" s="45"/>
      <c r="D251" s="9"/>
      <c r="E251" s="9"/>
      <c r="F251" s="9"/>
      <c r="G251" s="9"/>
    </row>
    <row r="252" spans="1:7" s="11" customFormat="1" ht="31.5">
      <c r="A252" s="6" t="s">
        <v>150</v>
      </c>
      <c r="B252" s="43" t="s">
        <v>116</v>
      </c>
      <c r="C252" s="45"/>
      <c r="D252" s="9"/>
      <c r="E252" s="9"/>
      <c r="F252" s="9"/>
      <c r="G252" s="9"/>
    </row>
    <row r="253" spans="1:7" s="11" customFormat="1" ht="18">
      <c r="A253" s="6"/>
      <c r="B253" s="43" t="s">
        <v>912</v>
      </c>
      <c r="C253" s="44" t="s">
        <v>19</v>
      </c>
      <c r="D253" s="9">
        <v>94.6</v>
      </c>
      <c r="E253" s="5">
        <v>32.450000000000003</v>
      </c>
      <c r="F253" s="5"/>
      <c r="G253" s="15">
        <f t="shared" ref="G253:G256" si="35">ROUND(D253*F253,2)</f>
        <v>0</v>
      </c>
    </row>
    <row r="254" spans="1:7" s="11" customFormat="1" ht="18">
      <c r="A254" s="6"/>
      <c r="B254" s="47" t="s">
        <v>913</v>
      </c>
      <c r="C254" s="44" t="s">
        <v>19</v>
      </c>
      <c r="D254" s="9">
        <v>1310.21</v>
      </c>
      <c r="E254" s="5">
        <v>338.37</v>
      </c>
      <c r="F254" s="5"/>
      <c r="G254" s="15">
        <f t="shared" si="35"/>
        <v>0</v>
      </c>
    </row>
    <row r="255" spans="1:7" s="11" customFormat="1" ht="15.75">
      <c r="A255" s="12"/>
      <c r="B255" s="47" t="s">
        <v>1052</v>
      </c>
      <c r="C255" s="44" t="s">
        <v>33</v>
      </c>
      <c r="D255" s="14">
        <v>7.5719000000000003</v>
      </c>
      <c r="E255" s="5">
        <v>3175.12</v>
      </c>
      <c r="F255" s="5"/>
      <c r="G255" s="15">
        <f t="shared" si="35"/>
        <v>0</v>
      </c>
    </row>
    <row r="256" spans="1:7" s="11" customFormat="1" ht="18">
      <c r="A256" s="6"/>
      <c r="B256" s="47" t="s">
        <v>117</v>
      </c>
      <c r="C256" s="44" t="s">
        <v>54</v>
      </c>
      <c r="D256" s="9">
        <v>1967.2</v>
      </c>
      <c r="E256" s="5">
        <v>12.75</v>
      </c>
      <c r="F256" s="5"/>
      <c r="G256" s="15">
        <f t="shared" si="35"/>
        <v>0</v>
      </c>
    </row>
    <row r="257" spans="1:7" s="11" customFormat="1" ht="15.75">
      <c r="A257" s="6"/>
      <c r="B257" s="47" t="s">
        <v>118</v>
      </c>
      <c r="C257" s="44"/>
      <c r="D257" s="9"/>
      <c r="E257" s="9"/>
      <c r="F257" s="9"/>
      <c r="G257" s="9"/>
    </row>
    <row r="258" spans="1:7" s="11" customFormat="1" ht="18">
      <c r="A258" s="6"/>
      <c r="B258" s="47" t="s">
        <v>119</v>
      </c>
      <c r="C258" s="44" t="s">
        <v>19</v>
      </c>
      <c r="D258" s="9">
        <v>99.7</v>
      </c>
      <c r="E258" s="5">
        <v>109.53</v>
      </c>
      <c r="F258" s="5"/>
      <c r="G258" s="15">
        <f t="shared" ref="G258:G262" si="36">ROUND(D258*F258,2)</f>
        <v>0</v>
      </c>
    </row>
    <row r="259" spans="1:7" s="11" customFormat="1" ht="18">
      <c r="A259" s="6"/>
      <c r="B259" s="47" t="s">
        <v>120</v>
      </c>
      <c r="C259" s="44" t="s">
        <v>19</v>
      </c>
      <c r="D259" s="9">
        <v>48.7</v>
      </c>
      <c r="E259" s="5">
        <v>37.229999999999997</v>
      </c>
      <c r="F259" s="5"/>
      <c r="G259" s="15">
        <f t="shared" si="36"/>
        <v>0</v>
      </c>
    </row>
    <row r="260" spans="1:7" s="11" customFormat="1" ht="18">
      <c r="A260" s="6"/>
      <c r="B260" s="47" t="s">
        <v>121</v>
      </c>
      <c r="C260" s="44" t="s">
        <v>19</v>
      </c>
      <c r="D260" s="9">
        <v>41.2</v>
      </c>
      <c r="E260" s="5">
        <v>49.28</v>
      </c>
      <c r="F260" s="5"/>
      <c r="G260" s="15">
        <f t="shared" si="36"/>
        <v>0</v>
      </c>
    </row>
    <row r="261" spans="1:7" s="11" customFormat="1" ht="18">
      <c r="A261" s="6"/>
      <c r="B261" s="47" t="s">
        <v>122</v>
      </c>
      <c r="C261" s="44" t="s">
        <v>19</v>
      </c>
      <c r="D261" s="9">
        <v>49</v>
      </c>
      <c r="E261" s="5">
        <v>50.22</v>
      </c>
      <c r="F261" s="5"/>
      <c r="G261" s="15">
        <f t="shared" si="36"/>
        <v>0</v>
      </c>
    </row>
    <row r="262" spans="1:7" s="11" customFormat="1" ht="15.75">
      <c r="A262" s="6"/>
      <c r="B262" s="47" t="s">
        <v>123</v>
      </c>
      <c r="C262" s="44" t="s">
        <v>124</v>
      </c>
      <c r="D262" s="9">
        <v>68.5</v>
      </c>
      <c r="E262" s="5">
        <v>24.85</v>
      </c>
      <c r="F262" s="5"/>
      <c r="G262" s="15">
        <f t="shared" si="36"/>
        <v>0</v>
      </c>
    </row>
    <row r="263" spans="1:7" s="11" customFormat="1" ht="15.75">
      <c r="A263" s="6" t="s">
        <v>151</v>
      </c>
      <c r="B263" s="47" t="s">
        <v>125</v>
      </c>
      <c r="C263" s="44"/>
      <c r="D263" s="9"/>
      <c r="E263" s="9"/>
      <c r="F263" s="9"/>
      <c r="G263" s="9"/>
    </row>
    <row r="264" spans="1:7" s="11" customFormat="1" ht="18">
      <c r="A264" s="6"/>
      <c r="B264" s="43" t="s">
        <v>912</v>
      </c>
      <c r="C264" s="44" t="s">
        <v>19</v>
      </c>
      <c r="D264" s="9">
        <v>10</v>
      </c>
      <c r="E264" s="5">
        <v>32.450000000000003</v>
      </c>
      <c r="F264" s="5"/>
      <c r="G264" s="15">
        <f t="shared" ref="G264:G267" si="37">ROUND(D264*F264,2)</f>
        <v>0</v>
      </c>
    </row>
    <row r="265" spans="1:7" s="11" customFormat="1" ht="18">
      <c r="A265" s="6"/>
      <c r="B265" s="47" t="s">
        <v>914</v>
      </c>
      <c r="C265" s="44" t="s">
        <v>19</v>
      </c>
      <c r="D265" s="9">
        <v>30</v>
      </c>
      <c r="E265" s="5">
        <v>229.45</v>
      </c>
      <c r="F265" s="5"/>
      <c r="G265" s="15">
        <f t="shared" si="37"/>
        <v>0</v>
      </c>
    </row>
    <row r="266" spans="1:7" s="11" customFormat="1" ht="18">
      <c r="A266" s="6"/>
      <c r="B266" s="47" t="s">
        <v>915</v>
      </c>
      <c r="C266" s="44" t="s">
        <v>19</v>
      </c>
      <c r="D266" s="9">
        <v>66.8</v>
      </c>
      <c r="E266" s="5">
        <v>201.55</v>
      </c>
      <c r="F266" s="5"/>
      <c r="G266" s="15">
        <f t="shared" si="37"/>
        <v>0</v>
      </c>
    </row>
    <row r="267" spans="1:7" s="11" customFormat="1" ht="18">
      <c r="A267" s="6"/>
      <c r="B267" s="47" t="s">
        <v>117</v>
      </c>
      <c r="C267" s="44" t="s">
        <v>54</v>
      </c>
      <c r="D267" s="9">
        <v>216</v>
      </c>
      <c r="E267" s="5">
        <v>12.73</v>
      </c>
      <c r="F267" s="5"/>
      <c r="G267" s="15">
        <f t="shared" si="37"/>
        <v>0</v>
      </c>
    </row>
    <row r="268" spans="1:7" s="11" customFormat="1" ht="15.75">
      <c r="A268" s="6" t="s">
        <v>152</v>
      </c>
      <c r="B268" s="47" t="s">
        <v>126</v>
      </c>
      <c r="C268" s="44"/>
      <c r="D268" s="9"/>
      <c r="E268" s="9"/>
      <c r="F268" s="9"/>
      <c r="G268" s="9"/>
    </row>
    <row r="269" spans="1:7" s="11" customFormat="1" ht="18">
      <c r="A269" s="6"/>
      <c r="B269" s="43" t="s">
        <v>912</v>
      </c>
      <c r="C269" s="44" t="s">
        <v>19</v>
      </c>
      <c r="D269" s="9">
        <v>8.4</v>
      </c>
      <c r="E269" s="5">
        <v>32.450000000000003</v>
      </c>
      <c r="F269" s="5"/>
      <c r="G269" s="15">
        <f t="shared" ref="G269:G273" si="38">ROUND(D269*F269,2)</f>
        <v>0</v>
      </c>
    </row>
    <row r="270" spans="1:7" s="11" customFormat="1" ht="30.75">
      <c r="A270" s="6"/>
      <c r="B270" s="47" t="s">
        <v>916</v>
      </c>
      <c r="C270" s="44" t="s">
        <v>19</v>
      </c>
      <c r="D270" s="9">
        <v>68.599999999999994</v>
      </c>
      <c r="E270" s="5">
        <v>201.46</v>
      </c>
      <c r="F270" s="5"/>
      <c r="G270" s="15">
        <f t="shared" si="38"/>
        <v>0</v>
      </c>
    </row>
    <row r="271" spans="1:7" s="11" customFormat="1" ht="15.75">
      <c r="A271" s="6"/>
      <c r="B271" s="43" t="s">
        <v>127</v>
      </c>
      <c r="C271" s="44" t="s">
        <v>33</v>
      </c>
      <c r="D271" s="48">
        <v>1.454</v>
      </c>
      <c r="E271" s="49">
        <v>3175</v>
      </c>
      <c r="F271" s="49"/>
      <c r="G271" s="15">
        <f t="shared" si="38"/>
        <v>0</v>
      </c>
    </row>
    <row r="272" spans="1:7" s="11" customFormat="1" ht="18">
      <c r="A272" s="6"/>
      <c r="B272" s="43" t="s">
        <v>117</v>
      </c>
      <c r="C272" s="44" t="s">
        <v>54</v>
      </c>
      <c r="D272" s="9">
        <v>204.4</v>
      </c>
      <c r="E272" s="5">
        <v>12.75</v>
      </c>
      <c r="F272" s="5"/>
      <c r="G272" s="15">
        <f t="shared" si="38"/>
        <v>0</v>
      </c>
    </row>
    <row r="273" spans="1:7" s="11" customFormat="1" ht="18">
      <c r="A273" s="6" t="s">
        <v>153</v>
      </c>
      <c r="B273" s="43" t="s">
        <v>128</v>
      </c>
      <c r="C273" s="44" t="s">
        <v>19</v>
      </c>
      <c r="D273" s="9">
        <v>202.3</v>
      </c>
      <c r="E273" s="5">
        <v>37.229999999999997</v>
      </c>
      <c r="F273" s="5"/>
      <c r="G273" s="15">
        <f t="shared" si="38"/>
        <v>0</v>
      </c>
    </row>
    <row r="274" spans="1:7" s="11" customFormat="1" ht="31.5">
      <c r="A274" s="6" t="s">
        <v>154</v>
      </c>
      <c r="B274" s="43" t="s">
        <v>917</v>
      </c>
      <c r="C274" s="44"/>
      <c r="D274" s="9"/>
      <c r="E274" s="9"/>
      <c r="F274" s="9"/>
      <c r="G274" s="9"/>
    </row>
    <row r="275" spans="1:7" s="11" customFormat="1" ht="18">
      <c r="A275" s="6"/>
      <c r="B275" s="43" t="s">
        <v>129</v>
      </c>
      <c r="C275" s="44" t="s">
        <v>19</v>
      </c>
      <c r="D275" s="9">
        <v>93.3</v>
      </c>
      <c r="E275" s="5">
        <v>10.98</v>
      </c>
      <c r="F275" s="5"/>
      <c r="G275" s="15">
        <f t="shared" ref="G275:G282" si="39">ROUND(D275*F275,2)</f>
        <v>0</v>
      </c>
    </row>
    <row r="276" spans="1:7" s="11" customFormat="1" ht="18">
      <c r="A276" s="6"/>
      <c r="B276" s="43" t="s">
        <v>918</v>
      </c>
      <c r="C276" s="44" t="s">
        <v>19</v>
      </c>
      <c r="D276" s="9">
        <v>15.2</v>
      </c>
      <c r="E276" s="5">
        <v>32.450000000000003</v>
      </c>
      <c r="F276" s="5"/>
      <c r="G276" s="15">
        <f t="shared" si="39"/>
        <v>0</v>
      </c>
    </row>
    <row r="277" spans="1:7" s="11" customFormat="1" ht="47.25">
      <c r="A277" s="6"/>
      <c r="B277" s="43" t="s">
        <v>904</v>
      </c>
      <c r="C277" s="44" t="s">
        <v>51</v>
      </c>
      <c r="D277" s="9">
        <v>90</v>
      </c>
      <c r="E277" s="5">
        <v>178.24</v>
      </c>
      <c r="F277" s="5"/>
      <c r="G277" s="15">
        <f t="shared" si="39"/>
        <v>0</v>
      </c>
    </row>
    <row r="278" spans="1:7" s="11" customFormat="1" ht="47.25">
      <c r="A278" s="6"/>
      <c r="B278" s="43" t="s">
        <v>977</v>
      </c>
      <c r="C278" s="44" t="s">
        <v>51</v>
      </c>
      <c r="D278" s="9">
        <v>15</v>
      </c>
      <c r="E278" s="5">
        <v>159.69</v>
      </c>
      <c r="F278" s="5"/>
      <c r="G278" s="15">
        <f t="shared" si="39"/>
        <v>0</v>
      </c>
    </row>
    <row r="279" spans="1:7" s="11" customFormat="1" ht="18">
      <c r="A279" s="6"/>
      <c r="B279" s="43" t="s">
        <v>919</v>
      </c>
      <c r="C279" s="44" t="s">
        <v>19</v>
      </c>
      <c r="D279" s="9">
        <v>2.6</v>
      </c>
      <c r="E279" s="5">
        <v>200.75</v>
      </c>
      <c r="F279" s="5"/>
      <c r="G279" s="15">
        <f t="shared" si="39"/>
        <v>0</v>
      </c>
    </row>
    <row r="280" spans="1:7" s="11" customFormat="1" ht="31.5">
      <c r="A280" s="6" t="s">
        <v>155</v>
      </c>
      <c r="B280" s="43" t="s">
        <v>130</v>
      </c>
      <c r="C280" s="44" t="s">
        <v>19</v>
      </c>
      <c r="D280" s="9">
        <v>2539.9</v>
      </c>
      <c r="E280" s="5">
        <v>12.09</v>
      </c>
      <c r="F280" s="5"/>
      <c r="G280" s="15">
        <f t="shared" si="39"/>
        <v>0</v>
      </c>
    </row>
    <row r="281" spans="1:7" s="11" customFormat="1" ht="18">
      <c r="A281" s="50" t="s">
        <v>156</v>
      </c>
      <c r="B281" s="43" t="s">
        <v>131</v>
      </c>
      <c r="C281" s="44" t="s">
        <v>19</v>
      </c>
      <c r="D281" s="9">
        <v>58.8</v>
      </c>
      <c r="E281" s="5">
        <v>37.22</v>
      </c>
      <c r="F281" s="5"/>
      <c r="G281" s="15">
        <f t="shared" si="39"/>
        <v>0</v>
      </c>
    </row>
    <row r="282" spans="1:7" s="11" customFormat="1" ht="31.5">
      <c r="A282" s="50" t="s">
        <v>157</v>
      </c>
      <c r="B282" s="43" t="s">
        <v>920</v>
      </c>
      <c r="C282" s="44" t="s">
        <v>19</v>
      </c>
      <c r="D282" s="9">
        <v>188.9</v>
      </c>
      <c r="E282" s="5">
        <v>5.47</v>
      </c>
      <c r="F282" s="5"/>
      <c r="G282" s="15">
        <f t="shared" si="39"/>
        <v>0</v>
      </c>
    </row>
    <row r="283" spans="1:7" s="11" customFormat="1" ht="31.5">
      <c r="A283" s="39" t="s">
        <v>133</v>
      </c>
      <c r="B283" s="40" t="s">
        <v>690</v>
      </c>
      <c r="C283" s="34"/>
      <c r="D283" s="35"/>
      <c r="E283" s="9"/>
      <c r="F283" s="9"/>
      <c r="G283" s="9"/>
    </row>
    <row r="284" spans="1:7" s="11" customFormat="1" ht="38.25" customHeight="1">
      <c r="A284" s="6" t="s">
        <v>183</v>
      </c>
      <c r="B284" s="51" t="s">
        <v>162</v>
      </c>
      <c r="C284" s="42"/>
      <c r="D284" s="9"/>
      <c r="E284" s="9"/>
      <c r="F284" s="9"/>
      <c r="G284" s="9"/>
    </row>
    <row r="285" spans="1:7" s="11" customFormat="1" ht="15.75">
      <c r="A285" s="6" t="s">
        <v>184</v>
      </c>
      <c r="B285" s="51" t="s">
        <v>163</v>
      </c>
      <c r="C285" s="42"/>
      <c r="D285" s="9"/>
      <c r="E285" s="9"/>
      <c r="F285" s="9"/>
      <c r="G285" s="9"/>
    </row>
    <row r="286" spans="1:7" s="11" customFormat="1" ht="31.5">
      <c r="A286" s="6"/>
      <c r="B286" s="51" t="s">
        <v>201</v>
      </c>
      <c r="C286" s="52" t="s">
        <v>164</v>
      </c>
      <c r="D286" s="9">
        <v>421</v>
      </c>
      <c r="E286" s="5">
        <v>0.72</v>
      </c>
      <c r="F286" s="5"/>
      <c r="G286" s="15">
        <f t="shared" ref="G286:G288" si="40">ROUND(D286*F286,2)</f>
        <v>0</v>
      </c>
    </row>
    <row r="287" spans="1:7" s="11" customFormat="1" ht="31.5">
      <c r="A287" s="6"/>
      <c r="B287" s="51" t="s">
        <v>202</v>
      </c>
      <c r="C287" s="52" t="s">
        <v>164</v>
      </c>
      <c r="D287" s="9">
        <v>1011</v>
      </c>
      <c r="E287" s="5">
        <v>5.48</v>
      </c>
      <c r="F287" s="5"/>
      <c r="G287" s="15">
        <f t="shared" si="40"/>
        <v>0</v>
      </c>
    </row>
    <row r="288" spans="1:7" s="11" customFormat="1" ht="31.5">
      <c r="A288" s="6"/>
      <c r="B288" s="51" t="s">
        <v>203</v>
      </c>
      <c r="C288" s="52" t="s">
        <v>164</v>
      </c>
      <c r="D288" s="9">
        <v>93.2</v>
      </c>
      <c r="E288" s="5">
        <v>13.71</v>
      </c>
      <c r="F288" s="5"/>
      <c r="G288" s="15">
        <f t="shared" si="40"/>
        <v>0</v>
      </c>
    </row>
    <row r="289" spans="1:7" s="11" customFormat="1" ht="15.75">
      <c r="A289" s="6"/>
      <c r="B289" s="51" t="s">
        <v>921</v>
      </c>
      <c r="C289" s="42"/>
      <c r="D289" s="9"/>
      <c r="E289" s="9"/>
      <c r="F289" s="9"/>
      <c r="G289" s="9"/>
    </row>
    <row r="290" spans="1:7" s="11" customFormat="1" ht="18">
      <c r="A290" s="6"/>
      <c r="B290" s="51" t="s">
        <v>922</v>
      </c>
      <c r="C290" s="52" t="s">
        <v>164</v>
      </c>
      <c r="D290" s="9">
        <v>36</v>
      </c>
      <c r="E290" s="5">
        <v>29.55</v>
      </c>
      <c r="F290" s="5"/>
      <c r="G290" s="15">
        <f t="shared" ref="G290:G296" si="41">ROUND(D290*F290,2)</f>
        <v>0</v>
      </c>
    </row>
    <row r="291" spans="1:7" s="11" customFormat="1" ht="31.5">
      <c r="A291" s="6"/>
      <c r="B291" s="51" t="s">
        <v>923</v>
      </c>
      <c r="C291" s="52" t="s">
        <v>33</v>
      </c>
      <c r="D291" s="9">
        <v>14.346</v>
      </c>
      <c r="E291" s="5">
        <v>40.270000000000003</v>
      </c>
      <c r="F291" s="5"/>
      <c r="G291" s="15">
        <f t="shared" si="41"/>
        <v>0</v>
      </c>
    </row>
    <row r="292" spans="1:7" s="11" customFormat="1" ht="15.75">
      <c r="A292" s="6"/>
      <c r="B292" s="51" t="s">
        <v>924</v>
      </c>
      <c r="C292" s="52" t="s">
        <v>124</v>
      </c>
      <c r="D292" s="9">
        <v>60</v>
      </c>
      <c r="E292" s="5">
        <v>28.76</v>
      </c>
      <c r="F292" s="5"/>
      <c r="G292" s="15">
        <f t="shared" si="41"/>
        <v>0</v>
      </c>
    </row>
    <row r="293" spans="1:7" s="11" customFormat="1" ht="18">
      <c r="A293" s="6"/>
      <c r="B293" s="51" t="s">
        <v>165</v>
      </c>
      <c r="C293" s="9" t="s">
        <v>166</v>
      </c>
      <c r="D293" s="9">
        <v>229.5</v>
      </c>
      <c r="E293" s="5">
        <v>12.73</v>
      </c>
      <c r="F293" s="5"/>
      <c r="G293" s="15">
        <f t="shared" si="41"/>
        <v>0</v>
      </c>
    </row>
    <row r="294" spans="1:7" s="11" customFormat="1" ht="18">
      <c r="A294" s="6"/>
      <c r="B294" s="51" t="s">
        <v>87</v>
      </c>
      <c r="C294" s="52" t="s">
        <v>164</v>
      </c>
      <c r="D294" s="9">
        <v>97.8</v>
      </c>
      <c r="E294" s="5">
        <v>11.03</v>
      </c>
      <c r="F294" s="5"/>
      <c r="G294" s="15">
        <f t="shared" si="41"/>
        <v>0</v>
      </c>
    </row>
    <row r="295" spans="1:7" s="11" customFormat="1" ht="18">
      <c r="A295" s="6"/>
      <c r="B295" s="51" t="s">
        <v>167</v>
      </c>
      <c r="C295" s="52" t="s">
        <v>164</v>
      </c>
      <c r="D295" s="9">
        <v>2137</v>
      </c>
      <c r="E295" s="5">
        <v>10.01</v>
      </c>
      <c r="F295" s="5"/>
      <c r="G295" s="15">
        <f t="shared" si="41"/>
        <v>0</v>
      </c>
    </row>
    <row r="296" spans="1:7" s="11" customFormat="1" ht="18">
      <c r="A296" s="6"/>
      <c r="B296" s="51" t="s">
        <v>925</v>
      </c>
      <c r="C296" s="52" t="s">
        <v>166</v>
      </c>
      <c r="D296" s="9">
        <v>2800</v>
      </c>
      <c r="E296" s="5">
        <v>5.22</v>
      </c>
      <c r="F296" s="5"/>
      <c r="G296" s="15">
        <f t="shared" si="41"/>
        <v>0</v>
      </c>
    </row>
    <row r="297" spans="1:7" s="11" customFormat="1" ht="47.25">
      <c r="A297" s="6" t="s">
        <v>185</v>
      </c>
      <c r="B297" s="51" t="s">
        <v>847</v>
      </c>
      <c r="C297" s="52" t="s">
        <v>164</v>
      </c>
      <c r="D297" s="9">
        <v>80.08</v>
      </c>
      <c r="E297" s="49">
        <v>101.3</v>
      </c>
      <c r="F297" s="49"/>
      <c r="G297" s="15">
        <f t="shared" ref="G297" si="42">ROUND(D297*F297,2)</f>
        <v>0</v>
      </c>
    </row>
    <row r="298" spans="1:7" s="11" customFormat="1" ht="15.75">
      <c r="A298" s="6" t="s">
        <v>186</v>
      </c>
      <c r="B298" s="51" t="s">
        <v>168</v>
      </c>
      <c r="C298" s="42"/>
      <c r="D298" s="9"/>
      <c r="E298" s="9"/>
      <c r="F298" s="9"/>
      <c r="G298" s="9"/>
    </row>
    <row r="299" spans="1:7" s="11" customFormat="1" ht="47.25">
      <c r="A299" s="6" t="s">
        <v>187</v>
      </c>
      <c r="B299" s="51" t="s">
        <v>204</v>
      </c>
      <c r="C299" s="52" t="s">
        <v>164</v>
      </c>
      <c r="D299" s="9">
        <v>6294</v>
      </c>
      <c r="E299" s="5">
        <v>5.47</v>
      </c>
      <c r="F299" s="5"/>
      <c r="G299" s="15">
        <f t="shared" ref="G299:G304" si="43">ROUND(D299*F299,2)</f>
        <v>0</v>
      </c>
    </row>
    <row r="300" spans="1:7" s="11" customFormat="1" ht="47.25">
      <c r="A300" s="6" t="s">
        <v>188</v>
      </c>
      <c r="B300" s="51" t="s">
        <v>907</v>
      </c>
      <c r="C300" s="52" t="s">
        <v>164</v>
      </c>
      <c r="D300" s="9">
        <v>8050</v>
      </c>
      <c r="E300" s="5">
        <v>6.34</v>
      </c>
      <c r="F300" s="5"/>
      <c r="G300" s="15">
        <f t="shared" si="43"/>
        <v>0</v>
      </c>
    </row>
    <row r="301" spans="1:7" s="11" customFormat="1" ht="31.5">
      <c r="A301" s="6" t="s">
        <v>189</v>
      </c>
      <c r="B301" s="51" t="s">
        <v>205</v>
      </c>
      <c r="C301" s="52" t="s">
        <v>164</v>
      </c>
      <c r="D301" s="9">
        <v>1380</v>
      </c>
      <c r="E301" s="5">
        <v>10.98</v>
      </c>
      <c r="F301" s="5"/>
      <c r="G301" s="15">
        <f t="shared" si="43"/>
        <v>0</v>
      </c>
    </row>
    <row r="302" spans="1:7" s="11" customFormat="1" ht="47.25">
      <c r="A302" s="6" t="s">
        <v>190</v>
      </c>
      <c r="B302" s="43" t="s">
        <v>108</v>
      </c>
      <c r="C302" s="52" t="s">
        <v>164</v>
      </c>
      <c r="D302" s="9">
        <v>169</v>
      </c>
      <c r="E302" s="5">
        <v>121.13</v>
      </c>
      <c r="F302" s="5"/>
      <c r="G302" s="15">
        <f t="shared" si="43"/>
        <v>0</v>
      </c>
    </row>
    <row r="303" spans="1:7" s="11" customFormat="1" ht="47.25">
      <c r="A303" s="6" t="s">
        <v>191</v>
      </c>
      <c r="B303" s="43" t="s">
        <v>169</v>
      </c>
      <c r="C303" s="52" t="s">
        <v>164</v>
      </c>
      <c r="D303" s="9">
        <v>70.599999999999994</v>
      </c>
      <c r="E303" s="5">
        <v>290.08</v>
      </c>
      <c r="F303" s="5"/>
      <c r="G303" s="15">
        <f t="shared" si="43"/>
        <v>0</v>
      </c>
    </row>
    <row r="304" spans="1:7" s="11" customFormat="1" ht="31.5">
      <c r="A304" s="6" t="s">
        <v>192</v>
      </c>
      <c r="B304" s="51" t="s">
        <v>905</v>
      </c>
      <c r="C304" s="52" t="s">
        <v>164</v>
      </c>
      <c r="D304" s="9">
        <v>8.4</v>
      </c>
      <c r="E304" s="5">
        <v>57.97</v>
      </c>
      <c r="F304" s="5"/>
      <c r="G304" s="15">
        <f t="shared" si="43"/>
        <v>0</v>
      </c>
    </row>
    <row r="305" spans="1:7" s="11" customFormat="1" ht="31.5">
      <c r="A305" s="6" t="s">
        <v>193</v>
      </c>
      <c r="B305" s="51" t="s">
        <v>170</v>
      </c>
      <c r="C305" s="42"/>
      <c r="D305" s="9"/>
      <c r="E305" s="9"/>
      <c r="F305" s="9"/>
      <c r="G305" s="9"/>
    </row>
    <row r="306" spans="1:7" s="11" customFormat="1" ht="18">
      <c r="A306" s="6"/>
      <c r="B306" s="51" t="s">
        <v>926</v>
      </c>
      <c r="C306" s="52" t="s">
        <v>164</v>
      </c>
      <c r="D306" s="9">
        <v>73.8</v>
      </c>
      <c r="E306" s="5">
        <v>29.55</v>
      </c>
      <c r="F306" s="5"/>
      <c r="G306" s="15">
        <f t="shared" ref="G306:G307" si="44">ROUND(D306*F306,2)</f>
        <v>0</v>
      </c>
    </row>
    <row r="307" spans="1:7" s="11" customFormat="1" ht="15.75">
      <c r="A307" s="6"/>
      <c r="B307" s="51" t="s">
        <v>927</v>
      </c>
      <c r="C307" s="52" t="s">
        <v>25</v>
      </c>
      <c r="D307" s="9">
        <v>246</v>
      </c>
      <c r="E307" s="5">
        <v>444.86</v>
      </c>
      <c r="F307" s="5"/>
      <c r="G307" s="15">
        <f t="shared" si="44"/>
        <v>0</v>
      </c>
    </row>
    <row r="308" spans="1:7" s="11" customFormat="1" ht="15.75">
      <c r="A308" s="6" t="s">
        <v>194</v>
      </c>
      <c r="B308" s="51" t="s">
        <v>171</v>
      </c>
      <c r="C308" s="42"/>
      <c r="D308" s="9"/>
      <c r="E308" s="9"/>
      <c r="F308" s="9"/>
      <c r="G308" s="9"/>
    </row>
    <row r="309" spans="1:7" s="11" customFormat="1" ht="18">
      <c r="A309" s="6"/>
      <c r="B309" s="53" t="s">
        <v>928</v>
      </c>
      <c r="C309" s="52" t="s">
        <v>164</v>
      </c>
      <c r="D309" s="9">
        <v>143.80000000000001</v>
      </c>
      <c r="E309" s="5">
        <v>32.450000000000003</v>
      </c>
      <c r="F309" s="5"/>
      <c r="G309" s="15">
        <f t="shared" ref="G309:G313" si="45">ROUND(D309*F309,2)</f>
        <v>0</v>
      </c>
    </row>
    <row r="310" spans="1:7" s="11" customFormat="1" ht="18">
      <c r="A310" s="6"/>
      <c r="B310" s="51" t="s">
        <v>929</v>
      </c>
      <c r="C310" s="52" t="s">
        <v>164</v>
      </c>
      <c r="D310" s="9">
        <v>144.1</v>
      </c>
      <c r="E310" s="5">
        <v>155.12</v>
      </c>
      <c r="F310" s="5"/>
      <c r="G310" s="15">
        <f t="shared" si="45"/>
        <v>0</v>
      </c>
    </row>
    <row r="311" spans="1:7" s="11" customFormat="1" ht="63">
      <c r="A311" s="6"/>
      <c r="B311" s="51" t="s">
        <v>930</v>
      </c>
      <c r="C311" s="52" t="s">
        <v>164</v>
      </c>
      <c r="D311" s="9">
        <v>135.5</v>
      </c>
      <c r="E311" s="49">
        <v>574.6</v>
      </c>
      <c r="F311" s="49"/>
      <c r="G311" s="15">
        <f t="shared" si="45"/>
        <v>0</v>
      </c>
    </row>
    <row r="312" spans="1:7" s="11" customFormat="1" ht="47.25">
      <c r="A312" s="6"/>
      <c r="B312" s="51" t="s">
        <v>931</v>
      </c>
      <c r="C312" s="52" t="s">
        <v>164</v>
      </c>
      <c r="D312" s="9">
        <v>11.14</v>
      </c>
      <c r="E312" s="49">
        <v>574.6</v>
      </c>
      <c r="F312" s="49"/>
      <c r="G312" s="15">
        <f t="shared" si="45"/>
        <v>0</v>
      </c>
    </row>
    <row r="313" spans="1:7" s="11" customFormat="1" ht="31.5">
      <c r="A313" s="6"/>
      <c r="B313" s="51" t="s">
        <v>932</v>
      </c>
      <c r="C313" s="9" t="s">
        <v>164</v>
      </c>
      <c r="D313" s="9">
        <v>27.2</v>
      </c>
      <c r="E313" s="5">
        <v>195.32</v>
      </c>
      <c r="F313" s="5"/>
      <c r="G313" s="15">
        <f t="shared" si="45"/>
        <v>0</v>
      </c>
    </row>
    <row r="314" spans="1:7" s="11" customFormat="1" ht="15.75">
      <c r="A314" s="6" t="s">
        <v>979</v>
      </c>
      <c r="B314" s="51" t="s">
        <v>172</v>
      </c>
      <c r="C314" s="52"/>
      <c r="D314" s="9"/>
      <c r="E314" s="15"/>
      <c r="F314" s="15"/>
      <c r="G314" s="9"/>
    </row>
    <row r="315" spans="1:7" s="11" customFormat="1" ht="18">
      <c r="A315" s="6"/>
      <c r="B315" s="51" t="s">
        <v>173</v>
      </c>
      <c r="C315" s="52" t="s">
        <v>166</v>
      </c>
      <c r="D315" s="9">
        <v>1143.7</v>
      </c>
      <c r="E315" s="5">
        <v>12.74</v>
      </c>
      <c r="F315" s="5"/>
      <c r="G315" s="15">
        <f t="shared" ref="G315:G317" si="46">ROUND(D315*F315,2)</f>
        <v>0</v>
      </c>
    </row>
    <row r="316" spans="1:7" s="11" customFormat="1" ht="18">
      <c r="A316" s="6"/>
      <c r="B316" s="51" t="s">
        <v>114</v>
      </c>
      <c r="C316" s="52" t="s">
        <v>166</v>
      </c>
      <c r="D316" s="9">
        <v>1002.1</v>
      </c>
      <c r="E316" s="5">
        <v>28.31</v>
      </c>
      <c r="F316" s="5"/>
      <c r="G316" s="15">
        <f t="shared" si="46"/>
        <v>0</v>
      </c>
    </row>
    <row r="317" spans="1:7" s="11" customFormat="1" ht="18">
      <c r="A317" s="6"/>
      <c r="B317" s="51" t="s">
        <v>174</v>
      </c>
      <c r="C317" s="52" t="s">
        <v>166</v>
      </c>
      <c r="D317" s="9">
        <v>939.9</v>
      </c>
      <c r="E317" s="5">
        <v>13.68</v>
      </c>
      <c r="F317" s="5"/>
      <c r="G317" s="15">
        <f t="shared" si="46"/>
        <v>0</v>
      </c>
    </row>
    <row r="318" spans="1:7" s="11" customFormat="1" ht="31.5">
      <c r="A318" s="6" t="s">
        <v>195</v>
      </c>
      <c r="B318" s="51" t="s">
        <v>175</v>
      </c>
      <c r="C318" s="52"/>
      <c r="D318" s="9"/>
      <c r="E318" s="9"/>
      <c r="F318" s="9"/>
      <c r="G318" s="9"/>
    </row>
    <row r="319" spans="1:7" s="11" customFormat="1" ht="18">
      <c r="A319" s="6"/>
      <c r="B319" s="51" t="s">
        <v>933</v>
      </c>
      <c r="C319" s="52" t="s">
        <v>164</v>
      </c>
      <c r="D319" s="9">
        <v>23.2</v>
      </c>
      <c r="E319" s="5">
        <v>32.450000000000003</v>
      </c>
      <c r="F319" s="5"/>
      <c r="G319" s="15">
        <f t="shared" ref="G319:G322" si="47">ROUND(D319*F319,2)</f>
        <v>0</v>
      </c>
    </row>
    <row r="320" spans="1:7" s="11" customFormat="1" ht="18">
      <c r="A320" s="6"/>
      <c r="B320" s="51" t="s">
        <v>976</v>
      </c>
      <c r="C320" s="52" t="s">
        <v>164</v>
      </c>
      <c r="D320" s="9">
        <v>41.6</v>
      </c>
      <c r="E320" s="5">
        <v>201.38</v>
      </c>
      <c r="F320" s="5"/>
      <c r="G320" s="15">
        <f t="shared" si="47"/>
        <v>0</v>
      </c>
    </row>
    <row r="321" spans="1:7" s="11" customFormat="1" ht="15.75">
      <c r="A321" s="6"/>
      <c r="B321" s="51" t="s">
        <v>974</v>
      </c>
      <c r="C321" s="52" t="s">
        <v>33</v>
      </c>
      <c r="D321" s="48">
        <v>2.8809999999999998</v>
      </c>
      <c r="E321" s="5">
        <v>3209.04</v>
      </c>
      <c r="F321" s="5"/>
      <c r="G321" s="15">
        <f t="shared" si="47"/>
        <v>0</v>
      </c>
    </row>
    <row r="322" spans="1:7" s="11" customFormat="1" ht="18">
      <c r="A322" s="6"/>
      <c r="B322" s="51" t="s">
        <v>176</v>
      </c>
      <c r="C322" s="52" t="s">
        <v>166</v>
      </c>
      <c r="D322" s="9">
        <v>172.8</v>
      </c>
      <c r="E322" s="5">
        <v>12.77</v>
      </c>
      <c r="F322" s="5"/>
      <c r="G322" s="15">
        <f t="shared" si="47"/>
        <v>0</v>
      </c>
    </row>
    <row r="323" spans="1:7" s="11" customFormat="1" ht="25.5" customHeight="1">
      <c r="A323" s="6" t="s">
        <v>196</v>
      </c>
      <c r="B323" s="51" t="s">
        <v>177</v>
      </c>
      <c r="C323" s="52"/>
      <c r="D323" s="9"/>
      <c r="E323" s="15"/>
      <c r="F323" s="15"/>
      <c r="G323" s="9"/>
    </row>
    <row r="324" spans="1:7" s="11" customFormat="1" ht="27" customHeight="1">
      <c r="A324" s="6"/>
      <c r="B324" s="51" t="s">
        <v>922</v>
      </c>
      <c r="C324" s="52" t="s">
        <v>164</v>
      </c>
      <c r="D324" s="9">
        <v>6</v>
      </c>
      <c r="E324" s="5">
        <v>32.450000000000003</v>
      </c>
      <c r="F324" s="5"/>
      <c r="G324" s="15">
        <f t="shared" ref="G324:G327" si="48">ROUND(D324*F324,2)</f>
        <v>0</v>
      </c>
    </row>
    <row r="325" spans="1:7" s="11" customFormat="1" ht="18">
      <c r="A325" s="6"/>
      <c r="B325" s="51" t="s">
        <v>975</v>
      </c>
      <c r="C325" s="52" t="s">
        <v>164</v>
      </c>
      <c r="D325" s="9">
        <v>264</v>
      </c>
      <c r="E325" s="5">
        <v>338.39</v>
      </c>
      <c r="F325" s="5"/>
      <c r="G325" s="15">
        <f t="shared" si="48"/>
        <v>0</v>
      </c>
    </row>
    <row r="326" spans="1:7" s="11" customFormat="1" ht="31.5">
      <c r="A326" s="6"/>
      <c r="B326" s="51" t="s">
        <v>934</v>
      </c>
      <c r="C326" s="52" t="s">
        <v>33</v>
      </c>
      <c r="D326" s="48">
        <v>0.221</v>
      </c>
      <c r="E326" s="5">
        <v>3175.88</v>
      </c>
      <c r="F326" s="5"/>
      <c r="G326" s="15">
        <f t="shared" si="48"/>
        <v>0</v>
      </c>
    </row>
    <row r="327" spans="1:7" s="11" customFormat="1" ht="18">
      <c r="A327" s="6"/>
      <c r="B327" s="51" t="s">
        <v>176</v>
      </c>
      <c r="C327" s="52" t="s">
        <v>166</v>
      </c>
      <c r="D327" s="9">
        <v>250</v>
      </c>
      <c r="E327" s="5">
        <v>12.77</v>
      </c>
      <c r="F327" s="5"/>
      <c r="G327" s="15">
        <f t="shared" si="48"/>
        <v>0</v>
      </c>
    </row>
    <row r="328" spans="1:7" s="11" customFormat="1" ht="15.75">
      <c r="A328" s="6"/>
      <c r="B328" s="51" t="s">
        <v>178</v>
      </c>
      <c r="C328" s="52"/>
      <c r="D328" s="9"/>
      <c r="E328" s="9"/>
      <c r="F328" s="9"/>
      <c r="G328" s="9"/>
    </row>
    <row r="329" spans="1:7" s="11" customFormat="1" ht="18">
      <c r="A329" s="6"/>
      <c r="B329" s="51" t="s">
        <v>179</v>
      </c>
      <c r="C329" s="52" t="s">
        <v>164</v>
      </c>
      <c r="D329" s="9">
        <v>4.2</v>
      </c>
      <c r="E329" s="5">
        <v>109.52</v>
      </c>
      <c r="F329" s="5"/>
      <c r="G329" s="15">
        <f t="shared" ref="G329:G335" si="49">ROUND(D329*F329,2)</f>
        <v>0</v>
      </c>
    </row>
    <row r="330" spans="1:7" s="11" customFormat="1" ht="18">
      <c r="A330" s="6"/>
      <c r="B330" s="51" t="s">
        <v>180</v>
      </c>
      <c r="C330" s="52" t="s">
        <v>164</v>
      </c>
      <c r="D330" s="9">
        <v>8.4</v>
      </c>
      <c r="E330" s="5">
        <v>37.22</v>
      </c>
      <c r="F330" s="5"/>
      <c r="G330" s="15">
        <f t="shared" si="49"/>
        <v>0</v>
      </c>
    </row>
    <row r="331" spans="1:7" s="11" customFormat="1" ht="15.75">
      <c r="A331" s="6"/>
      <c r="B331" s="51" t="s">
        <v>935</v>
      </c>
      <c r="C331" s="52" t="s">
        <v>25</v>
      </c>
      <c r="D331" s="9">
        <v>8</v>
      </c>
      <c r="E331" s="5">
        <v>24.85</v>
      </c>
      <c r="F331" s="5"/>
      <c r="G331" s="15">
        <f t="shared" si="49"/>
        <v>0</v>
      </c>
    </row>
    <row r="332" spans="1:7" s="11" customFormat="1" ht="18">
      <c r="A332" s="6" t="s">
        <v>197</v>
      </c>
      <c r="B332" s="51" t="s">
        <v>181</v>
      </c>
      <c r="C332" s="52" t="s">
        <v>164</v>
      </c>
      <c r="D332" s="9">
        <v>96</v>
      </c>
      <c r="E332" s="5">
        <v>37.22</v>
      </c>
      <c r="F332" s="5"/>
      <c r="G332" s="15">
        <f t="shared" si="49"/>
        <v>0</v>
      </c>
    </row>
    <row r="333" spans="1:7" s="11" customFormat="1" ht="47.25">
      <c r="A333" s="6" t="s">
        <v>198</v>
      </c>
      <c r="B333" s="51" t="s">
        <v>978</v>
      </c>
      <c r="C333" s="54" t="s">
        <v>51</v>
      </c>
      <c r="D333" s="14">
        <v>68</v>
      </c>
      <c r="E333" s="5">
        <v>136.31</v>
      </c>
      <c r="F333" s="5"/>
      <c r="G333" s="15">
        <f t="shared" si="49"/>
        <v>0</v>
      </c>
    </row>
    <row r="334" spans="1:7" s="11" customFormat="1" ht="31.5">
      <c r="A334" s="6" t="s">
        <v>199</v>
      </c>
      <c r="B334" s="51" t="s">
        <v>182</v>
      </c>
      <c r="C334" s="52" t="s">
        <v>164</v>
      </c>
      <c r="D334" s="9">
        <v>14745</v>
      </c>
      <c r="E334" s="5">
        <v>12.09</v>
      </c>
      <c r="F334" s="5"/>
      <c r="G334" s="15">
        <f t="shared" si="49"/>
        <v>0</v>
      </c>
    </row>
    <row r="335" spans="1:7" s="11" customFormat="1" ht="45.75" customHeight="1">
      <c r="A335" s="55" t="s">
        <v>200</v>
      </c>
      <c r="B335" s="19" t="s">
        <v>206</v>
      </c>
      <c r="C335" s="52" t="s">
        <v>164</v>
      </c>
      <c r="D335" s="9">
        <v>810</v>
      </c>
      <c r="E335" s="5">
        <v>5.47</v>
      </c>
      <c r="F335" s="5"/>
      <c r="G335" s="15">
        <f t="shared" si="49"/>
        <v>0</v>
      </c>
    </row>
    <row r="336" spans="1:7" s="11" customFormat="1" ht="31.5">
      <c r="A336" s="39" t="s">
        <v>702</v>
      </c>
      <c r="B336" s="56" t="s">
        <v>906</v>
      </c>
      <c r="C336" s="34"/>
      <c r="D336" s="35"/>
      <c r="E336" s="15"/>
      <c r="F336" s="15"/>
      <c r="G336" s="9"/>
    </row>
    <row r="337" spans="1:7" s="11" customFormat="1" ht="34.5" customHeight="1">
      <c r="A337" s="6" t="s">
        <v>222</v>
      </c>
      <c r="B337" s="42" t="s">
        <v>11</v>
      </c>
      <c r="C337" s="9" t="s">
        <v>12</v>
      </c>
      <c r="D337" s="9">
        <v>0.3</v>
      </c>
      <c r="E337" s="5">
        <v>569.33000000000004</v>
      </c>
      <c r="F337" s="5"/>
      <c r="G337" s="15">
        <f t="shared" ref="G337:G346" si="50">ROUND(D337*F337,2)</f>
        <v>0</v>
      </c>
    </row>
    <row r="338" spans="1:7" s="11" customFormat="1" ht="31.5">
      <c r="A338" s="6" t="s">
        <v>223</v>
      </c>
      <c r="B338" s="41" t="s">
        <v>207</v>
      </c>
      <c r="C338" s="9" t="s">
        <v>164</v>
      </c>
      <c r="D338" s="9">
        <v>16.8</v>
      </c>
      <c r="E338" s="5">
        <v>48.71</v>
      </c>
      <c r="F338" s="5"/>
      <c r="G338" s="15">
        <f t="shared" si="50"/>
        <v>0</v>
      </c>
    </row>
    <row r="339" spans="1:7" s="11" customFormat="1" ht="31.5">
      <c r="A339" s="6" t="s">
        <v>224</v>
      </c>
      <c r="B339" s="57" t="s">
        <v>208</v>
      </c>
      <c r="C339" s="9" t="s">
        <v>164</v>
      </c>
      <c r="D339" s="9">
        <v>1063.9000000000001</v>
      </c>
      <c r="E339" s="5">
        <v>5.47</v>
      </c>
      <c r="F339" s="5"/>
      <c r="G339" s="15">
        <f t="shared" si="50"/>
        <v>0</v>
      </c>
    </row>
    <row r="340" spans="1:7" s="11" customFormat="1" ht="31.5">
      <c r="A340" s="6" t="s">
        <v>225</v>
      </c>
      <c r="B340" s="47" t="s">
        <v>936</v>
      </c>
      <c r="C340" s="9" t="s">
        <v>164</v>
      </c>
      <c r="D340" s="38">
        <v>410.1</v>
      </c>
      <c r="E340" s="5">
        <v>21.55</v>
      </c>
      <c r="F340" s="5"/>
      <c r="G340" s="15">
        <f t="shared" si="50"/>
        <v>0</v>
      </c>
    </row>
    <row r="341" spans="1:7" s="11" customFormat="1" ht="18">
      <c r="A341" s="6" t="s">
        <v>226</v>
      </c>
      <c r="B341" s="47" t="s">
        <v>129</v>
      </c>
      <c r="C341" s="9" t="s">
        <v>164</v>
      </c>
      <c r="D341" s="9">
        <v>48</v>
      </c>
      <c r="E341" s="5">
        <v>10.98</v>
      </c>
      <c r="F341" s="5"/>
      <c r="G341" s="15">
        <f t="shared" si="50"/>
        <v>0</v>
      </c>
    </row>
    <row r="342" spans="1:7" s="11" customFormat="1" ht="47.25">
      <c r="A342" s="6" t="s">
        <v>227</v>
      </c>
      <c r="B342" s="43" t="s">
        <v>108</v>
      </c>
      <c r="C342" s="9" t="s">
        <v>164</v>
      </c>
      <c r="D342" s="38">
        <v>226.8</v>
      </c>
      <c r="E342" s="5">
        <v>121.14</v>
      </c>
      <c r="F342" s="5"/>
      <c r="G342" s="15">
        <f t="shared" si="50"/>
        <v>0</v>
      </c>
    </row>
    <row r="343" spans="1:7" s="11" customFormat="1" ht="47.25">
      <c r="A343" s="6" t="s">
        <v>228</v>
      </c>
      <c r="B343" s="43" t="s">
        <v>848</v>
      </c>
      <c r="C343" s="9" t="s">
        <v>164</v>
      </c>
      <c r="D343" s="9">
        <v>9.4499999999999993</v>
      </c>
      <c r="E343" s="5">
        <v>290.08</v>
      </c>
      <c r="F343" s="5"/>
      <c r="G343" s="15">
        <f t="shared" si="50"/>
        <v>0</v>
      </c>
    </row>
    <row r="344" spans="1:7" s="11" customFormat="1" ht="47.25">
      <c r="A344" s="6" t="s">
        <v>229</v>
      </c>
      <c r="B344" s="43" t="s">
        <v>980</v>
      </c>
      <c r="C344" s="9" t="s">
        <v>164</v>
      </c>
      <c r="D344" s="9">
        <v>16.8</v>
      </c>
      <c r="E344" s="5">
        <v>529.13</v>
      </c>
      <c r="F344" s="5"/>
      <c r="G344" s="15">
        <f t="shared" si="50"/>
        <v>0</v>
      </c>
    </row>
    <row r="345" spans="1:7" s="11" customFormat="1" ht="18">
      <c r="A345" s="6"/>
      <c r="B345" s="43" t="s">
        <v>981</v>
      </c>
      <c r="C345" s="9" t="s">
        <v>164</v>
      </c>
      <c r="D345" s="9">
        <v>9.8000000000000007</v>
      </c>
      <c r="E345" s="5">
        <v>32.450000000000003</v>
      </c>
      <c r="F345" s="5"/>
      <c r="G345" s="15">
        <f t="shared" si="50"/>
        <v>0</v>
      </c>
    </row>
    <row r="346" spans="1:7" s="11" customFormat="1" ht="30">
      <c r="A346" s="12"/>
      <c r="B346" s="43" t="s">
        <v>1053</v>
      </c>
      <c r="C346" s="14" t="s">
        <v>19</v>
      </c>
      <c r="D346" s="14">
        <v>5.6</v>
      </c>
      <c r="E346" s="5">
        <v>229.71</v>
      </c>
      <c r="F346" s="5"/>
      <c r="G346" s="15">
        <f t="shared" si="50"/>
        <v>0</v>
      </c>
    </row>
    <row r="347" spans="1:7" s="11" customFormat="1" ht="15.75">
      <c r="A347" s="6"/>
      <c r="B347" s="44" t="s">
        <v>172</v>
      </c>
      <c r="C347" s="9"/>
      <c r="D347" s="9"/>
      <c r="E347" s="15"/>
      <c r="F347" s="15"/>
      <c r="G347" s="9"/>
    </row>
    <row r="348" spans="1:7" s="11" customFormat="1" ht="18">
      <c r="A348" s="6"/>
      <c r="B348" s="43" t="s">
        <v>210</v>
      </c>
      <c r="C348" s="9" t="s">
        <v>166</v>
      </c>
      <c r="D348" s="9">
        <v>196.8</v>
      </c>
      <c r="E348" s="5">
        <v>12.78</v>
      </c>
      <c r="F348" s="5"/>
      <c r="G348" s="15">
        <f t="shared" ref="G348:G349" si="51">ROUND(D348*F348,2)</f>
        <v>0</v>
      </c>
    </row>
    <row r="349" spans="1:7" s="11" customFormat="1" ht="18">
      <c r="A349" s="6"/>
      <c r="B349" s="43" t="s">
        <v>114</v>
      </c>
      <c r="C349" s="9" t="s">
        <v>166</v>
      </c>
      <c r="D349" s="9">
        <v>83.7</v>
      </c>
      <c r="E349" s="5">
        <v>28.31</v>
      </c>
      <c r="F349" s="5"/>
      <c r="G349" s="15">
        <f t="shared" si="51"/>
        <v>0</v>
      </c>
    </row>
    <row r="350" spans="1:7" s="11" customFormat="1" ht="15.75">
      <c r="A350" s="12" t="s">
        <v>230</v>
      </c>
      <c r="B350" s="43" t="s">
        <v>211</v>
      </c>
      <c r="C350" s="14"/>
      <c r="D350" s="9"/>
      <c r="E350" s="15"/>
      <c r="F350" s="15"/>
      <c r="G350" s="9"/>
    </row>
    <row r="351" spans="1:7" s="11" customFormat="1" ht="18">
      <c r="A351" s="12"/>
      <c r="B351" s="43" t="s">
        <v>212</v>
      </c>
      <c r="C351" s="14" t="s">
        <v>19</v>
      </c>
      <c r="D351" s="9">
        <v>55.2</v>
      </c>
      <c r="E351" s="5">
        <v>32.44</v>
      </c>
      <c r="F351" s="5"/>
      <c r="G351" s="15">
        <f t="shared" ref="G351:G360" si="52">ROUND(D351*F351,2)</f>
        <v>0</v>
      </c>
    </row>
    <row r="352" spans="1:7" s="11" customFormat="1" ht="18">
      <c r="A352" s="12"/>
      <c r="B352" s="43" t="s">
        <v>982</v>
      </c>
      <c r="C352" s="14" t="s">
        <v>19</v>
      </c>
      <c r="D352" s="9">
        <v>944.41</v>
      </c>
      <c r="E352" s="5">
        <v>338.36</v>
      </c>
      <c r="F352" s="5"/>
      <c r="G352" s="15">
        <f t="shared" si="52"/>
        <v>0</v>
      </c>
    </row>
    <row r="353" spans="1:7" s="11" customFormat="1" ht="15.75">
      <c r="A353" s="12"/>
      <c r="B353" s="43" t="s">
        <v>983</v>
      </c>
      <c r="C353" s="14" t="s">
        <v>33</v>
      </c>
      <c r="D353" s="48">
        <v>2.4729999999999999</v>
      </c>
      <c r="E353" s="5">
        <v>3175.12</v>
      </c>
      <c r="F353" s="5"/>
      <c r="G353" s="15">
        <f t="shared" si="52"/>
        <v>0</v>
      </c>
    </row>
    <row r="354" spans="1:7" s="11" customFormat="1" ht="18">
      <c r="A354" s="12"/>
      <c r="B354" s="43" t="s">
        <v>984</v>
      </c>
      <c r="C354" s="14" t="s">
        <v>54</v>
      </c>
      <c r="D354" s="9">
        <v>1221.8</v>
      </c>
      <c r="E354" s="5">
        <v>12.74</v>
      </c>
      <c r="F354" s="5"/>
      <c r="G354" s="15">
        <f t="shared" si="52"/>
        <v>0</v>
      </c>
    </row>
    <row r="355" spans="1:7" s="11" customFormat="1" ht="18">
      <c r="A355" s="12"/>
      <c r="B355" s="43" t="s">
        <v>213</v>
      </c>
      <c r="C355" s="14" t="s">
        <v>19</v>
      </c>
      <c r="D355" s="9">
        <v>68.400000000000006</v>
      </c>
      <c r="E355" s="5">
        <v>109.52</v>
      </c>
      <c r="F355" s="5"/>
      <c r="G355" s="15">
        <f t="shared" si="52"/>
        <v>0</v>
      </c>
    </row>
    <row r="356" spans="1:7" s="11" customFormat="1" ht="18">
      <c r="A356" s="12"/>
      <c r="B356" s="43" t="s">
        <v>120</v>
      </c>
      <c r="C356" s="14" t="s">
        <v>19</v>
      </c>
      <c r="D356" s="9">
        <v>33.9</v>
      </c>
      <c r="E356" s="5">
        <v>37.22</v>
      </c>
      <c r="F356" s="5"/>
      <c r="G356" s="15">
        <f t="shared" si="52"/>
        <v>0</v>
      </c>
    </row>
    <row r="357" spans="1:7" s="11" customFormat="1" ht="18">
      <c r="A357" s="12"/>
      <c r="B357" s="43" t="s">
        <v>121</v>
      </c>
      <c r="C357" s="14" t="s">
        <v>19</v>
      </c>
      <c r="D357" s="9">
        <v>32.200000000000003</v>
      </c>
      <c r="E357" s="5">
        <v>49.27</v>
      </c>
      <c r="F357" s="5"/>
      <c r="G357" s="15">
        <f t="shared" si="52"/>
        <v>0</v>
      </c>
    </row>
    <row r="358" spans="1:7" s="11" customFormat="1" ht="18">
      <c r="A358" s="12"/>
      <c r="B358" s="43" t="s">
        <v>122</v>
      </c>
      <c r="C358" s="14" t="s">
        <v>19</v>
      </c>
      <c r="D358" s="9">
        <v>38.4</v>
      </c>
      <c r="E358" s="5">
        <v>50.22</v>
      </c>
      <c r="F358" s="5"/>
      <c r="G358" s="15">
        <f t="shared" si="52"/>
        <v>0</v>
      </c>
    </row>
    <row r="359" spans="1:7" s="11" customFormat="1" ht="15.75">
      <c r="A359" s="12"/>
      <c r="B359" s="43" t="s">
        <v>938</v>
      </c>
      <c r="C359" s="14" t="s">
        <v>124</v>
      </c>
      <c r="D359" s="9">
        <v>52</v>
      </c>
      <c r="E359" s="5">
        <v>24.84</v>
      </c>
      <c r="F359" s="5"/>
      <c r="G359" s="15">
        <f t="shared" si="52"/>
        <v>0</v>
      </c>
    </row>
    <row r="360" spans="1:7" s="11" customFormat="1" ht="31.5">
      <c r="A360" s="12" t="s">
        <v>231</v>
      </c>
      <c r="B360" s="43" t="s">
        <v>939</v>
      </c>
      <c r="C360" s="14" t="s">
        <v>19</v>
      </c>
      <c r="D360" s="9">
        <v>22.6</v>
      </c>
      <c r="E360" s="5">
        <v>201.38</v>
      </c>
      <c r="F360" s="5"/>
      <c r="G360" s="15">
        <f t="shared" si="52"/>
        <v>0</v>
      </c>
    </row>
    <row r="361" spans="1:7" s="11" customFormat="1" ht="31.5">
      <c r="A361" s="12"/>
      <c r="B361" s="43" t="s">
        <v>214</v>
      </c>
      <c r="C361" s="14" t="s">
        <v>19</v>
      </c>
      <c r="D361" s="9">
        <v>0.1</v>
      </c>
      <c r="E361" s="5">
        <v>121.18</v>
      </c>
      <c r="F361" s="5"/>
      <c r="G361" s="15">
        <f t="shared" ref="G361" si="53">ROUND(D361*F361,2)</f>
        <v>0</v>
      </c>
    </row>
    <row r="362" spans="1:7" s="11" customFormat="1" ht="31.5">
      <c r="A362" s="12"/>
      <c r="B362" s="43" t="s">
        <v>986</v>
      </c>
      <c r="C362" s="14" t="s">
        <v>51</v>
      </c>
      <c r="D362" s="9">
        <v>85</v>
      </c>
      <c r="E362" s="5">
        <v>6.56</v>
      </c>
      <c r="F362" s="5"/>
      <c r="G362" s="15">
        <f t="shared" ref="G362" si="54">ROUND(D362*F362,2)</f>
        <v>0</v>
      </c>
    </row>
    <row r="363" spans="1:7" s="11" customFormat="1" ht="15.75">
      <c r="A363" s="12"/>
      <c r="B363" s="43" t="s">
        <v>985</v>
      </c>
      <c r="C363" s="14" t="s">
        <v>18</v>
      </c>
      <c r="D363" s="9">
        <v>12.2</v>
      </c>
      <c r="E363" s="5">
        <v>11.29</v>
      </c>
      <c r="F363" s="5"/>
      <c r="G363" s="15">
        <f t="shared" ref="G363" si="55">ROUND(D363*F363,2)</f>
        <v>0</v>
      </c>
    </row>
    <row r="364" spans="1:7" s="11" customFormat="1" ht="31.5">
      <c r="A364" s="12" t="s">
        <v>232</v>
      </c>
      <c r="B364" s="43" t="s">
        <v>940</v>
      </c>
      <c r="C364" s="14"/>
      <c r="D364" s="9"/>
      <c r="E364" s="9"/>
      <c r="F364" s="9"/>
      <c r="G364" s="9"/>
    </row>
    <row r="365" spans="1:7" s="11" customFormat="1" ht="31.5">
      <c r="A365" s="12"/>
      <c r="B365" s="47" t="s">
        <v>988</v>
      </c>
      <c r="C365" s="14" t="s">
        <v>51</v>
      </c>
      <c r="D365" s="9">
        <v>6</v>
      </c>
      <c r="E365" s="5">
        <v>178.24</v>
      </c>
      <c r="F365" s="5"/>
      <c r="G365" s="15">
        <f t="shared" ref="G365:G366" si="56">ROUND(D365*F365,2)</f>
        <v>0</v>
      </c>
    </row>
    <row r="366" spans="1:7" s="11" customFormat="1" ht="31.5">
      <c r="A366" s="12"/>
      <c r="B366" s="47" t="s">
        <v>989</v>
      </c>
      <c r="C366" s="14" t="s">
        <v>51</v>
      </c>
      <c r="D366" s="9">
        <v>6</v>
      </c>
      <c r="E366" s="5">
        <v>140.46</v>
      </c>
      <c r="F366" s="5"/>
      <c r="G366" s="15">
        <f t="shared" si="56"/>
        <v>0</v>
      </c>
    </row>
    <row r="367" spans="1:7" s="11" customFormat="1" ht="15.75">
      <c r="A367" s="12" t="s">
        <v>233</v>
      </c>
      <c r="B367" s="47" t="s">
        <v>215</v>
      </c>
      <c r="C367" s="14"/>
      <c r="D367" s="9"/>
      <c r="E367" s="15"/>
      <c r="F367" s="15"/>
      <c r="G367" s="9"/>
    </row>
    <row r="368" spans="1:7" s="11" customFormat="1" ht="18">
      <c r="A368" s="12"/>
      <c r="B368" s="43" t="s">
        <v>291</v>
      </c>
      <c r="C368" s="14" t="s">
        <v>19</v>
      </c>
      <c r="D368" s="38">
        <v>4</v>
      </c>
      <c r="E368" s="5">
        <v>32.44</v>
      </c>
      <c r="F368" s="5"/>
      <c r="G368" s="15">
        <f t="shared" ref="G368:G371" si="57">ROUND(D368*F368,2)</f>
        <v>0</v>
      </c>
    </row>
    <row r="369" spans="1:7" s="11" customFormat="1" ht="18">
      <c r="A369" s="12"/>
      <c r="B369" s="47" t="s">
        <v>937</v>
      </c>
      <c r="C369" s="14" t="s">
        <v>19</v>
      </c>
      <c r="D369" s="38">
        <v>11.2</v>
      </c>
      <c r="E369" s="5">
        <v>229.19</v>
      </c>
      <c r="F369" s="5"/>
      <c r="G369" s="15">
        <f t="shared" si="57"/>
        <v>0</v>
      </c>
    </row>
    <row r="370" spans="1:7" s="11" customFormat="1" ht="18">
      <c r="A370" s="12"/>
      <c r="B370" s="47" t="s">
        <v>941</v>
      </c>
      <c r="C370" s="14" t="s">
        <v>19</v>
      </c>
      <c r="D370" s="9">
        <v>33.6</v>
      </c>
      <c r="E370" s="5">
        <v>201.39</v>
      </c>
      <c r="F370" s="5"/>
      <c r="G370" s="15">
        <f t="shared" si="57"/>
        <v>0</v>
      </c>
    </row>
    <row r="371" spans="1:7" s="11" customFormat="1" ht="18">
      <c r="A371" s="12"/>
      <c r="B371" s="47" t="s">
        <v>209</v>
      </c>
      <c r="C371" s="14" t="s">
        <v>54</v>
      </c>
      <c r="D371" s="9">
        <v>105.3</v>
      </c>
      <c r="E371" s="49">
        <v>12.7</v>
      </c>
      <c r="F371" s="49"/>
      <c r="G371" s="15">
        <f t="shared" si="57"/>
        <v>0</v>
      </c>
    </row>
    <row r="372" spans="1:7" s="11" customFormat="1" ht="15.75">
      <c r="A372" s="12" t="s">
        <v>234</v>
      </c>
      <c r="B372" s="43" t="s">
        <v>216</v>
      </c>
      <c r="C372" s="14"/>
      <c r="D372" s="9"/>
      <c r="E372" s="15"/>
      <c r="F372" s="15"/>
      <c r="G372" s="9"/>
    </row>
    <row r="373" spans="1:7" s="11" customFormat="1" ht="18">
      <c r="A373" s="12"/>
      <c r="B373" s="43" t="s">
        <v>291</v>
      </c>
      <c r="C373" s="14" t="s">
        <v>19</v>
      </c>
      <c r="D373" s="9">
        <v>5.7</v>
      </c>
      <c r="E373" s="5">
        <v>32.44</v>
      </c>
      <c r="F373" s="5"/>
      <c r="G373" s="15">
        <f t="shared" ref="G373:G377" si="58">ROUND(D373*F373,2)</f>
        <v>0</v>
      </c>
    </row>
    <row r="374" spans="1:7" s="11" customFormat="1" ht="18">
      <c r="A374" s="12"/>
      <c r="B374" s="43" t="s">
        <v>990</v>
      </c>
      <c r="C374" s="14" t="s">
        <v>19</v>
      </c>
      <c r="D374" s="38">
        <v>41</v>
      </c>
      <c r="E374" s="5">
        <v>201.38</v>
      </c>
      <c r="F374" s="5"/>
      <c r="G374" s="15">
        <f t="shared" si="58"/>
        <v>0</v>
      </c>
    </row>
    <row r="375" spans="1:7" s="11" customFormat="1" ht="15.75">
      <c r="A375" s="12"/>
      <c r="B375" s="43" t="s">
        <v>217</v>
      </c>
      <c r="C375" s="14" t="s">
        <v>33</v>
      </c>
      <c r="D375" s="48">
        <v>0.90900000000000003</v>
      </c>
      <c r="E375" s="5">
        <v>3175.18</v>
      </c>
      <c r="F375" s="5"/>
      <c r="G375" s="15">
        <f t="shared" si="58"/>
        <v>0</v>
      </c>
    </row>
    <row r="376" spans="1:7" s="11" customFormat="1" ht="18">
      <c r="A376" s="12"/>
      <c r="B376" s="43" t="s">
        <v>209</v>
      </c>
      <c r="C376" s="14" t="s">
        <v>54</v>
      </c>
      <c r="D376" s="9">
        <v>104.3</v>
      </c>
      <c r="E376" s="5">
        <v>12.75</v>
      </c>
      <c r="F376" s="5"/>
      <c r="G376" s="15">
        <f t="shared" si="58"/>
        <v>0</v>
      </c>
    </row>
    <row r="377" spans="1:7" s="11" customFormat="1" ht="18">
      <c r="A377" s="12" t="s">
        <v>235</v>
      </c>
      <c r="B377" s="43" t="s">
        <v>218</v>
      </c>
      <c r="C377" s="14" t="s">
        <v>19</v>
      </c>
      <c r="D377" s="38">
        <v>141.30000000000001</v>
      </c>
      <c r="E377" s="5">
        <v>37.22</v>
      </c>
      <c r="F377" s="5"/>
      <c r="G377" s="15">
        <f t="shared" si="58"/>
        <v>0</v>
      </c>
    </row>
    <row r="378" spans="1:7" s="11" customFormat="1" ht="31.5">
      <c r="A378" s="12" t="s">
        <v>236</v>
      </c>
      <c r="B378" s="43" t="s">
        <v>942</v>
      </c>
      <c r="C378" s="14"/>
      <c r="D378" s="9"/>
      <c r="E378" s="15"/>
      <c r="F378" s="15"/>
      <c r="G378" s="9"/>
    </row>
    <row r="379" spans="1:7" s="11" customFormat="1" ht="31.5">
      <c r="A379" s="12"/>
      <c r="B379" s="43" t="s">
        <v>991</v>
      </c>
      <c r="C379" s="14" t="s">
        <v>51</v>
      </c>
      <c r="D379" s="9">
        <v>42</v>
      </c>
      <c r="E379" s="5">
        <v>178.24</v>
      </c>
      <c r="F379" s="5"/>
      <c r="G379" s="15">
        <f>ROUND(D379*F379,2)</f>
        <v>0</v>
      </c>
    </row>
    <row r="380" spans="1:7" s="11" customFormat="1" ht="31.5">
      <c r="A380" s="12"/>
      <c r="B380" s="43" t="s">
        <v>992</v>
      </c>
      <c r="C380" s="14" t="s">
        <v>51</v>
      </c>
      <c r="D380" s="9">
        <v>15</v>
      </c>
      <c r="E380" s="5">
        <v>140.47</v>
      </c>
      <c r="F380" s="5"/>
      <c r="G380" s="15">
        <f t="shared" ref="G380:G443" si="59">ROUND(D380*F380,2)</f>
        <v>0</v>
      </c>
    </row>
    <row r="381" spans="1:7" s="11" customFormat="1" ht="18">
      <c r="A381" s="12" t="s">
        <v>237</v>
      </c>
      <c r="B381" s="43" t="s">
        <v>219</v>
      </c>
      <c r="C381" s="14" t="s">
        <v>19</v>
      </c>
      <c r="D381" s="9">
        <v>1055.7</v>
      </c>
      <c r="E381" s="5">
        <v>11.03</v>
      </c>
      <c r="F381" s="5"/>
      <c r="G381" s="15">
        <f t="shared" si="59"/>
        <v>0</v>
      </c>
    </row>
    <row r="382" spans="1:7" s="11" customFormat="1" ht="31.5">
      <c r="A382" s="12" t="s">
        <v>238</v>
      </c>
      <c r="B382" s="43" t="s">
        <v>220</v>
      </c>
      <c r="C382" s="14" t="s">
        <v>54</v>
      </c>
      <c r="D382" s="38">
        <v>325.7</v>
      </c>
      <c r="E382" s="5">
        <v>19.04</v>
      </c>
      <c r="F382" s="5"/>
      <c r="G382" s="15">
        <f t="shared" si="59"/>
        <v>0</v>
      </c>
    </row>
    <row r="383" spans="1:7" s="11" customFormat="1" ht="47.25">
      <c r="A383" s="12" t="s">
        <v>239</v>
      </c>
      <c r="B383" s="43" t="s">
        <v>221</v>
      </c>
      <c r="C383" s="14" t="s">
        <v>54</v>
      </c>
      <c r="D383" s="38">
        <v>344.4</v>
      </c>
      <c r="E383" s="5">
        <v>21.25</v>
      </c>
      <c r="F383" s="5"/>
      <c r="G383" s="15">
        <f t="shared" si="59"/>
        <v>0</v>
      </c>
    </row>
    <row r="384" spans="1:7" s="11" customFormat="1" ht="18">
      <c r="A384" s="12" t="s">
        <v>240</v>
      </c>
      <c r="B384" s="16" t="s">
        <v>849</v>
      </c>
      <c r="C384" s="14" t="s">
        <v>19</v>
      </c>
      <c r="D384" s="9">
        <v>23.2</v>
      </c>
      <c r="E384" s="5">
        <v>5.47</v>
      </c>
      <c r="F384" s="5"/>
      <c r="G384" s="15">
        <f t="shared" si="59"/>
        <v>0</v>
      </c>
    </row>
    <row r="385" spans="1:7" s="11" customFormat="1" ht="31.5">
      <c r="A385" s="39" t="s">
        <v>241</v>
      </c>
      <c r="B385" s="40" t="s">
        <v>987</v>
      </c>
      <c r="C385" s="34"/>
      <c r="D385" s="35"/>
      <c r="E385" s="9"/>
      <c r="F385" s="9"/>
      <c r="G385" s="9"/>
    </row>
    <row r="386" spans="1:7" s="11" customFormat="1" ht="15.75">
      <c r="A386" s="6" t="s">
        <v>258</v>
      </c>
      <c r="B386" s="42" t="s">
        <v>11</v>
      </c>
      <c r="C386" s="52" t="s">
        <v>12</v>
      </c>
      <c r="D386" s="9">
        <v>0.08</v>
      </c>
      <c r="E386" s="5">
        <v>570.83000000000004</v>
      </c>
      <c r="F386" s="5"/>
      <c r="G386" s="15">
        <f t="shared" si="59"/>
        <v>0</v>
      </c>
    </row>
    <row r="387" spans="1:7" s="11" customFormat="1" ht="31.5">
      <c r="A387" s="6" t="s">
        <v>259</v>
      </c>
      <c r="B387" s="41" t="s">
        <v>242</v>
      </c>
      <c r="C387" s="52" t="s">
        <v>164</v>
      </c>
      <c r="D387" s="9">
        <v>3.6</v>
      </c>
      <c r="E387" s="5">
        <v>48.71</v>
      </c>
      <c r="F387" s="5"/>
      <c r="G387" s="15">
        <f t="shared" si="59"/>
        <v>0</v>
      </c>
    </row>
    <row r="388" spans="1:7" s="11" customFormat="1" ht="31.5">
      <c r="A388" s="6" t="s">
        <v>260</v>
      </c>
      <c r="B388" s="57" t="s">
        <v>254</v>
      </c>
      <c r="C388" s="52" t="s">
        <v>164</v>
      </c>
      <c r="D388" s="9">
        <v>511.9</v>
      </c>
      <c r="E388" s="5">
        <v>5.47</v>
      </c>
      <c r="F388" s="5"/>
      <c r="G388" s="15">
        <f t="shared" si="59"/>
        <v>0</v>
      </c>
    </row>
    <row r="389" spans="1:7" s="11" customFormat="1" ht="31.5">
      <c r="A389" s="6" t="s">
        <v>261</v>
      </c>
      <c r="B389" s="47" t="s">
        <v>255</v>
      </c>
      <c r="C389" s="52" t="s">
        <v>164</v>
      </c>
      <c r="D389" s="38">
        <v>122.3</v>
      </c>
      <c r="E389" s="5">
        <v>21.55</v>
      </c>
      <c r="F389" s="5"/>
      <c r="G389" s="15">
        <f t="shared" si="59"/>
        <v>0</v>
      </c>
    </row>
    <row r="390" spans="1:7" s="11" customFormat="1" ht="31.5">
      <c r="A390" s="6" t="s">
        <v>262</v>
      </c>
      <c r="B390" s="47" t="s">
        <v>256</v>
      </c>
      <c r="C390" s="52" t="s">
        <v>164</v>
      </c>
      <c r="D390" s="38">
        <v>220.6</v>
      </c>
      <c r="E390" s="5">
        <v>10.98</v>
      </c>
      <c r="F390" s="5"/>
      <c r="G390" s="15">
        <f t="shared" si="59"/>
        <v>0</v>
      </c>
    </row>
    <row r="391" spans="1:7" s="11" customFormat="1" ht="31.5">
      <c r="A391" s="6" t="s">
        <v>263</v>
      </c>
      <c r="B391" s="47" t="s">
        <v>257</v>
      </c>
      <c r="C391" s="52" t="s">
        <v>164</v>
      </c>
      <c r="D391" s="38">
        <v>12.3</v>
      </c>
      <c r="E391" s="5">
        <v>18.059999999999999</v>
      </c>
      <c r="F391" s="5"/>
      <c r="G391" s="15">
        <f t="shared" si="59"/>
        <v>0</v>
      </c>
    </row>
    <row r="392" spans="1:7" s="11" customFormat="1" ht="47.25">
      <c r="A392" s="6" t="s">
        <v>264</v>
      </c>
      <c r="B392" s="43" t="s">
        <v>108</v>
      </c>
      <c r="C392" s="52" t="s">
        <v>164</v>
      </c>
      <c r="D392" s="9">
        <v>61.7</v>
      </c>
      <c r="E392" s="5">
        <v>121.14</v>
      </c>
      <c r="F392" s="5"/>
      <c r="G392" s="15">
        <f t="shared" si="59"/>
        <v>0</v>
      </c>
    </row>
    <row r="393" spans="1:7" s="11" customFormat="1" ht="31.5">
      <c r="A393" s="6" t="s">
        <v>265</v>
      </c>
      <c r="B393" s="43" t="s">
        <v>243</v>
      </c>
      <c r="C393" s="52" t="s">
        <v>164</v>
      </c>
      <c r="D393" s="9">
        <v>6.48</v>
      </c>
      <c r="E393" s="5">
        <v>290.08</v>
      </c>
      <c r="F393" s="5"/>
      <c r="G393" s="15">
        <f t="shared" si="59"/>
        <v>0</v>
      </c>
    </row>
    <row r="394" spans="1:7" s="11" customFormat="1" ht="47.25">
      <c r="A394" s="6" t="s">
        <v>266</v>
      </c>
      <c r="B394" s="43" t="s">
        <v>994</v>
      </c>
      <c r="C394" s="52" t="s">
        <v>164</v>
      </c>
      <c r="D394" s="38">
        <v>13</v>
      </c>
      <c r="E394" s="49">
        <v>678.4</v>
      </c>
      <c r="F394" s="49"/>
      <c r="G394" s="15">
        <f t="shared" si="59"/>
        <v>0</v>
      </c>
    </row>
    <row r="395" spans="1:7" s="11" customFormat="1" ht="18">
      <c r="A395" s="6" t="s">
        <v>267</v>
      </c>
      <c r="B395" s="43" t="s">
        <v>993</v>
      </c>
      <c r="C395" s="52" t="s">
        <v>164</v>
      </c>
      <c r="D395" s="38">
        <v>14</v>
      </c>
      <c r="E395" s="5">
        <v>32.450000000000003</v>
      </c>
      <c r="F395" s="5"/>
      <c r="G395" s="15">
        <f t="shared" si="59"/>
        <v>0</v>
      </c>
    </row>
    <row r="396" spans="1:7" s="11" customFormat="1" ht="15.75">
      <c r="A396" s="6" t="s">
        <v>268</v>
      </c>
      <c r="B396" s="43" t="s">
        <v>172</v>
      </c>
      <c r="C396" s="52"/>
      <c r="D396" s="9"/>
      <c r="E396" s="10"/>
      <c r="F396" s="10"/>
      <c r="G396" s="5"/>
    </row>
    <row r="397" spans="1:7" s="11" customFormat="1" ht="18">
      <c r="A397" s="6"/>
      <c r="B397" s="43" t="s">
        <v>210</v>
      </c>
      <c r="C397" s="52" t="s">
        <v>166</v>
      </c>
      <c r="D397" s="9">
        <v>100.8</v>
      </c>
      <c r="E397" s="49">
        <v>12.7</v>
      </c>
      <c r="F397" s="49"/>
      <c r="G397" s="15">
        <f t="shared" si="59"/>
        <v>0</v>
      </c>
    </row>
    <row r="398" spans="1:7" s="11" customFormat="1" ht="18">
      <c r="A398" s="6"/>
      <c r="B398" s="43" t="s">
        <v>114</v>
      </c>
      <c r="C398" s="52" t="s">
        <v>166</v>
      </c>
      <c r="D398" s="9">
        <v>24.6</v>
      </c>
      <c r="E398" s="5">
        <v>28.43</v>
      </c>
      <c r="F398" s="5"/>
      <c r="G398" s="15">
        <f t="shared" si="59"/>
        <v>0</v>
      </c>
    </row>
    <row r="399" spans="1:7" s="11" customFormat="1" ht="30.75">
      <c r="A399" s="6" t="s">
        <v>269</v>
      </c>
      <c r="B399" s="43" t="s">
        <v>943</v>
      </c>
      <c r="C399" s="52"/>
      <c r="D399" s="9"/>
      <c r="E399" s="9"/>
      <c r="F399" s="9"/>
      <c r="G399" s="9"/>
    </row>
    <row r="400" spans="1:7" s="11" customFormat="1" ht="18">
      <c r="A400" s="6"/>
      <c r="B400" s="43" t="s">
        <v>212</v>
      </c>
      <c r="C400" s="52" t="s">
        <v>164</v>
      </c>
      <c r="D400" s="9">
        <v>13.8</v>
      </c>
      <c r="E400" s="5">
        <v>32.450000000000003</v>
      </c>
      <c r="F400" s="5"/>
      <c r="G400" s="15">
        <f t="shared" si="59"/>
        <v>0</v>
      </c>
    </row>
    <row r="401" spans="1:7" s="11" customFormat="1" ht="18">
      <c r="A401" s="6"/>
      <c r="B401" s="43" t="s">
        <v>995</v>
      </c>
      <c r="C401" s="52" t="s">
        <v>164</v>
      </c>
      <c r="D401" s="9">
        <v>162.19999999999999</v>
      </c>
      <c r="E401" s="5">
        <v>338.35</v>
      </c>
      <c r="F401" s="5"/>
      <c r="G401" s="15">
        <f t="shared" si="59"/>
        <v>0</v>
      </c>
    </row>
    <row r="402" spans="1:7" s="11" customFormat="1" ht="15.75">
      <c r="A402" s="6"/>
      <c r="B402" s="43" t="s">
        <v>244</v>
      </c>
      <c r="C402" s="14" t="s">
        <v>33</v>
      </c>
      <c r="D402" s="48">
        <v>8.1080000000000005</v>
      </c>
      <c r="E402" s="5">
        <v>3175.12</v>
      </c>
      <c r="F402" s="5"/>
      <c r="G402" s="15">
        <f t="shared" si="59"/>
        <v>0</v>
      </c>
    </row>
    <row r="403" spans="1:7" s="11" customFormat="1" ht="18">
      <c r="A403" s="6"/>
      <c r="B403" s="43" t="s">
        <v>176</v>
      </c>
      <c r="C403" s="54" t="s">
        <v>54</v>
      </c>
      <c r="D403" s="9">
        <v>324.8</v>
      </c>
      <c r="E403" s="5">
        <v>12.74</v>
      </c>
      <c r="F403" s="5"/>
      <c r="G403" s="15">
        <f t="shared" si="59"/>
        <v>0</v>
      </c>
    </row>
    <row r="404" spans="1:7" s="11" customFormat="1" ht="15.75">
      <c r="A404" s="6"/>
      <c r="B404" s="43" t="s">
        <v>246</v>
      </c>
      <c r="C404" s="54"/>
      <c r="D404" s="9"/>
      <c r="E404" s="9"/>
      <c r="F404" s="9"/>
      <c r="G404" s="9"/>
    </row>
    <row r="405" spans="1:7" s="11" customFormat="1" ht="18">
      <c r="A405" s="6"/>
      <c r="B405" s="43" t="s">
        <v>119</v>
      </c>
      <c r="C405" s="54" t="s">
        <v>19</v>
      </c>
      <c r="D405" s="9">
        <v>25.2</v>
      </c>
      <c r="E405" s="5">
        <v>109.53</v>
      </c>
      <c r="F405" s="5"/>
      <c r="G405" s="15">
        <f t="shared" si="59"/>
        <v>0</v>
      </c>
    </row>
    <row r="406" spans="1:7" s="11" customFormat="1" ht="18">
      <c r="A406" s="6"/>
      <c r="B406" s="43" t="s">
        <v>120</v>
      </c>
      <c r="C406" s="54" t="s">
        <v>19</v>
      </c>
      <c r="D406" s="9">
        <v>8.4</v>
      </c>
      <c r="E406" s="5">
        <v>37.22</v>
      </c>
      <c r="F406" s="5"/>
      <c r="G406" s="15">
        <f t="shared" si="59"/>
        <v>0</v>
      </c>
    </row>
    <row r="407" spans="1:7" s="11" customFormat="1" ht="18">
      <c r="A407" s="6"/>
      <c r="B407" s="43" t="s">
        <v>121</v>
      </c>
      <c r="C407" s="54" t="s">
        <v>19</v>
      </c>
      <c r="D407" s="9">
        <v>8.8000000000000007</v>
      </c>
      <c r="E407" s="5">
        <v>49.27</v>
      </c>
      <c r="F407" s="5"/>
      <c r="G407" s="15">
        <f t="shared" si="59"/>
        <v>0</v>
      </c>
    </row>
    <row r="408" spans="1:7" s="11" customFormat="1" ht="18">
      <c r="A408" s="6"/>
      <c r="B408" s="43" t="s">
        <v>122</v>
      </c>
      <c r="C408" s="54" t="s">
        <v>19</v>
      </c>
      <c r="D408" s="9">
        <v>10.5</v>
      </c>
      <c r="E408" s="5">
        <v>50.22</v>
      </c>
      <c r="F408" s="5"/>
      <c r="G408" s="15">
        <f t="shared" si="59"/>
        <v>0</v>
      </c>
    </row>
    <row r="409" spans="1:7" s="11" customFormat="1" ht="15.75">
      <c r="A409" s="6"/>
      <c r="B409" s="43" t="s">
        <v>853</v>
      </c>
      <c r="C409" s="54" t="s">
        <v>247</v>
      </c>
      <c r="D409" s="9">
        <v>11</v>
      </c>
      <c r="E409" s="5">
        <v>24.85</v>
      </c>
      <c r="F409" s="5"/>
      <c r="G409" s="15">
        <f t="shared" si="59"/>
        <v>0</v>
      </c>
    </row>
    <row r="410" spans="1:7" s="11" customFormat="1" ht="31.5">
      <c r="A410" s="6" t="s">
        <v>270</v>
      </c>
      <c r="B410" s="43" t="s">
        <v>944</v>
      </c>
      <c r="C410" s="52" t="s">
        <v>164</v>
      </c>
      <c r="D410" s="38">
        <v>3</v>
      </c>
      <c r="E410" s="5">
        <v>201.59</v>
      </c>
      <c r="F410" s="5"/>
      <c r="G410" s="15">
        <f t="shared" si="59"/>
        <v>0</v>
      </c>
    </row>
    <row r="411" spans="1:7" s="11" customFormat="1" ht="15.75">
      <c r="A411" s="6" t="s">
        <v>271</v>
      </c>
      <c r="B411" s="47" t="s">
        <v>248</v>
      </c>
      <c r="C411" s="52"/>
      <c r="D411" s="38"/>
      <c r="E411" s="9"/>
      <c r="F411" s="9"/>
      <c r="G411" s="9"/>
    </row>
    <row r="412" spans="1:7" s="11" customFormat="1" ht="18">
      <c r="A412" s="6"/>
      <c r="B412" s="47" t="s">
        <v>996</v>
      </c>
      <c r="C412" s="52" t="s">
        <v>164</v>
      </c>
      <c r="D412" s="38">
        <v>5</v>
      </c>
      <c r="E412" s="5">
        <v>208.59</v>
      </c>
      <c r="F412" s="5"/>
      <c r="G412" s="15">
        <f t="shared" si="59"/>
        <v>0</v>
      </c>
    </row>
    <row r="413" spans="1:7" s="11" customFormat="1" ht="15.75">
      <c r="A413" s="6"/>
      <c r="B413" s="47" t="s">
        <v>112</v>
      </c>
      <c r="C413" s="52" t="s">
        <v>33</v>
      </c>
      <c r="D413" s="48">
        <v>0.29199999999999998</v>
      </c>
      <c r="E413" s="5">
        <v>3174.67</v>
      </c>
      <c r="F413" s="5"/>
      <c r="G413" s="15">
        <f t="shared" si="59"/>
        <v>0</v>
      </c>
    </row>
    <row r="414" spans="1:7" s="11" customFormat="1" ht="15.75">
      <c r="A414" s="6" t="s">
        <v>272</v>
      </c>
      <c r="B414" s="43" t="s">
        <v>249</v>
      </c>
      <c r="C414" s="52"/>
      <c r="D414" s="9"/>
      <c r="E414" s="9"/>
      <c r="F414" s="9"/>
      <c r="G414" s="9"/>
    </row>
    <row r="415" spans="1:7" s="11" customFormat="1" ht="31.5">
      <c r="A415" s="6"/>
      <c r="B415" s="43" t="s">
        <v>250</v>
      </c>
      <c r="C415" s="52" t="s">
        <v>164</v>
      </c>
      <c r="D415" s="9">
        <v>28.8</v>
      </c>
      <c r="E415" s="5">
        <v>121.14</v>
      </c>
      <c r="F415" s="5"/>
      <c r="G415" s="15">
        <f t="shared" si="59"/>
        <v>0</v>
      </c>
    </row>
    <row r="416" spans="1:7" s="11" customFormat="1" ht="31.5">
      <c r="A416" s="6"/>
      <c r="B416" s="43" t="s">
        <v>251</v>
      </c>
      <c r="C416" s="52" t="s">
        <v>166</v>
      </c>
      <c r="D416" s="38">
        <v>85</v>
      </c>
      <c r="E416" s="5">
        <v>12.54</v>
      </c>
      <c r="F416" s="5"/>
      <c r="G416" s="15">
        <f t="shared" si="59"/>
        <v>0</v>
      </c>
    </row>
    <row r="417" spans="1:7" s="11" customFormat="1" ht="47.25">
      <c r="A417" s="6"/>
      <c r="B417" s="58" t="s">
        <v>998</v>
      </c>
      <c r="C417" s="9" t="s">
        <v>51</v>
      </c>
      <c r="D417" s="9">
        <v>680</v>
      </c>
      <c r="E417" s="5">
        <v>6.56</v>
      </c>
      <c r="F417" s="5"/>
      <c r="G417" s="15">
        <f t="shared" si="59"/>
        <v>0</v>
      </c>
    </row>
    <row r="418" spans="1:7" s="11" customFormat="1" ht="15.75">
      <c r="A418" s="6"/>
      <c r="B418" s="58" t="s">
        <v>997</v>
      </c>
      <c r="C418" s="52" t="s">
        <v>18</v>
      </c>
      <c r="D418" s="9">
        <v>125.7</v>
      </c>
      <c r="E418" s="5">
        <v>11.29</v>
      </c>
      <c r="F418" s="5"/>
      <c r="G418" s="15">
        <f t="shared" si="59"/>
        <v>0</v>
      </c>
    </row>
    <row r="419" spans="1:7" s="11" customFormat="1" ht="15.75">
      <c r="A419" s="6"/>
      <c r="B419" s="43" t="s">
        <v>945</v>
      </c>
      <c r="C419" s="9" t="s">
        <v>33</v>
      </c>
      <c r="D419" s="48">
        <v>1.0489999999999999</v>
      </c>
      <c r="E419" s="5">
        <v>3175.02</v>
      </c>
      <c r="F419" s="5"/>
      <c r="G419" s="15">
        <f t="shared" si="59"/>
        <v>0</v>
      </c>
    </row>
    <row r="420" spans="1:7" s="11" customFormat="1" ht="18">
      <c r="A420" s="6"/>
      <c r="B420" s="43" t="s">
        <v>946</v>
      </c>
      <c r="C420" s="9" t="s">
        <v>164</v>
      </c>
      <c r="D420" s="38">
        <v>27</v>
      </c>
      <c r="E420" s="5">
        <v>201.57</v>
      </c>
      <c r="F420" s="5"/>
      <c r="G420" s="15">
        <f t="shared" si="59"/>
        <v>0</v>
      </c>
    </row>
    <row r="421" spans="1:7" s="11" customFormat="1" ht="15.75">
      <c r="A421" s="6" t="s">
        <v>273</v>
      </c>
      <c r="B421" s="43" t="s">
        <v>947</v>
      </c>
      <c r="C421" s="9"/>
      <c r="D421" s="9"/>
      <c r="E421" s="15"/>
      <c r="F421" s="15"/>
      <c r="G421" s="9"/>
    </row>
    <row r="422" spans="1:7" s="11" customFormat="1" ht="31.5">
      <c r="A422" s="6"/>
      <c r="B422" s="47" t="s">
        <v>1000</v>
      </c>
      <c r="C422" s="9" t="s">
        <v>51</v>
      </c>
      <c r="D422" s="9">
        <v>61</v>
      </c>
      <c r="E422" s="5">
        <v>178.25</v>
      </c>
      <c r="F422" s="5"/>
      <c r="G422" s="15">
        <f t="shared" si="59"/>
        <v>0</v>
      </c>
    </row>
    <row r="423" spans="1:7" s="11" customFormat="1" ht="31.5">
      <c r="A423" s="6"/>
      <c r="B423" s="47" t="s">
        <v>999</v>
      </c>
      <c r="C423" s="9" t="s">
        <v>51</v>
      </c>
      <c r="D423" s="9">
        <v>87</v>
      </c>
      <c r="E423" s="5">
        <v>138.76</v>
      </c>
      <c r="F423" s="5"/>
      <c r="G423" s="15">
        <f t="shared" si="59"/>
        <v>0</v>
      </c>
    </row>
    <row r="424" spans="1:7" s="11" customFormat="1" ht="31.5">
      <c r="A424" s="6" t="s">
        <v>274</v>
      </c>
      <c r="B424" s="47" t="s">
        <v>948</v>
      </c>
      <c r="C424" s="9"/>
      <c r="D424" s="9"/>
      <c r="E424" s="15"/>
      <c r="F424" s="15"/>
      <c r="G424" s="9"/>
    </row>
    <row r="425" spans="1:7" s="11" customFormat="1" ht="18">
      <c r="A425" s="6"/>
      <c r="B425" s="47" t="s">
        <v>949</v>
      </c>
      <c r="C425" s="9" t="s">
        <v>164</v>
      </c>
      <c r="D425" s="9">
        <v>11.5</v>
      </c>
      <c r="E425" s="5">
        <v>32.450000000000003</v>
      </c>
      <c r="F425" s="5"/>
      <c r="G425" s="15">
        <f t="shared" si="59"/>
        <v>0</v>
      </c>
    </row>
    <row r="426" spans="1:7" s="11" customFormat="1" ht="31.5">
      <c r="A426" s="6"/>
      <c r="B426" s="47" t="s">
        <v>1000</v>
      </c>
      <c r="C426" s="9" t="s">
        <v>51</v>
      </c>
      <c r="D426" s="9">
        <v>100</v>
      </c>
      <c r="E426" s="5">
        <v>178.25</v>
      </c>
      <c r="F426" s="5"/>
      <c r="G426" s="15">
        <f t="shared" si="59"/>
        <v>0</v>
      </c>
    </row>
    <row r="427" spans="1:7" s="11" customFormat="1" ht="31.5">
      <c r="A427" s="6"/>
      <c r="B427" s="47" t="s">
        <v>999</v>
      </c>
      <c r="C427" s="9" t="s">
        <v>51</v>
      </c>
      <c r="D427" s="9">
        <v>59</v>
      </c>
      <c r="E427" s="5">
        <v>133.69</v>
      </c>
      <c r="F427" s="5"/>
      <c r="G427" s="15">
        <f t="shared" si="59"/>
        <v>0</v>
      </c>
    </row>
    <row r="428" spans="1:7" s="11" customFormat="1" ht="31.5">
      <c r="A428" s="6"/>
      <c r="B428" s="47" t="s">
        <v>1003</v>
      </c>
      <c r="C428" s="9" t="s">
        <v>51</v>
      </c>
      <c r="D428" s="9">
        <v>21</v>
      </c>
      <c r="E428" s="5">
        <v>240.86</v>
      </c>
      <c r="F428" s="5"/>
      <c r="G428" s="15">
        <f t="shared" si="59"/>
        <v>0</v>
      </c>
    </row>
    <row r="429" spans="1:7" s="11" customFormat="1" ht="18">
      <c r="A429" s="6"/>
      <c r="B429" s="47" t="s">
        <v>1001</v>
      </c>
      <c r="C429" s="9" t="s">
        <v>164</v>
      </c>
      <c r="D429" s="9">
        <v>75.599999999999994</v>
      </c>
      <c r="E429" s="5">
        <v>11.02</v>
      </c>
      <c r="F429" s="5"/>
      <c r="G429" s="15">
        <f t="shared" si="59"/>
        <v>0</v>
      </c>
    </row>
    <row r="430" spans="1:7" s="11" customFormat="1" ht="15.75">
      <c r="A430" s="6" t="s">
        <v>275</v>
      </c>
      <c r="B430" s="47" t="s">
        <v>215</v>
      </c>
      <c r="C430" s="52"/>
      <c r="D430" s="9"/>
      <c r="E430" s="9"/>
      <c r="F430" s="9"/>
      <c r="G430" s="9"/>
    </row>
    <row r="431" spans="1:7" s="11" customFormat="1" ht="18">
      <c r="A431" s="6"/>
      <c r="B431" s="43" t="s">
        <v>291</v>
      </c>
      <c r="C431" s="52" t="s">
        <v>164</v>
      </c>
      <c r="D431" s="9">
        <v>1.7</v>
      </c>
      <c r="E431" s="5">
        <v>32.43</v>
      </c>
      <c r="F431" s="5"/>
      <c r="G431" s="15">
        <f t="shared" si="59"/>
        <v>0</v>
      </c>
    </row>
    <row r="432" spans="1:7" s="11" customFormat="1" ht="18">
      <c r="A432" s="6"/>
      <c r="B432" s="47" t="s">
        <v>950</v>
      </c>
      <c r="C432" s="52" t="s">
        <v>164</v>
      </c>
      <c r="D432" s="9">
        <v>4.8</v>
      </c>
      <c r="E432" s="49">
        <v>229.2</v>
      </c>
      <c r="F432" s="49"/>
      <c r="G432" s="15">
        <f t="shared" si="59"/>
        <v>0</v>
      </c>
    </row>
    <row r="433" spans="1:7" s="11" customFormat="1" ht="18">
      <c r="A433" s="6"/>
      <c r="B433" s="47" t="s">
        <v>951</v>
      </c>
      <c r="C433" s="52" t="s">
        <v>164</v>
      </c>
      <c r="D433" s="9">
        <v>14.7</v>
      </c>
      <c r="E433" s="5">
        <v>201.34</v>
      </c>
      <c r="F433" s="5"/>
      <c r="G433" s="15">
        <f t="shared" si="59"/>
        <v>0</v>
      </c>
    </row>
    <row r="434" spans="1:7" s="11" customFormat="1" ht="18">
      <c r="A434" s="6"/>
      <c r="B434" s="47" t="s">
        <v>245</v>
      </c>
      <c r="C434" s="52" t="s">
        <v>166</v>
      </c>
      <c r="D434" s="9">
        <v>13.6</v>
      </c>
      <c r="E434" s="49">
        <v>12.6</v>
      </c>
      <c r="F434" s="49"/>
      <c r="G434" s="15">
        <f t="shared" si="59"/>
        <v>0</v>
      </c>
    </row>
    <row r="435" spans="1:7" s="11" customFormat="1" ht="30.75">
      <c r="A435" s="6" t="s">
        <v>276</v>
      </c>
      <c r="B435" s="43" t="s">
        <v>952</v>
      </c>
      <c r="C435" s="52"/>
      <c r="D435" s="9"/>
      <c r="E435" s="15"/>
      <c r="F435" s="15"/>
      <c r="G435" s="9"/>
    </row>
    <row r="436" spans="1:7" s="11" customFormat="1" ht="18">
      <c r="A436" s="6"/>
      <c r="B436" s="43" t="s">
        <v>291</v>
      </c>
      <c r="C436" s="54" t="s">
        <v>19</v>
      </c>
      <c r="D436" s="9">
        <v>3.2</v>
      </c>
      <c r="E436" s="5">
        <v>32.43</v>
      </c>
      <c r="F436" s="5"/>
      <c r="G436" s="15">
        <f t="shared" si="59"/>
        <v>0</v>
      </c>
    </row>
    <row r="437" spans="1:7" s="11" customFormat="1" ht="18">
      <c r="A437" s="6"/>
      <c r="B437" s="43" t="s">
        <v>1002</v>
      </c>
      <c r="C437" s="54" t="s">
        <v>19</v>
      </c>
      <c r="D437" s="9">
        <v>26</v>
      </c>
      <c r="E437" s="49">
        <v>201.5</v>
      </c>
      <c r="F437" s="49"/>
      <c r="G437" s="15">
        <f t="shared" si="59"/>
        <v>0</v>
      </c>
    </row>
    <row r="438" spans="1:7" s="11" customFormat="1" ht="15.75">
      <c r="A438" s="59"/>
      <c r="B438" s="43" t="s">
        <v>244</v>
      </c>
      <c r="C438" s="14" t="s">
        <v>33</v>
      </c>
      <c r="D438" s="9">
        <v>0.57599999999999996</v>
      </c>
      <c r="E438" s="49">
        <v>3175.2</v>
      </c>
      <c r="F438" s="49"/>
      <c r="G438" s="15">
        <f t="shared" si="59"/>
        <v>0</v>
      </c>
    </row>
    <row r="439" spans="1:7" s="11" customFormat="1" ht="18">
      <c r="A439" s="6"/>
      <c r="B439" s="47" t="s">
        <v>245</v>
      </c>
      <c r="C439" s="52" t="s">
        <v>166</v>
      </c>
      <c r="D439" s="9">
        <v>93</v>
      </c>
      <c r="E439" s="5">
        <v>12.77</v>
      </c>
      <c r="F439" s="5"/>
      <c r="G439" s="15">
        <f t="shared" si="59"/>
        <v>0</v>
      </c>
    </row>
    <row r="440" spans="1:7" s="11" customFormat="1" ht="31.5">
      <c r="A440" s="6" t="s">
        <v>277</v>
      </c>
      <c r="B440" s="43" t="s">
        <v>953</v>
      </c>
      <c r="C440" s="52" t="s">
        <v>164</v>
      </c>
      <c r="D440" s="38">
        <v>12</v>
      </c>
      <c r="E440" s="5">
        <v>202.77</v>
      </c>
      <c r="F440" s="5"/>
      <c r="G440" s="15">
        <f t="shared" si="59"/>
        <v>0</v>
      </c>
    </row>
    <row r="441" spans="1:7" s="11" customFormat="1" ht="15.75">
      <c r="A441" s="6" t="s">
        <v>278</v>
      </c>
      <c r="B441" s="43" t="s">
        <v>218</v>
      </c>
      <c r="C441" s="52" t="s">
        <v>252</v>
      </c>
      <c r="D441" s="9">
        <v>69.2</v>
      </c>
      <c r="E441" s="5">
        <v>37.229999999999997</v>
      </c>
      <c r="F441" s="5"/>
      <c r="G441" s="15">
        <f t="shared" si="59"/>
        <v>0</v>
      </c>
    </row>
    <row r="442" spans="1:7" s="11" customFormat="1" ht="31.5">
      <c r="A442" s="6" t="s">
        <v>279</v>
      </c>
      <c r="B442" s="43" t="s">
        <v>942</v>
      </c>
      <c r="C442" s="52"/>
      <c r="D442" s="9"/>
      <c r="E442" s="15"/>
      <c r="F442" s="15"/>
      <c r="G442" s="9"/>
    </row>
    <row r="443" spans="1:7" s="11" customFormat="1" ht="31.5">
      <c r="A443" s="6"/>
      <c r="B443" s="47" t="s">
        <v>1000</v>
      </c>
      <c r="C443" s="52" t="s">
        <v>51</v>
      </c>
      <c r="D443" s="9">
        <v>7</v>
      </c>
      <c r="E443" s="49">
        <v>181.8</v>
      </c>
      <c r="F443" s="49"/>
      <c r="G443" s="15">
        <f t="shared" si="59"/>
        <v>0</v>
      </c>
    </row>
    <row r="444" spans="1:7" s="11" customFormat="1" ht="18">
      <c r="A444" s="6" t="s">
        <v>280</v>
      </c>
      <c r="B444" s="43" t="s">
        <v>219</v>
      </c>
      <c r="C444" s="52" t="s">
        <v>164</v>
      </c>
      <c r="D444" s="9">
        <v>479</v>
      </c>
      <c r="E444" s="5">
        <v>11.03</v>
      </c>
      <c r="F444" s="5"/>
      <c r="G444" s="15">
        <f t="shared" ref="G444:G447" si="60">ROUND(D444*F444,2)</f>
        <v>0</v>
      </c>
    </row>
    <row r="445" spans="1:7" s="11" customFormat="1" ht="31.5">
      <c r="A445" s="6" t="s">
        <v>281</v>
      </c>
      <c r="B445" s="43" t="s">
        <v>253</v>
      </c>
      <c r="C445" s="52" t="s">
        <v>166</v>
      </c>
      <c r="D445" s="38">
        <v>83</v>
      </c>
      <c r="E445" s="5">
        <v>12.54</v>
      </c>
      <c r="F445" s="5"/>
      <c r="G445" s="15">
        <f t="shared" si="60"/>
        <v>0</v>
      </c>
    </row>
    <row r="446" spans="1:7" s="11" customFormat="1" ht="47.25">
      <c r="A446" s="6" t="s">
        <v>282</v>
      </c>
      <c r="B446" s="43" t="s">
        <v>954</v>
      </c>
      <c r="C446" s="52" t="s">
        <v>166</v>
      </c>
      <c r="D446" s="38">
        <v>83</v>
      </c>
      <c r="E446" s="5">
        <v>21.25</v>
      </c>
      <c r="F446" s="5"/>
      <c r="G446" s="15">
        <f t="shared" si="60"/>
        <v>0</v>
      </c>
    </row>
    <row r="447" spans="1:7" s="11" customFormat="1" ht="18">
      <c r="A447" s="6" t="s">
        <v>283</v>
      </c>
      <c r="B447" s="42" t="s">
        <v>849</v>
      </c>
      <c r="C447" s="52" t="s">
        <v>164</v>
      </c>
      <c r="D447" s="9">
        <v>10.4</v>
      </c>
      <c r="E447" s="5">
        <v>5.47</v>
      </c>
      <c r="F447" s="5"/>
      <c r="G447" s="15">
        <f t="shared" si="60"/>
        <v>0</v>
      </c>
    </row>
    <row r="448" spans="1:7" s="11" customFormat="1" ht="31.5">
      <c r="A448" s="39" t="s">
        <v>692</v>
      </c>
      <c r="B448" s="40" t="s">
        <v>691</v>
      </c>
      <c r="C448" s="34"/>
      <c r="D448" s="35"/>
      <c r="E448" s="9"/>
      <c r="F448" s="9"/>
      <c r="G448" s="9"/>
    </row>
    <row r="449" spans="1:7" s="11" customFormat="1" ht="18">
      <c r="A449" s="60" t="s">
        <v>300</v>
      </c>
      <c r="B449" s="16" t="s">
        <v>11</v>
      </c>
      <c r="C449" s="54" t="s">
        <v>54</v>
      </c>
      <c r="D449" s="9">
        <v>300</v>
      </c>
      <c r="E449" s="5">
        <v>0.34</v>
      </c>
      <c r="F449" s="5"/>
      <c r="G449" s="15">
        <f t="shared" ref="G449:G453" si="61">ROUND(D449*F449,2)</f>
        <v>0</v>
      </c>
    </row>
    <row r="450" spans="1:7" s="11" customFormat="1" ht="31.5">
      <c r="A450" s="60" t="s">
        <v>301</v>
      </c>
      <c r="B450" s="29" t="s">
        <v>207</v>
      </c>
      <c r="C450" s="54" t="s">
        <v>19</v>
      </c>
      <c r="D450" s="9">
        <v>5.9</v>
      </c>
      <c r="E450" s="5">
        <v>48.74</v>
      </c>
      <c r="F450" s="5"/>
      <c r="G450" s="15">
        <f t="shared" si="61"/>
        <v>0</v>
      </c>
    </row>
    <row r="451" spans="1:7" s="11" customFormat="1" ht="31.5">
      <c r="A451" s="60" t="s">
        <v>302</v>
      </c>
      <c r="B451" s="29" t="s">
        <v>284</v>
      </c>
      <c r="C451" s="54" t="s">
        <v>19</v>
      </c>
      <c r="D451" s="9">
        <v>4.2</v>
      </c>
      <c r="E451" s="5">
        <v>110.68</v>
      </c>
      <c r="F451" s="5"/>
      <c r="G451" s="15">
        <f t="shared" si="61"/>
        <v>0</v>
      </c>
    </row>
    <row r="452" spans="1:7" s="11" customFormat="1" ht="31.5">
      <c r="A452" s="60" t="s">
        <v>303</v>
      </c>
      <c r="B452" s="29" t="s">
        <v>312</v>
      </c>
      <c r="C452" s="54" t="s">
        <v>19</v>
      </c>
      <c r="D452" s="38">
        <v>53</v>
      </c>
      <c r="E452" s="5">
        <v>13.72</v>
      </c>
      <c r="F452" s="5"/>
      <c r="G452" s="15">
        <f t="shared" si="61"/>
        <v>0</v>
      </c>
    </row>
    <row r="453" spans="1:7" s="11" customFormat="1" ht="31.5">
      <c r="A453" s="60" t="s">
        <v>304</v>
      </c>
      <c r="B453" s="29" t="s">
        <v>313</v>
      </c>
      <c r="C453" s="54" t="s">
        <v>19</v>
      </c>
      <c r="D453" s="9">
        <v>33.700000000000003</v>
      </c>
      <c r="E453" s="5">
        <v>10.98</v>
      </c>
      <c r="F453" s="5"/>
      <c r="G453" s="15">
        <f t="shared" si="61"/>
        <v>0</v>
      </c>
    </row>
    <row r="454" spans="1:7" s="11" customFormat="1" ht="15.75">
      <c r="A454" s="60" t="s">
        <v>305</v>
      </c>
      <c r="B454" s="29" t="s">
        <v>285</v>
      </c>
      <c r="C454" s="54"/>
      <c r="D454" s="9"/>
      <c r="E454" s="15"/>
      <c r="F454" s="15"/>
      <c r="G454" s="9"/>
    </row>
    <row r="455" spans="1:7" s="11" customFormat="1" ht="18">
      <c r="A455" s="60"/>
      <c r="B455" s="29" t="s">
        <v>286</v>
      </c>
      <c r="C455" s="54" t="s">
        <v>19</v>
      </c>
      <c r="D455" s="9">
        <v>14.3</v>
      </c>
      <c r="E455" s="5">
        <v>32.450000000000003</v>
      </c>
      <c r="F455" s="5"/>
      <c r="G455" s="15">
        <f t="shared" ref="G455:G457" si="62">ROUND(D455*F455,2)</f>
        <v>0</v>
      </c>
    </row>
    <row r="456" spans="1:7" s="11" customFormat="1" ht="15.75">
      <c r="A456" s="60"/>
      <c r="B456" s="29" t="s">
        <v>287</v>
      </c>
      <c r="C456" s="54" t="s">
        <v>33</v>
      </c>
      <c r="D456" s="9">
        <v>1.246</v>
      </c>
      <c r="E456" s="5">
        <v>3175.23</v>
      </c>
      <c r="F456" s="5"/>
      <c r="G456" s="15">
        <f t="shared" si="62"/>
        <v>0</v>
      </c>
    </row>
    <row r="457" spans="1:7" s="11" customFormat="1" ht="31.5">
      <c r="A457" s="60"/>
      <c r="B457" s="29" t="s">
        <v>288</v>
      </c>
      <c r="C457" s="54" t="s">
        <v>19</v>
      </c>
      <c r="D457" s="9">
        <v>26.7</v>
      </c>
      <c r="E457" s="5">
        <v>195.22</v>
      </c>
      <c r="F457" s="5"/>
      <c r="G457" s="15">
        <f t="shared" si="62"/>
        <v>0</v>
      </c>
    </row>
    <row r="458" spans="1:7" s="11" customFormat="1" ht="15.75">
      <c r="A458" s="60" t="s">
        <v>306</v>
      </c>
      <c r="B458" s="43" t="s">
        <v>289</v>
      </c>
      <c r="C458" s="54"/>
      <c r="D458" s="9"/>
      <c r="E458" s="15"/>
      <c r="F458" s="15"/>
      <c r="G458" s="9"/>
    </row>
    <row r="459" spans="1:7" s="11" customFormat="1" ht="18">
      <c r="A459" s="60"/>
      <c r="B459" s="43" t="s">
        <v>290</v>
      </c>
      <c r="C459" s="54" t="s">
        <v>19</v>
      </c>
      <c r="D459" s="9">
        <v>1.8</v>
      </c>
      <c r="E459" s="5">
        <v>110.67</v>
      </c>
      <c r="F459" s="5"/>
      <c r="G459" s="15">
        <f t="shared" ref="G459:G478" si="63">ROUND(D459*F459,2)</f>
        <v>0</v>
      </c>
    </row>
    <row r="460" spans="1:7" s="11" customFormat="1" ht="24.75" customHeight="1">
      <c r="A460" s="60"/>
      <c r="B460" s="43" t="s">
        <v>291</v>
      </c>
      <c r="C460" s="54" t="s">
        <v>19</v>
      </c>
      <c r="D460" s="9">
        <v>6.3</v>
      </c>
      <c r="E460" s="5">
        <v>32.46</v>
      </c>
      <c r="F460" s="5"/>
      <c r="G460" s="15">
        <f t="shared" si="63"/>
        <v>0</v>
      </c>
    </row>
    <row r="461" spans="1:7" s="11" customFormat="1" ht="18">
      <c r="A461" s="60"/>
      <c r="B461" s="43" t="s">
        <v>292</v>
      </c>
      <c r="C461" s="54" t="s">
        <v>19</v>
      </c>
      <c r="D461" s="9">
        <v>8.6999999999999993</v>
      </c>
      <c r="E461" s="49">
        <v>195.3</v>
      </c>
      <c r="F461" s="49"/>
      <c r="G461" s="15">
        <f t="shared" si="63"/>
        <v>0</v>
      </c>
    </row>
    <row r="462" spans="1:7" s="11" customFormat="1" ht="15.75">
      <c r="A462" s="60" t="s">
        <v>307</v>
      </c>
      <c r="B462" s="43" t="s">
        <v>293</v>
      </c>
      <c r="C462" s="54"/>
      <c r="D462" s="9"/>
      <c r="E462" s="15"/>
      <c r="F462" s="15"/>
      <c r="G462" s="15"/>
    </row>
    <row r="463" spans="1:7" s="11" customFormat="1" ht="18">
      <c r="A463" s="60"/>
      <c r="B463" s="43" t="s">
        <v>291</v>
      </c>
      <c r="C463" s="54" t="s">
        <v>19</v>
      </c>
      <c r="D463" s="9">
        <v>0.6</v>
      </c>
      <c r="E463" s="5">
        <v>32.409999999999997</v>
      </c>
      <c r="F463" s="5"/>
      <c r="G463" s="15">
        <f t="shared" si="63"/>
        <v>0</v>
      </c>
    </row>
    <row r="464" spans="1:7" s="11" customFormat="1" ht="18">
      <c r="A464" s="60"/>
      <c r="B464" s="43" t="s">
        <v>294</v>
      </c>
      <c r="C464" s="54" t="s">
        <v>19</v>
      </c>
      <c r="D464" s="9">
        <v>12.9</v>
      </c>
      <c r="E464" s="5">
        <v>201.42</v>
      </c>
      <c r="F464" s="5"/>
      <c r="G464" s="15">
        <f t="shared" si="63"/>
        <v>0</v>
      </c>
    </row>
    <row r="465" spans="1:7" s="11" customFormat="1" ht="31.5">
      <c r="A465" s="60" t="s">
        <v>308</v>
      </c>
      <c r="B465" s="43" t="s">
        <v>1004</v>
      </c>
      <c r="C465" s="14" t="s">
        <v>19</v>
      </c>
      <c r="D465" s="9">
        <v>2.4</v>
      </c>
      <c r="E465" s="5">
        <v>201.42</v>
      </c>
      <c r="F465" s="5"/>
      <c r="G465" s="15">
        <f t="shared" si="63"/>
        <v>0</v>
      </c>
    </row>
    <row r="466" spans="1:7" s="11" customFormat="1" ht="31.5">
      <c r="A466" s="12" t="s">
        <v>309</v>
      </c>
      <c r="B466" s="61" t="s">
        <v>850</v>
      </c>
      <c r="C466" s="54"/>
      <c r="D466" s="9"/>
      <c r="E466" s="15"/>
      <c r="F466" s="15"/>
      <c r="G466" s="9"/>
    </row>
    <row r="467" spans="1:7" s="11" customFormat="1" ht="18">
      <c r="A467" s="12"/>
      <c r="B467" s="61" t="s">
        <v>1005</v>
      </c>
      <c r="C467" s="14" t="s">
        <v>19</v>
      </c>
      <c r="D467" s="9">
        <v>3.2</v>
      </c>
      <c r="E467" s="5">
        <v>32.43</v>
      </c>
      <c r="F467" s="5"/>
      <c r="G467" s="15">
        <f t="shared" si="63"/>
        <v>0</v>
      </c>
    </row>
    <row r="468" spans="1:7" s="11" customFormat="1" ht="24.75" customHeight="1">
      <c r="A468" s="12"/>
      <c r="B468" s="47" t="s">
        <v>1000</v>
      </c>
      <c r="C468" s="54" t="s">
        <v>51</v>
      </c>
      <c r="D468" s="9">
        <v>15</v>
      </c>
      <c r="E468" s="5">
        <v>178.25</v>
      </c>
      <c r="F468" s="5"/>
      <c r="G468" s="15">
        <f t="shared" si="63"/>
        <v>0</v>
      </c>
    </row>
    <row r="469" spans="1:7" s="11" customFormat="1" ht="31.5">
      <c r="A469" s="12"/>
      <c r="B469" s="47" t="s">
        <v>1006</v>
      </c>
      <c r="C469" s="54" t="s">
        <v>51</v>
      </c>
      <c r="D469" s="9">
        <v>15</v>
      </c>
      <c r="E469" s="5">
        <v>141.88</v>
      </c>
      <c r="F469" s="5"/>
      <c r="G469" s="15">
        <f t="shared" si="63"/>
        <v>0</v>
      </c>
    </row>
    <row r="470" spans="1:7" s="11" customFormat="1" ht="18">
      <c r="A470" s="12"/>
      <c r="B470" s="61" t="s">
        <v>295</v>
      </c>
      <c r="C470" s="14" t="s">
        <v>19</v>
      </c>
      <c r="D470" s="9">
        <v>65.8</v>
      </c>
      <c r="E470" s="5">
        <v>11.04</v>
      </c>
      <c r="F470" s="5"/>
      <c r="G470" s="15">
        <f t="shared" si="63"/>
        <v>0</v>
      </c>
    </row>
    <row r="471" spans="1:7" s="11" customFormat="1" ht="15.75">
      <c r="A471" s="60" t="s">
        <v>310</v>
      </c>
      <c r="B471" s="43" t="s">
        <v>296</v>
      </c>
      <c r="C471" s="54"/>
      <c r="D471" s="9"/>
      <c r="E471" s="15"/>
      <c r="F471" s="15"/>
      <c r="G471" s="9"/>
    </row>
    <row r="472" spans="1:7" s="11" customFormat="1" ht="63">
      <c r="A472" s="60"/>
      <c r="B472" s="62" t="s">
        <v>1007</v>
      </c>
      <c r="C472" s="54" t="s">
        <v>51</v>
      </c>
      <c r="D472" s="9">
        <v>672</v>
      </c>
      <c r="E472" s="5">
        <v>6.56</v>
      </c>
      <c r="F472" s="5"/>
      <c r="G472" s="15">
        <f t="shared" si="63"/>
        <v>0</v>
      </c>
    </row>
    <row r="473" spans="1:7" s="11" customFormat="1" ht="15.75">
      <c r="A473" s="60"/>
      <c r="B473" s="63" t="s">
        <v>985</v>
      </c>
      <c r="C473" s="54" t="s">
        <v>18</v>
      </c>
      <c r="D473" s="9">
        <v>98.8</v>
      </c>
      <c r="E473" s="49">
        <v>11.3</v>
      </c>
      <c r="F473" s="49"/>
      <c r="G473" s="15">
        <f t="shared" si="63"/>
        <v>0</v>
      </c>
    </row>
    <row r="474" spans="1:7" s="11" customFormat="1" ht="18">
      <c r="A474" s="60"/>
      <c r="B474" s="63" t="s">
        <v>297</v>
      </c>
      <c r="C474" s="54" t="s">
        <v>19</v>
      </c>
      <c r="D474" s="9">
        <v>7.4</v>
      </c>
      <c r="E474" s="49">
        <v>201.4</v>
      </c>
      <c r="F474" s="49"/>
      <c r="G474" s="15">
        <f t="shared" si="63"/>
        <v>0</v>
      </c>
    </row>
    <row r="475" spans="1:7" s="11" customFormat="1" ht="31.5">
      <c r="A475" s="60"/>
      <c r="B475" s="43" t="s">
        <v>298</v>
      </c>
      <c r="C475" s="54" t="s">
        <v>54</v>
      </c>
      <c r="D475" s="38">
        <v>354.4</v>
      </c>
      <c r="E475" s="5">
        <v>12.54</v>
      </c>
      <c r="F475" s="5"/>
      <c r="G475" s="15">
        <f t="shared" si="63"/>
        <v>0</v>
      </c>
    </row>
    <row r="476" spans="1:7" s="11" customFormat="1" ht="47.25">
      <c r="A476" s="60"/>
      <c r="B476" s="22" t="s">
        <v>299</v>
      </c>
      <c r="C476" s="14" t="s">
        <v>54</v>
      </c>
      <c r="D476" s="9">
        <v>252.4</v>
      </c>
      <c r="E476" s="5">
        <v>19.32</v>
      </c>
      <c r="F476" s="5"/>
      <c r="G476" s="15">
        <f t="shared" si="63"/>
        <v>0</v>
      </c>
    </row>
    <row r="477" spans="1:7" s="11" customFormat="1" ht="47.25">
      <c r="A477" s="60"/>
      <c r="B477" s="22" t="s">
        <v>1008</v>
      </c>
      <c r="C477" s="14" t="s">
        <v>54</v>
      </c>
      <c r="D477" s="9">
        <v>102</v>
      </c>
      <c r="E477" s="5">
        <v>42.54</v>
      </c>
      <c r="F477" s="5"/>
      <c r="G477" s="15">
        <f t="shared" si="63"/>
        <v>0</v>
      </c>
    </row>
    <row r="478" spans="1:7" s="11" customFormat="1" ht="18">
      <c r="A478" s="60" t="s">
        <v>311</v>
      </c>
      <c r="B478" s="29" t="s">
        <v>218</v>
      </c>
      <c r="C478" s="54" t="s">
        <v>19</v>
      </c>
      <c r="D478" s="9">
        <v>40.799999999999997</v>
      </c>
      <c r="E478" s="5">
        <v>37.229999999999997</v>
      </c>
      <c r="F478" s="5"/>
      <c r="G478" s="15">
        <f t="shared" si="63"/>
        <v>0</v>
      </c>
    </row>
    <row r="479" spans="1:7" s="11" customFormat="1" ht="31.5">
      <c r="A479" s="39" t="s">
        <v>314</v>
      </c>
      <c r="B479" s="40" t="s">
        <v>693</v>
      </c>
      <c r="C479" s="34"/>
      <c r="D479" s="35"/>
      <c r="E479" s="9"/>
      <c r="F479" s="9"/>
      <c r="G479" s="9"/>
    </row>
    <row r="480" spans="1:7" s="11" customFormat="1" ht="15.75">
      <c r="A480" s="6" t="s">
        <v>321</v>
      </c>
      <c r="B480" s="20" t="s">
        <v>851</v>
      </c>
      <c r="C480" s="14"/>
      <c r="D480" s="15"/>
      <c r="E480" s="9"/>
      <c r="F480" s="9"/>
      <c r="G480" s="9"/>
    </row>
    <row r="481" spans="1:7" s="11" customFormat="1" ht="15.75">
      <c r="A481" s="6" t="s">
        <v>322</v>
      </c>
      <c r="B481" s="16" t="s">
        <v>852</v>
      </c>
      <c r="C481" s="14"/>
      <c r="D481" s="15"/>
      <c r="E481" s="9"/>
      <c r="F481" s="9"/>
      <c r="G481" s="9"/>
    </row>
    <row r="482" spans="1:7" s="11" customFormat="1" ht="31.5">
      <c r="A482" s="6" t="s">
        <v>323</v>
      </c>
      <c r="B482" s="29" t="s">
        <v>333</v>
      </c>
      <c r="C482" s="14" t="s">
        <v>19</v>
      </c>
      <c r="D482" s="15">
        <v>2588.6</v>
      </c>
      <c r="E482" s="5">
        <v>5.47</v>
      </c>
      <c r="F482" s="5"/>
      <c r="G482" s="15">
        <f t="shared" ref="G482:G491" si="64">ROUND(D482*F482,2)</f>
        <v>0</v>
      </c>
    </row>
    <row r="483" spans="1:7" s="11" customFormat="1" ht="31.5">
      <c r="A483" s="6" t="s">
        <v>324</v>
      </c>
      <c r="B483" s="19" t="s">
        <v>334</v>
      </c>
      <c r="C483" s="14" t="s">
        <v>19</v>
      </c>
      <c r="D483" s="15">
        <v>300.2</v>
      </c>
      <c r="E483" s="5">
        <v>6.97</v>
      </c>
      <c r="F483" s="5"/>
      <c r="G483" s="15">
        <f t="shared" si="64"/>
        <v>0</v>
      </c>
    </row>
    <row r="484" spans="1:7" s="11" customFormat="1" ht="31.5">
      <c r="A484" s="6" t="s">
        <v>325</v>
      </c>
      <c r="B484" s="29" t="s">
        <v>335</v>
      </c>
      <c r="C484" s="14" t="s">
        <v>19</v>
      </c>
      <c r="D484" s="15">
        <v>290.89999999999998</v>
      </c>
      <c r="E484" s="5">
        <v>13.71</v>
      </c>
      <c r="F484" s="5"/>
      <c r="G484" s="15">
        <f t="shared" si="64"/>
        <v>0</v>
      </c>
    </row>
    <row r="485" spans="1:7" s="11" customFormat="1" ht="18">
      <c r="A485" s="6" t="s">
        <v>326</v>
      </c>
      <c r="B485" s="29" t="s">
        <v>315</v>
      </c>
      <c r="C485" s="14" t="s">
        <v>19</v>
      </c>
      <c r="D485" s="15">
        <v>194.3</v>
      </c>
      <c r="E485" s="5">
        <v>32.450000000000003</v>
      </c>
      <c r="F485" s="5"/>
      <c r="G485" s="15">
        <f t="shared" si="64"/>
        <v>0</v>
      </c>
    </row>
    <row r="486" spans="1:7" s="11" customFormat="1" ht="18">
      <c r="A486" s="6" t="s">
        <v>327</v>
      </c>
      <c r="B486" s="16" t="s">
        <v>1009</v>
      </c>
      <c r="C486" s="14" t="s">
        <v>19</v>
      </c>
      <c r="D486" s="15">
        <v>1559.54</v>
      </c>
      <c r="E486" s="5">
        <v>220.99</v>
      </c>
      <c r="F486" s="5"/>
      <c r="G486" s="15">
        <f t="shared" si="64"/>
        <v>0</v>
      </c>
    </row>
    <row r="487" spans="1:7" s="11" customFormat="1" ht="18">
      <c r="A487" s="6" t="s">
        <v>328</v>
      </c>
      <c r="B487" s="17" t="s">
        <v>317</v>
      </c>
      <c r="C487" s="14" t="s">
        <v>54</v>
      </c>
      <c r="D487" s="15">
        <v>3085.6</v>
      </c>
      <c r="E487" s="5">
        <v>12.75</v>
      </c>
      <c r="F487" s="5"/>
      <c r="G487" s="15">
        <f t="shared" si="64"/>
        <v>0</v>
      </c>
    </row>
    <row r="488" spans="1:7" s="11" customFormat="1" ht="18">
      <c r="A488" s="6" t="s">
        <v>329</v>
      </c>
      <c r="B488" s="20" t="s">
        <v>318</v>
      </c>
      <c r="C488" s="14" t="s">
        <v>19</v>
      </c>
      <c r="D488" s="15">
        <v>294.5</v>
      </c>
      <c r="E488" s="5">
        <v>109.53</v>
      </c>
      <c r="F488" s="5"/>
      <c r="G488" s="15">
        <f t="shared" si="64"/>
        <v>0</v>
      </c>
    </row>
    <row r="489" spans="1:7" s="11" customFormat="1" ht="18">
      <c r="A489" s="6" t="s">
        <v>330</v>
      </c>
      <c r="B489" s="20" t="s">
        <v>319</v>
      </c>
      <c r="C489" s="14" t="s">
        <v>19</v>
      </c>
      <c r="D489" s="15">
        <v>451.7</v>
      </c>
      <c r="E489" s="5">
        <v>37.229999999999997</v>
      </c>
      <c r="F489" s="5"/>
      <c r="G489" s="15">
        <f t="shared" si="64"/>
        <v>0</v>
      </c>
    </row>
    <row r="490" spans="1:7" s="11" customFormat="1" ht="15.75">
      <c r="A490" s="6" t="s">
        <v>331</v>
      </c>
      <c r="B490" s="20" t="s">
        <v>853</v>
      </c>
      <c r="C490" s="14" t="s">
        <v>25</v>
      </c>
      <c r="D490" s="15">
        <v>335.8</v>
      </c>
      <c r="E490" s="5">
        <v>24.85</v>
      </c>
      <c r="F490" s="5"/>
      <c r="G490" s="15">
        <f t="shared" si="64"/>
        <v>0</v>
      </c>
    </row>
    <row r="491" spans="1:7" s="11" customFormat="1" ht="31.5">
      <c r="A491" s="6" t="s">
        <v>332</v>
      </c>
      <c r="B491" s="29" t="s">
        <v>320</v>
      </c>
      <c r="C491" s="14" t="s">
        <v>19</v>
      </c>
      <c r="D491" s="15">
        <v>1811.7</v>
      </c>
      <c r="E491" s="5">
        <v>12.09</v>
      </c>
      <c r="F491" s="5"/>
      <c r="G491" s="15">
        <f t="shared" si="64"/>
        <v>0</v>
      </c>
    </row>
    <row r="492" spans="1:7" s="11" customFormat="1" ht="31.5">
      <c r="A492" s="39" t="s">
        <v>695</v>
      </c>
      <c r="B492" s="40" t="s">
        <v>694</v>
      </c>
      <c r="C492" s="34"/>
      <c r="D492" s="35"/>
      <c r="E492" s="9"/>
      <c r="F492" s="9"/>
      <c r="G492" s="9"/>
    </row>
    <row r="493" spans="1:7" s="11" customFormat="1" ht="15.75">
      <c r="A493" s="64" t="s">
        <v>344</v>
      </c>
      <c r="B493" s="20" t="s">
        <v>854</v>
      </c>
      <c r="C493" s="54"/>
      <c r="D493" s="6"/>
      <c r="E493" s="9"/>
      <c r="F493" s="9"/>
      <c r="G493" s="9"/>
    </row>
    <row r="494" spans="1:7" s="11" customFormat="1" ht="15.75">
      <c r="A494" s="64" t="s">
        <v>345</v>
      </c>
      <c r="B494" s="16" t="s">
        <v>855</v>
      </c>
      <c r="C494" s="54"/>
      <c r="D494" s="6"/>
      <c r="E494" s="9"/>
      <c r="F494" s="9"/>
      <c r="G494" s="9"/>
    </row>
    <row r="495" spans="1:7" s="11" customFormat="1" ht="47.25">
      <c r="A495" s="64" t="s">
        <v>346</v>
      </c>
      <c r="B495" s="29" t="s">
        <v>336</v>
      </c>
      <c r="C495" s="14" t="s">
        <v>19</v>
      </c>
      <c r="D495" s="15" t="s">
        <v>1062</v>
      </c>
      <c r="E495" s="5">
        <v>121.14</v>
      </c>
      <c r="F495" s="5"/>
      <c r="G495" s="15">
        <f t="shared" ref="G495:G508" si="65">ROUND(D495*F495,2)</f>
        <v>0</v>
      </c>
    </row>
    <row r="496" spans="1:7" s="11" customFormat="1" ht="31.5">
      <c r="A496" s="64" t="s">
        <v>347</v>
      </c>
      <c r="B496" s="29" t="s">
        <v>254</v>
      </c>
      <c r="C496" s="54" t="s">
        <v>19</v>
      </c>
      <c r="D496" s="15" t="s">
        <v>1063</v>
      </c>
      <c r="E496" s="5">
        <v>5.48</v>
      </c>
      <c r="F496" s="5"/>
      <c r="G496" s="15">
        <f t="shared" si="65"/>
        <v>0</v>
      </c>
    </row>
    <row r="497" spans="1:7" s="11" customFormat="1" ht="31.5">
      <c r="A497" s="64" t="s">
        <v>348</v>
      </c>
      <c r="B497" s="29" t="s">
        <v>360</v>
      </c>
      <c r="C497" s="54" t="s">
        <v>19</v>
      </c>
      <c r="D497" s="15" t="s">
        <v>1064</v>
      </c>
      <c r="E497" s="5">
        <v>6.89</v>
      </c>
      <c r="F497" s="5"/>
      <c r="G497" s="15">
        <f t="shared" si="65"/>
        <v>0</v>
      </c>
    </row>
    <row r="498" spans="1:7" s="11" customFormat="1" ht="31.5">
      <c r="A498" s="64" t="s">
        <v>349</v>
      </c>
      <c r="B498" s="29" t="s">
        <v>361</v>
      </c>
      <c r="C498" s="54" t="s">
        <v>19</v>
      </c>
      <c r="D498" s="15" t="s">
        <v>1065</v>
      </c>
      <c r="E498" s="5">
        <v>13.75</v>
      </c>
      <c r="F498" s="5"/>
      <c r="G498" s="15">
        <f t="shared" si="65"/>
        <v>0</v>
      </c>
    </row>
    <row r="499" spans="1:7" s="11" customFormat="1" ht="18">
      <c r="A499" s="64" t="s">
        <v>350</v>
      </c>
      <c r="B499" s="29" t="s">
        <v>315</v>
      </c>
      <c r="C499" s="54" t="s">
        <v>19</v>
      </c>
      <c r="D499" s="15">
        <v>192.4</v>
      </c>
      <c r="E499" s="5">
        <v>32.450000000000003</v>
      </c>
      <c r="F499" s="5"/>
      <c r="G499" s="15">
        <f t="shared" si="65"/>
        <v>0</v>
      </c>
    </row>
    <row r="500" spans="1:7" s="11" customFormat="1" ht="18">
      <c r="A500" s="64" t="s">
        <v>351</v>
      </c>
      <c r="B500" s="16" t="s">
        <v>1009</v>
      </c>
      <c r="C500" s="54" t="s">
        <v>19</v>
      </c>
      <c r="D500" s="15" t="s">
        <v>1057</v>
      </c>
      <c r="E500" s="49">
        <v>221</v>
      </c>
      <c r="F500" s="49"/>
      <c r="G500" s="15">
        <f t="shared" si="65"/>
        <v>0</v>
      </c>
    </row>
    <row r="501" spans="1:7" s="11" customFormat="1" ht="15.75">
      <c r="A501" s="64" t="s">
        <v>352</v>
      </c>
      <c r="B501" s="16" t="s">
        <v>337</v>
      </c>
      <c r="C501" s="54" t="s">
        <v>33</v>
      </c>
      <c r="D501" s="15" t="s">
        <v>1066</v>
      </c>
      <c r="E501" s="5">
        <v>3175.14</v>
      </c>
      <c r="F501" s="5"/>
      <c r="G501" s="15">
        <f t="shared" si="65"/>
        <v>0</v>
      </c>
    </row>
    <row r="502" spans="1:7" s="11" customFormat="1" ht="18">
      <c r="A502" s="64" t="s">
        <v>353</v>
      </c>
      <c r="B502" s="17" t="s">
        <v>317</v>
      </c>
      <c r="C502" s="54" t="s">
        <v>54</v>
      </c>
      <c r="D502" s="15" t="s">
        <v>1067</v>
      </c>
      <c r="E502" s="5">
        <v>12.75</v>
      </c>
      <c r="F502" s="5"/>
      <c r="G502" s="15">
        <f t="shared" si="65"/>
        <v>0</v>
      </c>
    </row>
    <row r="503" spans="1:7" s="11" customFormat="1" ht="18">
      <c r="A503" s="64" t="s">
        <v>354</v>
      </c>
      <c r="B503" s="16" t="s">
        <v>338</v>
      </c>
      <c r="C503" s="54" t="s">
        <v>19</v>
      </c>
      <c r="D503" s="15" t="s">
        <v>1068</v>
      </c>
      <c r="E503" s="5">
        <v>109.53</v>
      </c>
      <c r="F503" s="5"/>
      <c r="G503" s="15">
        <f t="shared" si="65"/>
        <v>0</v>
      </c>
    </row>
    <row r="504" spans="1:7" s="11" customFormat="1" ht="18">
      <c r="A504" s="64" t="s">
        <v>355</v>
      </c>
      <c r="B504" s="16" t="s">
        <v>339</v>
      </c>
      <c r="C504" s="54" t="s">
        <v>19</v>
      </c>
      <c r="D504" s="15" t="s">
        <v>1069</v>
      </c>
      <c r="E504" s="5">
        <v>37.229999999999997</v>
      </c>
      <c r="F504" s="5"/>
      <c r="G504" s="15">
        <f t="shared" si="65"/>
        <v>0</v>
      </c>
    </row>
    <row r="505" spans="1:7" s="11" customFormat="1" ht="18">
      <c r="A505" s="64" t="s">
        <v>356</v>
      </c>
      <c r="B505" s="16" t="s">
        <v>340</v>
      </c>
      <c r="C505" s="54" t="s">
        <v>19</v>
      </c>
      <c r="D505" s="15" t="s">
        <v>1070</v>
      </c>
      <c r="E505" s="5">
        <v>49.28</v>
      </c>
      <c r="F505" s="5"/>
      <c r="G505" s="15">
        <f t="shared" si="65"/>
        <v>0</v>
      </c>
    </row>
    <row r="506" spans="1:7" s="11" customFormat="1" ht="18">
      <c r="A506" s="64" t="s">
        <v>357</v>
      </c>
      <c r="B506" s="16" t="s">
        <v>341</v>
      </c>
      <c r="C506" s="54" t="s">
        <v>19</v>
      </c>
      <c r="D506" s="15" t="s">
        <v>1071</v>
      </c>
      <c r="E506" s="5">
        <v>50.22</v>
      </c>
      <c r="F506" s="5"/>
      <c r="G506" s="15">
        <f t="shared" si="65"/>
        <v>0</v>
      </c>
    </row>
    <row r="507" spans="1:7" s="11" customFormat="1" ht="15.75">
      <c r="A507" s="64" t="s">
        <v>358</v>
      </c>
      <c r="B507" s="16" t="s">
        <v>342</v>
      </c>
      <c r="C507" s="54" t="s">
        <v>343</v>
      </c>
      <c r="D507" s="15" t="s">
        <v>1072</v>
      </c>
      <c r="E507" s="5">
        <v>24.85</v>
      </c>
      <c r="F507" s="5"/>
      <c r="G507" s="15">
        <f t="shared" si="65"/>
        <v>0</v>
      </c>
    </row>
    <row r="508" spans="1:7" s="11" customFormat="1" ht="31.5">
      <c r="A508" s="64" t="s">
        <v>359</v>
      </c>
      <c r="B508" s="29" t="s">
        <v>320</v>
      </c>
      <c r="C508" s="54" t="s">
        <v>19</v>
      </c>
      <c r="D508" s="15" t="s">
        <v>1073</v>
      </c>
      <c r="E508" s="49">
        <v>12.1</v>
      </c>
      <c r="F508" s="49"/>
      <c r="G508" s="15">
        <f t="shared" si="65"/>
        <v>0</v>
      </c>
    </row>
    <row r="509" spans="1:7" s="11" customFormat="1" ht="31.5">
      <c r="A509" s="39" t="s">
        <v>685</v>
      </c>
      <c r="B509" s="40" t="s">
        <v>696</v>
      </c>
      <c r="C509" s="34"/>
      <c r="D509" s="15"/>
      <c r="E509" s="9"/>
      <c r="F509" s="9"/>
      <c r="G509" s="9"/>
    </row>
    <row r="510" spans="1:7" s="11" customFormat="1" ht="15.75">
      <c r="A510" s="6" t="s">
        <v>364</v>
      </c>
      <c r="B510" s="20" t="s">
        <v>856</v>
      </c>
      <c r="C510" s="54"/>
      <c r="D510" s="15"/>
      <c r="E510" s="9"/>
      <c r="F510" s="9"/>
      <c r="G510" s="9"/>
    </row>
    <row r="511" spans="1:7" s="11" customFormat="1" ht="15.75">
      <c r="A511" s="6" t="s">
        <v>365</v>
      </c>
      <c r="B511" s="16" t="s">
        <v>857</v>
      </c>
      <c r="C511" s="54"/>
      <c r="D511" s="15"/>
      <c r="E511" s="9"/>
      <c r="F511" s="9"/>
      <c r="G511" s="9"/>
    </row>
    <row r="512" spans="1:7" s="11" customFormat="1" ht="47.25">
      <c r="A512" s="6" t="s">
        <v>366</v>
      </c>
      <c r="B512" s="29" t="s">
        <v>336</v>
      </c>
      <c r="C512" s="14" t="s">
        <v>19</v>
      </c>
      <c r="D512" s="15" t="s">
        <v>1074</v>
      </c>
      <c r="E512" s="5">
        <v>121.14</v>
      </c>
      <c r="F512" s="5"/>
      <c r="G512" s="15">
        <f t="shared" ref="G512:G526" si="66">ROUND(D512*F512,2)</f>
        <v>0</v>
      </c>
    </row>
    <row r="513" spans="1:7" s="11" customFormat="1" ht="31.5">
      <c r="A513" s="6" t="s">
        <v>367</v>
      </c>
      <c r="B513" s="29" t="s">
        <v>254</v>
      </c>
      <c r="C513" s="54" t="s">
        <v>19</v>
      </c>
      <c r="D513" s="15" t="s">
        <v>1075</v>
      </c>
      <c r="E513" s="5">
        <v>5.47</v>
      </c>
      <c r="F513" s="5"/>
      <c r="G513" s="15">
        <f t="shared" si="66"/>
        <v>0</v>
      </c>
    </row>
    <row r="514" spans="1:7" s="11" customFormat="1" ht="31.5">
      <c r="A514" s="6" t="s">
        <v>368</v>
      </c>
      <c r="B514" s="29" t="s">
        <v>381</v>
      </c>
      <c r="C514" s="54" t="s">
        <v>19</v>
      </c>
      <c r="D514" s="15" t="s">
        <v>1076</v>
      </c>
      <c r="E514" s="5">
        <v>6.97</v>
      </c>
      <c r="F514" s="5"/>
      <c r="G514" s="15">
        <f t="shared" si="66"/>
        <v>0</v>
      </c>
    </row>
    <row r="515" spans="1:7" s="11" customFormat="1" ht="31.5">
      <c r="A515" s="6" t="s">
        <v>369</v>
      </c>
      <c r="B515" s="29" t="s">
        <v>361</v>
      </c>
      <c r="C515" s="54" t="s">
        <v>19</v>
      </c>
      <c r="D515" s="15" t="s">
        <v>1077</v>
      </c>
      <c r="E515" s="5">
        <v>13.71</v>
      </c>
      <c r="F515" s="5"/>
      <c r="G515" s="15">
        <f t="shared" si="66"/>
        <v>0</v>
      </c>
    </row>
    <row r="516" spans="1:7" s="11" customFormat="1" ht="18">
      <c r="A516" s="6" t="s">
        <v>370</v>
      </c>
      <c r="B516" s="29" t="s">
        <v>362</v>
      </c>
      <c r="C516" s="54" t="s">
        <v>19</v>
      </c>
      <c r="D516" s="15">
        <v>57.3</v>
      </c>
      <c r="E516" s="5">
        <v>32.450000000000003</v>
      </c>
      <c r="F516" s="5"/>
      <c r="G516" s="15">
        <f t="shared" si="66"/>
        <v>0</v>
      </c>
    </row>
    <row r="517" spans="1:7" s="11" customFormat="1" ht="18">
      <c r="A517" s="6" t="s">
        <v>371</v>
      </c>
      <c r="B517" s="16" t="s">
        <v>363</v>
      </c>
      <c r="C517" s="54" t="s">
        <v>19</v>
      </c>
      <c r="D517" s="15" t="s">
        <v>1078</v>
      </c>
      <c r="E517" s="5">
        <v>150.27000000000001</v>
      </c>
      <c r="F517" s="5"/>
      <c r="G517" s="15">
        <f t="shared" si="66"/>
        <v>0</v>
      </c>
    </row>
    <row r="518" spans="1:7" s="11" customFormat="1" ht="18">
      <c r="A518" s="6" t="s">
        <v>372</v>
      </c>
      <c r="B518" s="16" t="s">
        <v>316</v>
      </c>
      <c r="C518" s="54" t="s">
        <v>19</v>
      </c>
      <c r="D518" s="15" t="s">
        <v>1058</v>
      </c>
      <c r="E518" s="5">
        <v>220.99</v>
      </c>
      <c r="F518" s="5"/>
      <c r="G518" s="15">
        <f t="shared" si="66"/>
        <v>0</v>
      </c>
    </row>
    <row r="519" spans="1:7" s="11" customFormat="1" ht="15.75">
      <c r="A519" s="6" t="s">
        <v>373</v>
      </c>
      <c r="B519" s="16" t="s">
        <v>1010</v>
      </c>
      <c r="C519" s="54" t="s">
        <v>33</v>
      </c>
      <c r="D519" s="15" t="s">
        <v>1079</v>
      </c>
      <c r="E519" s="5">
        <v>3175.12</v>
      </c>
      <c r="F519" s="5"/>
      <c r="G519" s="15">
        <f t="shared" si="66"/>
        <v>0</v>
      </c>
    </row>
    <row r="520" spans="1:7" s="11" customFormat="1" ht="18">
      <c r="A520" s="6" t="s">
        <v>374</v>
      </c>
      <c r="B520" s="17" t="s">
        <v>317</v>
      </c>
      <c r="C520" s="54" t="s">
        <v>54</v>
      </c>
      <c r="D520" s="15" t="s">
        <v>1080</v>
      </c>
      <c r="E520" s="5">
        <v>12.74</v>
      </c>
      <c r="F520" s="5"/>
      <c r="G520" s="15">
        <f t="shared" si="66"/>
        <v>0</v>
      </c>
    </row>
    <row r="521" spans="1:7" s="11" customFormat="1" ht="18">
      <c r="A521" s="6" t="s">
        <v>375</v>
      </c>
      <c r="B521" s="16" t="s">
        <v>338</v>
      </c>
      <c r="C521" s="54" t="s">
        <v>19</v>
      </c>
      <c r="D521" s="15" t="s">
        <v>1081</v>
      </c>
      <c r="E521" s="5">
        <v>109.53</v>
      </c>
      <c r="F521" s="5"/>
      <c r="G521" s="15">
        <f t="shared" si="66"/>
        <v>0</v>
      </c>
    </row>
    <row r="522" spans="1:7" s="11" customFormat="1" ht="18">
      <c r="A522" s="6" t="s">
        <v>376</v>
      </c>
      <c r="B522" s="16" t="s">
        <v>339</v>
      </c>
      <c r="C522" s="54" t="s">
        <v>19</v>
      </c>
      <c r="D522" s="15" t="s">
        <v>1082</v>
      </c>
      <c r="E522" s="5">
        <v>37.22</v>
      </c>
      <c r="F522" s="5"/>
      <c r="G522" s="15">
        <f t="shared" si="66"/>
        <v>0</v>
      </c>
    </row>
    <row r="523" spans="1:7" s="11" customFormat="1" ht="18">
      <c r="A523" s="6" t="s">
        <v>377</v>
      </c>
      <c r="B523" s="16" t="s">
        <v>340</v>
      </c>
      <c r="C523" s="54" t="s">
        <v>19</v>
      </c>
      <c r="D523" s="15" t="s">
        <v>1083</v>
      </c>
      <c r="E523" s="5">
        <v>49.28</v>
      </c>
      <c r="F523" s="5"/>
      <c r="G523" s="15">
        <f t="shared" si="66"/>
        <v>0</v>
      </c>
    </row>
    <row r="524" spans="1:7" s="11" customFormat="1" ht="18">
      <c r="A524" s="6" t="s">
        <v>378</v>
      </c>
      <c r="B524" s="16" t="s">
        <v>341</v>
      </c>
      <c r="C524" s="54" t="s">
        <v>19</v>
      </c>
      <c r="D524" s="15" t="s">
        <v>1084</v>
      </c>
      <c r="E524" s="5">
        <v>50.22</v>
      </c>
      <c r="F524" s="5"/>
      <c r="G524" s="15">
        <f t="shared" si="66"/>
        <v>0</v>
      </c>
    </row>
    <row r="525" spans="1:7" s="11" customFormat="1" ht="15.75">
      <c r="A525" s="6" t="s">
        <v>379</v>
      </c>
      <c r="B525" s="16" t="s">
        <v>342</v>
      </c>
      <c r="C525" s="54" t="s">
        <v>343</v>
      </c>
      <c r="D525" s="15" t="s">
        <v>1085</v>
      </c>
      <c r="E525" s="5">
        <v>24.85</v>
      </c>
      <c r="F525" s="5"/>
      <c r="G525" s="15">
        <f t="shared" si="66"/>
        <v>0</v>
      </c>
    </row>
    <row r="526" spans="1:7" s="11" customFormat="1" ht="31.5">
      <c r="A526" s="6" t="s">
        <v>380</v>
      </c>
      <c r="B526" s="19" t="s">
        <v>320</v>
      </c>
      <c r="C526" s="54" t="s">
        <v>19</v>
      </c>
      <c r="D526" s="15" t="s">
        <v>1086</v>
      </c>
      <c r="E526" s="5">
        <v>12.09</v>
      </c>
      <c r="F526" s="5"/>
      <c r="G526" s="15">
        <f t="shared" si="66"/>
        <v>0</v>
      </c>
    </row>
    <row r="527" spans="1:7" s="11" customFormat="1" ht="31.5">
      <c r="A527" s="39" t="s">
        <v>703</v>
      </c>
      <c r="B527" s="65" t="s">
        <v>697</v>
      </c>
      <c r="C527" s="34"/>
      <c r="D527" s="15"/>
      <c r="E527" s="9"/>
      <c r="F527" s="9"/>
      <c r="G527" s="9"/>
    </row>
    <row r="528" spans="1:7" s="11" customFormat="1" ht="15.75">
      <c r="A528" s="6" t="s">
        <v>386</v>
      </c>
      <c r="B528" s="13" t="s">
        <v>858</v>
      </c>
      <c r="C528" s="14"/>
      <c r="D528" s="15"/>
      <c r="E528" s="9"/>
      <c r="F528" s="9"/>
      <c r="G528" s="9"/>
    </row>
    <row r="529" spans="1:7" s="11" customFormat="1" ht="15.75">
      <c r="A529" s="6" t="s">
        <v>387</v>
      </c>
      <c r="B529" s="23" t="s">
        <v>859</v>
      </c>
      <c r="C529" s="14"/>
      <c r="D529" s="15"/>
      <c r="E529" s="9"/>
      <c r="F529" s="9"/>
      <c r="G529" s="9"/>
    </row>
    <row r="530" spans="1:7" s="11" customFormat="1" ht="47.25">
      <c r="A530" s="6" t="s">
        <v>388</v>
      </c>
      <c r="B530" s="22" t="s">
        <v>382</v>
      </c>
      <c r="C530" s="14" t="s">
        <v>19</v>
      </c>
      <c r="D530" s="15">
        <v>12.4</v>
      </c>
      <c r="E530" s="5">
        <v>121.14</v>
      </c>
      <c r="F530" s="5"/>
      <c r="G530" s="15">
        <f t="shared" ref="G530:G543" si="67">ROUND(D530*F530,2)</f>
        <v>0</v>
      </c>
    </row>
    <row r="531" spans="1:7" s="11" customFormat="1" ht="31.5">
      <c r="A531" s="6" t="s">
        <v>389</v>
      </c>
      <c r="B531" s="22" t="s">
        <v>334</v>
      </c>
      <c r="C531" s="14" t="s">
        <v>19</v>
      </c>
      <c r="D531" s="15">
        <v>185.4</v>
      </c>
      <c r="E531" s="5">
        <v>6.97</v>
      </c>
      <c r="F531" s="5"/>
      <c r="G531" s="15">
        <f t="shared" si="67"/>
        <v>0</v>
      </c>
    </row>
    <row r="532" spans="1:7" s="11" customFormat="1" ht="31.5">
      <c r="A532" s="6" t="s">
        <v>390</v>
      </c>
      <c r="B532" s="22" t="s">
        <v>383</v>
      </c>
      <c r="C532" s="14" t="s">
        <v>19</v>
      </c>
      <c r="D532" s="15">
        <v>18.8</v>
      </c>
      <c r="E532" s="5">
        <v>26.36</v>
      </c>
      <c r="F532" s="5"/>
      <c r="G532" s="15">
        <f t="shared" si="67"/>
        <v>0</v>
      </c>
    </row>
    <row r="533" spans="1:7" s="11" customFormat="1" ht="18">
      <c r="A533" s="6" t="s">
        <v>391</v>
      </c>
      <c r="B533" s="22" t="s">
        <v>315</v>
      </c>
      <c r="C533" s="14" t="s">
        <v>19</v>
      </c>
      <c r="D533" s="15">
        <v>23.1</v>
      </c>
      <c r="E533" s="5">
        <v>32.450000000000003</v>
      </c>
      <c r="F533" s="5"/>
      <c r="G533" s="15">
        <f t="shared" si="67"/>
        <v>0</v>
      </c>
    </row>
    <row r="534" spans="1:7" s="11" customFormat="1" ht="18">
      <c r="A534" s="6" t="s">
        <v>392</v>
      </c>
      <c r="B534" s="23" t="s">
        <v>860</v>
      </c>
      <c r="C534" s="14" t="s">
        <v>19</v>
      </c>
      <c r="D534" s="15">
        <v>7.84</v>
      </c>
      <c r="E534" s="5">
        <v>161.24</v>
      </c>
      <c r="F534" s="5"/>
      <c r="G534" s="15">
        <f t="shared" si="67"/>
        <v>0</v>
      </c>
    </row>
    <row r="535" spans="1:7" s="11" customFormat="1" ht="18">
      <c r="A535" s="6" t="s">
        <v>393</v>
      </c>
      <c r="B535" s="23" t="s">
        <v>1011</v>
      </c>
      <c r="C535" s="14" t="s">
        <v>19</v>
      </c>
      <c r="D535" s="15">
        <v>178.26</v>
      </c>
      <c r="E535" s="5">
        <v>220.95</v>
      </c>
      <c r="F535" s="5"/>
      <c r="G535" s="15">
        <f t="shared" si="67"/>
        <v>0</v>
      </c>
    </row>
    <row r="536" spans="1:7" s="11" customFormat="1" ht="15.75">
      <c r="A536" s="12" t="s">
        <v>394</v>
      </c>
      <c r="B536" s="23" t="s">
        <v>384</v>
      </c>
      <c r="C536" s="14" t="s">
        <v>18</v>
      </c>
      <c r="D536" s="117">
        <v>1.292</v>
      </c>
      <c r="E536" s="5">
        <v>3175.03</v>
      </c>
      <c r="F536" s="5"/>
      <c r="G536" s="15">
        <f t="shared" si="67"/>
        <v>0</v>
      </c>
    </row>
    <row r="537" spans="1:7" s="11" customFormat="1" ht="18">
      <c r="A537" s="12" t="s">
        <v>395</v>
      </c>
      <c r="B537" s="19" t="s">
        <v>385</v>
      </c>
      <c r="C537" s="14" t="s">
        <v>54</v>
      </c>
      <c r="D537" s="15">
        <v>375.7</v>
      </c>
      <c r="E537" s="5">
        <v>12.75</v>
      </c>
      <c r="F537" s="5"/>
      <c r="G537" s="15">
        <f t="shared" si="67"/>
        <v>0</v>
      </c>
    </row>
    <row r="538" spans="1:7" s="11" customFormat="1" ht="18">
      <c r="A538" s="12" t="s">
        <v>396</v>
      </c>
      <c r="B538" s="23" t="s">
        <v>338</v>
      </c>
      <c r="C538" s="14" t="s">
        <v>19</v>
      </c>
      <c r="D538" s="15">
        <v>20.64</v>
      </c>
      <c r="E538" s="5">
        <v>109.53</v>
      </c>
      <c r="F538" s="5"/>
      <c r="G538" s="15">
        <f t="shared" si="67"/>
        <v>0</v>
      </c>
    </row>
    <row r="539" spans="1:7" s="11" customFormat="1" ht="18">
      <c r="A539" s="12" t="s">
        <v>397</v>
      </c>
      <c r="B539" s="23" t="s">
        <v>339</v>
      </c>
      <c r="C539" s="14" t="s">
        <v>19</v>
      </c>
      <c r="D539" s="15">
        <v>16.2</v>
      </c>
      <c r="E539" s="5">
        <v>37.22</v>
      </c>
      <c r="F539" s="5"/>
      <c r="G539" s="15">
        <f t="shared" si="67"/>
        <v>0</v>
      </c>
    </row>
    <row r="540" spans="1:7" s="11" customFormat="1" ht="18">
      <c r="A540" s="12" t="s">
        <v>398</v>
      </c>
      <c r="B540" s="23" t="s">
        <v>340</v>
      </c>
      <c r="C540" s="14" t="s">
        <v>19</v>
      </c>
      <c r="D540" s="15">
        <v>11.4</v>
      </c>
      <c r="E540" s="5">
        <v>49.28</v>
      </c>
      <c r="F540" s="5"/>
      <c r="G540" s="15">
        <f t="shared" si="67"/>
        <v>0</v>
      </c>
    </row>
    <row r="541" spans="1:7" s="11" customFormat="1" ht="18">
      <c r="A541" s="12" t="s">
        <v>399</v>
      </c>
      <c r="B541" s="23" t="s">
        <v>341</v>
      </c>
      <c r="C541" s="14" t="s">
        <v>19</v>
      </c>
      <c r="D541" s="15">
        <v>13.5</v>
      </c>
      <c r="E541" s="5">
        <v>50.22</v>
      </c>
      <c r="F541" s="5"/>
      <c r="G541" s="15">
        <f t="shared" si="67"/>
        <v>0</v>
      </c>
    </row>
    <row r="542" spans="1:7" s="11" customFormat="1" ht="15.75">
      <c r="A542" s="12" t="s">
        <v>400</v>
      </c>
      <c r="B542" s="23" t="s">
        <v>342</v>
      </c>
      <c r="C542" s="14" t="s">
        <v>343</v>
      </c>
      <c r="D542" s="15">
        <v>36</v>
      </c>
      <c r="E542" s="5">
        <v>24.85</v>
      </c>
      <c r="F542" s="5"/>
      <c r="G542" s="15">
        <f t="shared" si="67"/>
        <v>0</v>
      </c>
    </row>
    <row r="543" spans="1:7" s="11" customFormat="1" ht="31.5">
      <c r="A543" s="12" t="s">
        <v>401</v>
      </c>
      <c r="B543" s="22" t="s">
        <v>320</v>
      </c>
      <c r="C543" s="14" t="s">
        <v>19</v>
      </c>
      <c r="D543" s="15">
        <v>553.6</v>
      </c>
      <c r="E543" s="5">
        <v>12.09</v>
      </c>
      <c r="F543" s="5"/>
      <c r="G543" s="15">
        <f t="shared" si="67"/>
        <v>0</v>
      </c>
    </row>
    <row r="544" spans="1:7" s="11" customFormat="1" ht="31.5">
      <c r="A544" s="39" t="s">
        <v>402</v>
      </c>
      <c r="B544" s="65" t="s">
        <v>861</v>
      </c>
      <c r="C544" s="34"/>
      <c r="D544" s="15"/>
      <c r="E544" s="9"/>
      <c r="F544" s="9"/>
      <c r="G544" s="9"/>
    </row>
    <row r="545" spans="1:7" s="11" customFormat="1" ht="15.75">
      <c r="A545" s="6" t="s">
        <v>403</v>
      </c>
      <c r="B545" s="66" t="s">
        <v>863</v>
      </c>
      <c r="C545" s="9"/>
      <c r="D545" s="15"/>
      <c r="E545" s="9"/>
      <c r="F545" s="9"/>
      <c r="G545" s="9"/>
    </row>
    <row r="546" spans="1:7" s="11" customFormat="1" ht="15.75">
      <c r="A546" s="6" t="s">
        <v>404</v>
      </c>
      <c r="B546" s="66" t="s">
        <v>862</v>
      </c>
      <c r="C546" s="9"/>
      <c r="D546" s="15"/>
      <c r="E546" s="9"/>
      <c r="F546" s="9"/>
      <c r="G546" s="9"/>
    </row>
    <row r="547" spans="1:7" s="11" customFormat="1" ht="47.25">
      <c r="A547" s="6" t="s">
        <v>405</v>
      </c>
      <c r="B547" s="19" t="s">
        <v>382</v>
      </c>
      <c r="C547" s="9" t="s">
        <v>164</v>
      </c>
      <c r="D547" s="15">
        <v>43.2</v>
      </c>
      <c r="E547" s="5">
        <v>121.13</v>
      </c>
      <c r="F547" s="5"/>
      <c r="G547" s="15">
        <f t="shared" ref="G547:G560" si="68">ROUND(D547*F547,2)</f>
        <v>0</v>
      </c>
    </row>
    <row r="548" spans="1:7" s="11" customFormat="1" ht="31.5">
      <c r="A548" s="6" t="s">
        <v>406</v>
      </c>
      <c r="B548" s="19" t="s">
        <v>416</v>
      </c>
      <c r="C548" s="9" t="s">
        <v>164</v>
      </c>
      <c r="D548" s="15" t="s">
        <v>1059</v>
      </c>
      <c r="E548" s="5">
        <v>57.95</v>
      </c>
      <c r="F548" s="5"/>
      <c r="G548" s="15">
        <f t="shared" si="68"/>
        <v>0</v>
      </c>
    </row>
    <row r="549" spans="1:7" s="11" customFormat="1" ht="47.25">
      <c r="A549" s="6" t="s">
        <v>407</v>
      </c>
      <c r="B549" s="19" t="s">
        <v>419</v>
      </c>
      <c r="C549" s="9" t="s">
        <v>164</v>
      </c>
      <c r="D549" s="15" t="s">
        <v>1087</v>
      </c>
      <c r="E549" s="5">
        <v>21.22</v>
      </c>
      <c r="F549" s="5"/>
      <c r="G549" s="15">
        <f t="shared" si="68"/>
        <v>0</v>
      </c>
    </row>
    <row r="550" spans="1:7" s="11" customFormat="1" ht="31.5">
      <c r="A550" s="6" t="s">
        <v>408</v>
      </c>
      <c r="B550" s="19" t="s">
        <v>420</v>
      </c>
      <c r="C550" s="9" t="s">
        <v>164</v>
      </c>
      <c r="D550" s="15">
        <v>2374.6999999999998</v>
      </c>
      <c r="E550" s="5">
        <v>5.45</v>
      </c>
      <c r="F550" s="5"/>
      <c r="G550" s="15">
        <f t="shared" si="68"/>
        <v>0</v>
      </c>
    </row>
    <row r="551" spans="1:7" s="11" customFormat="1" ht="31.5">
      <c r="A551" s="6" t="s">
        <v>409</v>
      </c>
      <c r="B551" s="19" t="s">
        <v>360</v>
      </c>
      <c r="C551" s="9" t="s">
        <v>164</v>
      </c>
      <c r="D551" s="15">
        <v>2063.1999999999998</v>
      </c>
      <c r="E551" s="5">
        <v>6.97</v>
      </c>
      <c r="F551" s="5"/>
      <c r="G551" s="15">
        <f t="shared" si="68"/>
        <v>0</v>
      </c>
    </row>
    <row r="552" spans="1:7" s="11" customFormat="1" ht="31.5">
      <c r="A552" s="6" t="s">
        <v>410</v>
      </c>
      <c r="B552" s="19" t="s">
        <v>421</v>
      </c>
      <c r="C552" s="9" t="s">
        <v>164</v>
      </c>
      <c r="D552" s="15">
        <v>573.5</v>
      </c>
      <c r="E552" s="5">
        <v>10.97</v>
      </c>
      <c r="F552" s="5"/>
      <c r="G552" s="15">
        <f t="shared" si="68"/>
        <v>0</v>
      </c>
    </row>
    <row r="553" spans="1:7" s="11" customFormat="1" ht="18">
      <c r="A553" s="6" t="s">
        <v>411</v>
      </c>
      <c r="B553" s="19" t="s">
        <v>362</v>
      </c>
      <c r="C553" s="9" t="s">
        <v>164</v>
      </c>
      <c r="D553" s="15" t="s">
        <v>1088</v>
      </c>
      <c r="E553" s="5">
        <v>32.44</v>
      </c>
      <c r="F553" s="5"/>
      <c r="G553" s="15">
        <f t="shared" si="68"/>
        <v>0</v>
      </c>
    </row>
    <row r="554" spans="1:7" s="11" customFormat="1" ht="18">
      <c r="A554" s="6" t="s">
        <v>412</v>
      </c>
      <c r="B554" s="19" t="s">
        <v>864</v>
      </c>
      <c r="C554" s="9" t="s">
        <v>164</v>
      </c>
      <c r="D554" s="15" t="s">
        <v>1089</v>
      </c>
      <c r="E554" s="5">
        <v>150.25</v>
      </c>
      <c r="F554" s="5"/>
      <c r="G554" s="15">
        <f t="shared" si="68"/>
        <v>0</v>
      </c>
    </row>
    <row r="555" spans="1:7" s="11" customFormat="1" ht="31.5">
      <c r="A555" s="6" t="s">
        <v>413</v>
      </c>
      <c r="B555" s="7" t="s">
        <v>1014</v>
      </c>
      <c r="C555" s="9" t="s">
        <v>164</v>
      </c>
      <c r="D555" s="15" t="s">
        <v>425</v>
      </c>
      <c r="E555" s="5">
        <v>322.99</v>
      </c>
      <c r="F555" s="5"/>
      <c r="G555" s="15">
        <f t="shared" si="68"/>
        <v>0</v>
      </c>
    </row>
    <row r="556" spans="1:7" s="11" customFormat="1" ht="47.25">
      <c r="A556" s="6" t="s">
        <v>414</v>
      </c>
      <c r="B556" s="19" t="s">
        <v>1054</v>
      </c>
      <c r="C556" s="14" t="s">
        <v>19</v>
      </c>
      <c r="D556" s="15" t="s">
        <v>1060</v>
      </c>
      <c r="E556" s="5">
        <v>322.99</v>
      </c>
      <c r="F556" s="5"/>
      <c r="G556" s="15">
        <f t="shared" si="68"/>
        <v>0</v>
      </c>
    </row>
    <row r="557" spans="1:7" s="11" customFormat="1" ht="18">
      <c r="A557" s="6" t="s">
        <v>415</v>
      </c>
      <c r="B557" s="19" t="s">
        <v>417</v>
      </c>
      <c r="C557" s="14" t="s">
        <v>54</v>
      </c>
      <c r="D557" s="15">
        <v>205</v>
      </c>
      <c r="E557" s="5">
        <v>12.75</v>
      </c>
      <c r="F557" s="5"/>
      <c r="G557" s="15">
        <f t="shared" si="68"/>
        <v>0</v>
      </c>
    </row>
    <row r="558" spans="1:7" s="11" customFormat="1" ht="18">
      <c r="A558" s="6" t="s">
        <v>422</v>
      </c>
      <c r="B558" s="19" t="s">
        <v>295</v>
      </c>
      <c r="C558" s="14" t="s">
        <v>19</v>
      </c>
      <c r="D558" s="15">
        <v>334.2</v>
      </c>
      <c r="E558" s="5">
        <v>11.03</v>
      </c>
      <c r="F558" s="5"/>
      <c r="G558" s="15">
        <f t="shared" si="68"/>
        <v>0</v>
      </c>
    </row>
    <row r="559" spans="1:7" s="11" customFormat="1" ht="18">
      <c r="A559" s="6" t="s">
        <v>423</v>
      </c>
      <c r="B559" s="7" t="s">
        <v>418</v>
      </c>
      <c r="C559" s="14" t="s">
        <v>19</v>
      </c>
      <c r="D559" s="15">
        <v>6.8</v>
      </c>
      <c r="E559" s="5">
        <v>281.38</v>
      </c>
      <c r="F559" s="5"/>
      <c r="G559" s="15">
        <f t="shared" si="68"/>
        <v>0</v>
      </c>
    </row>
    <row r="560" spans="1:7" s="11" customFormat="1" ht="63">
      <c r="A560" s="6" t="s">
        <v>424</v>
      </c>
      <c r="B560" s="7" t="s">
        <v>1013</v>
      </c>
      <c r="C560" s="14" t="s">
        <v>54</v>
      </c>
      <c r="D560" s="15">
        <v>172</v>
      </c>
      <c r="E560" s="5">
        <v>33.770000000000003</v>
      </c>
      <c r="F560" s="5"/>
      <c r="G560" s="15">
        <f t="shared" si="68"/>
        <v>0</v>
      </c>
    </row>
    <row r="561" spans="1:7" s="11" customFormat="1" ht="31.5">
      <c r="A561" s="39" t="s">
        <v>698</v>
      </c>
      <c r="B561" s="65" t="s">
        <v>1012</v>
      </c>
      <c r="C561" s="34"/>
      <c r="D561" s="15"/>
      <c r="E561" s="15"/>
      <c r="F561" s="15"/>
      <c r="G561" s="9"/>
    </row>
    <row r="562" spans="1:7" s="11" customFormat="1" ht="31.5">
      <c r="A562" s="6" t="s">
        <v>428</v>
      </c>
      <c r="B562" s="7" t="s">
        <v>434</v>
      </c>
      <c r="C562" s="9" t="s">
        <v>164</v>
      </c>
      <c r="D562" s="15">
        <v>220</v>
      </c>
      <c r="E562" s="5">
        <v>5.47</v>
      </c>
      <c r="F562" s="5"/>
      <c r="G562" s="15">
        <f t="shared" ref="G562:G567" si="69">ROUND(D562*F562,2)</f>
        <v>0</v>
      </c>
    </row>
    <row r="563" spans="1:7" s="11" customFormat="1" ht="31.5">
      <c r="A563" s="6" t="s">
        <v>429</v>
      </c>
      <c r="B563" s="7" t="s">
        <v>435</v>
      </c>
      <c r="C563" s="9" t="s">
        <v>164</v>
      </c>
      <c r="D563" s="15">
        <v>105</v>
      </c>
      <c r="E563" s="5">
        <v>13.71</v>
      </c>
      <c r="F563" s="5"/>
      <c r="G563" s="15">
        <f t="shared" si="69"/>
        <v>0</v>
      </c>
    </row>
    <row r="564" spans="1:7" s="11" customFormat="1" ht="18">
      <c r="A564" s="6" t="s">
        <v>430</v>
      </c>
      <c r="B564" s="7" t="s">
        <v>426</v>
      </c>
      <c r="C564" s="9" t="s">
        <v>164</v>
      </c>
      <c r="D564" s="15">
        <v>9.1999999999999993</v>
      </c>
      <c r="E564" s="5">
        <v>27.72</v>
      </c>
      <c r="F564" s="5"/>
      <c r="G564" s="15">
        <f t="shared" si="69"/>
        <v>0</v>
      </c>
    </row>
    <row r="565" spans="1:7" s="11" customFormat="1" ht="31.5">
      <c r="A565" s="6" t="s">
        <v>431</v>
      </c>
      <c r="B565" s="7" t="s">
        <v>1015</v>
      </c>
      <c r="C565" s="9" t="s">
        <v>51</v>
      </c>
      <c r="D565" s="15">
        <v>56</v>
      </c>
      <c r="E565" s="5">
        <v>178.24</v>
      </c>
      <c r="F565" s="5"/>
      <c r="G565" s="15">
        <f t="shared" si="69"/>
        <v>0</v>
      </c>
    </row>
    <row r="566" spans="1:7" s="11" customFormat="1" ht="31.5">
      <c r="A566" s="6" t="s">
        <v>432</v>
      </c>
      <c r="B566" s="7" t="s">
        <v>1016</v>
      </c>
      <c r="C566" s="9" t="s">
        <v>51</v>
      </c>
      <c r="D566" s="15">
        <v>37</v>
      </c>
      <c r="E566" s="49">
        <v>141.6</v>
      </c>
      <c r="F566" s="49"/>
      <c r="G566" s="15">
        <f t="shared" si="69"/>
        <v>0</v>
      </c>
    </row>
    <row r="567" spans="1:7" s="11" customFormat="1" ht="18">
      <c r="A567" s="6" t="s">
        <v>433</v>
      </c>
      <c r="B567" s="7" t="s">
        <v>427</v>
      </c>
      <c r="C567" s="9" t="s">
        <v>164</v>
      </c>
      <c r="D567" s="15">
        <v>145.4</v>
      </c>
      <c r="E567" s="5">
        <v>11.03</v>
      </c>
      <c r="F567" s="5"/>
      <c r="G567" s="15">
        <f t="shared" si="69"/>
        <v>0</v>
      </c>
    </row>
    <row r="568" spans="1:7" s="11" customFormat="1" ht="31.5">
      <c r="A568" s="39" t="s">
        <v>436</v>
      </c>
      <c r="B568" s="40" t="s">
        <v>865</v>
      </c>
      <c r="C568" s="34"/>
      <c r="D568" s="15"/>
      <c r="E568" s="9"/>
      <c r="F568" s="9"/>
      <c r="G568" s="9"/>
    </row>
    <row r="569" spans="1:7" s="11" customFormat="1" ht="63">
      <c r="A569" s="67" t="s">
        <v>448</v>
      </c>
      <c r="B569" s="19" t="s">
        <v>1017</v>
      </c>
      <c r="C569" s="32" t="s">
        <v>18</v>
      </c>
      <c r="D569" s="15">
        <v>3238</v>
      </c>
      <c r="E569" s="5">
        <v>0.83</v>
      </c>
      <c r="F569" s="5"/>
      <c r="G569" s="15">
        <f t="shared" ref="G569:G571" si="70">ROUND(D569*F569,2)</f>
        <v>0</v>
      </c>
    </row>
    <row r="570" spans="1:7" s="11" customFormat="1" ht="78.75">
      <c r="A570" s="67" t="s">
        <v>449</v>
      </c>
      <c r="B570" s="19" t="s">
        <v>1018</v>
      </c>
      <c r="C570" s="9" t="s">
        <v>51</v>
      </c>
      <c r="D570" s="15">
        <v>40</v>
      </c>
      <c r="E570" s="49">
        <v>21.4</v>
      </c>
      <c r="F570" s="49"/>
      <c r="G570" s="15">
        <f t="shared" si="70"/>
        <v>0</v>
      </c>
    </row>
    <row r="571" spans="1:7" s="11" customFormat="1" ht="47.25">
      <c r="A571" s="67" t="s">
        <v>450</v>
      </c>
      <c r="B571" s="7" t="s">
        <v>1019</v>
      </c>
      <c r="C571" s="9" t="s">
        <v>124</v>
      </c>
      <c r="D571" s="15">
        <v>48</v>
      </c>
      <c r="E571" s="5">
        <v>256.62</v>
      </c>
      <c r="F571" s="5"/>
      <c r="G571" s="15">
        <f t="shared" si="70"/>
        <v>0</v>
      </c>
    </row>
    <row r="572" spans="1:7" s="11" customFormat="1" ht="31.5">
      <c r="A572" s="6" t="s">
        <v>451</v>
      </c>
      <c r="B572" s="7" t="s">
        <v>208</v>
      </c>
      <c r="C572" s="9"/>
      <c r="D572" s="15"/>
      <c r="E572" s="15"/>
      <c r="F572" s="15"/>
      <c r="G572" s="9"/>
    </row>
    <row r="573" spans="1:7" s="11" customFormat="1" ht="18">
      <c r="A573" s="6"/>
      <c r="B573" s="7" t="s">
        <v>437</v>
      </c>
      <c r="C573" s="9" t="s">
        <v>164</v>
      </c>
      <c r="D573" s="15">
        <v>993</v>
      </c>
      <c r="E573" s="5">
        <v>6.97</v>
      </c>
      <c r="F573" s="5"/>
      <c r="G573" s="15">
        <f t="shared" ref="G573:G574" si="71">ROUND(D573*F573,2)</f>
        <v>0</v>
      </c>
    </row>
    <row r="574" spans="1:7" s="11" customFormat="1" ht="18">
      <c r="A574" s="6"/>
      <c r="B574" s="7" t="s">
        <v>438</v>
      </c>
      <c r="C574" s="9" t="s">
        <v>164</v>
      </c>
      <c r="D574" s="15">
        <v>1055</v>
      </c>
      <c r="E574" s="5">
        <v>5.47</v>
      </c>
      <c r="F574" s="5"/>
      <c r="G574" s="15">
        <f t="shared" si="71"/>
        <v>0</v>
      </c>
    </row>
    <row r="575" spans="1:7" s="11" customFormat="1" ht="31.5">
      <c r="A575" s="6" t="s">
        <v>452</v>
      </c>
      <c r="B575" s="7" t="s">
        <v>439</v>
      </c>
      <c r="C575" s="9"/>
      <c r="D575" s="15"/>
      <c r="E575" s="15"/>
      <c r="F575" s="15"/>
      <c r="G575" s="9"/>
    </row>
    <row r="576" spans="1:7" s="11" customFormat="1" ht="18">
      <c r="A576" s="6"/>
      <c r="B576" s="7" t="s">
        <v>437</v>
      </c>
      <c r="C576" s="9" t="s">
        <v>164</v>
      </c>
      <c r="D576" s="15">
        <v>1125</v>
      </c>
      <c r="E576" s="5">
        <v>2.4500000000000002</v>
      </c>
      <c r="F576" s="5"/>
      <c r="G576" s="15">
        <f t="shared" ref="G576:G579" si="72">ROUND(D576*F576,2)</f>
        <v>0</v>
      </c>
    </row>
    <row r="577" spans="1:7" s="11" customFormat="1" ht="18">
      <c r="A577" s="6"/>
      <c r="B577" s="7" t="s">
        <v>438</v>
      </c>
      <c r="C577" s="9" t="s">
        <v>164</v>
      </c>
      <c r="D577" s="15">
        <v>159</v>
      </c>
      <c r="E577" s="5">
        <v>1.42</v>
      </c>
      <c r="F577" s="5"/>
      <c r="G577" s="15">
        <f t="shared" si="72"/>
        <v>0</v>
      </c>
    </row>
    <row r="578" spans="1:7" s="11" customFormat="1" ht="18">
      <c r="A578" s="6" t="s">
        <v>453</v>
      </c>
      <c r="B578" s="7" t="s">
        <v>129</v>
      </c>
      <c r="C578" s="9" t="s">
        <v>164</v>
      </c>
      <c r="D578" s="15">
        <v>62.1</v>
      </c>
      <c r="E578" s="5">
        <v>9.33</v>
      </c>
      <c r="F578" s="5"/>
      <c r="G578" s="15">
        <f t="shared" si="72"/>
        <v>0</v>
      </c>
    </row>
    <row r="579" spans="1:7" s="11" customFormat="1" ht="18">
      <c r="A579" s="6" t="s">
        <v>454</v>
      </c>
      <c r="B579" s="7" t="s">
        <v>440</v>
      </c>
      <c r="C579" s="9" t="s">
        <v>166</v>
      </c>
      <c r="D579" s="15">
        <v>792</v>
      </c>
      <c r="E579" s="5">
        <v>8.84</v>
      </c>
      <c r="F579" s="5"/>
      <c r="G579" s="15">
        <f t="shared" si="72"/>
        <v>0</v>
      </c>
    </row>
    <row r="580" spans="1:7" s="11" customFormat="1" ht="49.5">
      <c r="A580" s="6" t="s">
        <v>455</v>
      </c>
      <c r="B580" s="19" t="s">
        <v>1020</v>
      </c>
      <c r="C580" s="9"/>
      <c r="D580" s="15"/>
      <c r="E580" s="15"/>
      <c r="F580" s="15"/>
      <c r="G580" s="9"/>
    </row>
    <row r="581" spans="1:7" s="11" customFormat="1" ht="18">
      <c r="A581" s="6"/>
      <c r="B581" s="7" t="s">
        <v>437</v>
      </c>
      <c r="C581" s="9" t="s">
        <v>164</v>
      </c>
      <c r="D581" s="15">
        <v>439.5</v>
      </c>
      <c r="E581" s="5">
        <v>6.57</v>
      </c>
      <c r="F581" s="5"/>
      <c r="G581" s="15">
        <f t="shared" ref="G581:G588" si="73">ROUND(D581*F581,2)</f>
        <v>0</v>
      </c>
    </row>
    <row r="582" spans="1:7" s="11" customFormat="1" ht="18">
      <c r="A582" s="6"/>
      <c r="B582" s="7" t="s">
        <v>438</v>
      </c>
      <c r="C582" s="9" t="s">
        <v>164</v>
      </c>
      <c r="D582" s="15">
        <v>264.5</v>
      </c>
      <c r="E582" s="5">
        <v>5.68</v>
      </c>
      <c r="F582" s="5"/>
      <c r="G582" s="15">
        <f t="shared" si="73"/>
        <v>0</v>
      </c>
    </row>
    <row r="583" spans="1:7" s="11" customFormat="1" ht="78.75">
      <c r="A583" s="12" t="s">
        <v>456</v>
      </c>
      <c r="B583" s="19" t="s">
        <v>1055</v>
      </c>
      <c r="C583" s="14" t="s">
        <v>19</v>
      </c>
      <c r="D583" s="15">
        <v>421.52</v>
      </c>
      <c r="E583" s="5">
        <v>1008.74</v>
      </c>
      <c r="F583" s="5"/>
      <c r="G583" s="15">
        <f t="shared" si="73"/>
        <v>0</v>
      </c>
    </row>
    <row r="584" spans="1:7" s="11" customFormat="1" ht="78.75">
      <c r="A584" s="12" t="s">
        <v>457</v>
      </c>
      <c r="B584" s="19" t="s">
        <v>1056</v>
      </c>
      <c r="C584" s="14" t="s">
        <v>19</v>
      </c>
      <c r="D584" s="15">
        <v>253.68</v>
      </c>
      <c r="E584" s="5">
        <v>655.83</v>
      </c>
      <c r="F584" s="5"/>
      <c r="G584" s="15">
        <f t="shared" si="73"/>
        <v>0</v>
      </c>
    </row>
    <row r="585" spans="1:7" s="11" customFormat="1" ht="15.75">
      <c r="A585" s="6" t="s">
        <v>458</v>
      </c>
      <c r="B585" s="66" t="s">
        <v>1021</v>
      </c>
      <c r="C585" s="9" t="s">
        <v>33</v>
      </c>
      <c r="D585" s="117">
        <v>55.715000000000003</v>
      </c>
      <c r="E585" s="49">
        <v>3032</v>
      </c>
      <c r="F585" s="49"/>
      <c r="G585" s="15">
        <f t="shared" si="73"/>
        <v>0</v>
      </c>
    </row>
    <row r="586" spans="1:7" s="11" customFormat="1" ht="31.5">
      <c r="A586" s="6" t="s">
        <v>459</v>
      </c>
      <c r="B586" s="7" t="s">
        <v>441</v>
      </c>
      <c r="C586" s="9" t="s">
        <v>164</v>
      </c>
      <c r="D586" s="15">
        <v>54.1</v>
      </c>
      <c r="E586" s="5">
        <v>121.13</v>
      </c>
      <c r="F586" s="5"/>
      <c r="G586" s="15">
        <f t="shared" si="73"/>
        <v>0</v>
      </c>
    </row>
    <row r="587" spans="1:7" s="11" customFormat="1" ht="18">
      <c r="A587" s="6" t="s">
        <v>460</v>
      </c>
      <c r="B587" s="7" t="s">
        <v>1023</v>
      </c>
      <c r="C587" s="9" t="s">
        <v>164</v>
      </c>
      <c r="D587" s="15">
        <v>57.3</v>
      </c>
      <c r="E587" s="5">
        <v>10.97</v>
      </c>
      <c r="F587" s="5"/>
      <c r="G587" s="15">
        <f t="shared" si="73"/>
        <v>0</v>
      </c>
    </row>
    <row r="588" spans="1:7" s="11" customFormat="1" ht="18">
      <c r="A588" s="6" t="s">
        <v>461</v>
      </c>
      <c r="B588" s="7" t="s">
        <v>956</v>
      </c>
      <c r="C588" s="9" t="s">
        <v>164</v>
      </c>
      <c r="D588" s="15">
        <v>62.1</v>
      </c>
      <c r="E588" s="5">
        <v>155.12</v>
      </c>
      <c r="F588" s="5"/>
      <c r="G588" s="15">
        <f t="shared" si="73"/>
        <v>0</v>
      </c>
    </row>
    <row r="589" spans="1:7" s="11" customFormat="1" ht="15.75">
      <c r="A589" s="6" t="s">
        <v>462</v>
      </c>
      <c r="B589" s="7" t="s">
        <v>442</v>
      </c>
      <c r="C589" s="9"/>
      <c r="D589" s="15"/>
      <c r="E589" s="15"/>
      <c r="F589" s="15"/>
      <c r="G589" s="9"/>
    </row>
    <row r="590" spans="1:7" s="11" customFormat="1" ht="18">
      <c r="A590" s="6"/>
      <c r="B590" s="66" t="s">
        <v>955</v>
      </c>
      <c r="C590" s="9" t="s">
        <v>164</v>
      </c>
      <c r="D590" s="15">
        <v>334.9</v>
      </c>
      <c r="E590" s="5">
        <v>228.47</v>
      </c>
      <c r="F590" s="5"/>
      <c r="G590" s="15">
        <f t="shared" ref="G590:G591" si="74">ROUND(D590*F590,2)</f>
        <v>0</v>
      </c>
    </row>
    <row r="591" spans="1:7" s="11" customFormat="1" ht="15.75">
      <c r="A591" s="6"/>
      <c r="B591" s="66" t="s">
        <v>217</v>
      </c>
      <c r="C591" s="9" t="s">
        <v>33</v>
      </c>
      <c r="D591" s="48">
        <v>26.137</v>
      </c>
      <c r="E591" s="5">
        <v>3175.12</v>
      </c>
      <c r="F591" s="5"/>
      <c r="G591" s="15">
        <f t="shared" si="74"/>
        <v>0</v>
      </c>
    </row>
    <row r="592" spans="1:7" s="11" customFormat="1" ht="15.75">
      <c r="A592" s="6" t="s">
        <v>463</v>
      </c>
      <c r="B592" s="7" t="s">
        <v>443</v>
      </c>
      <c r="C592" s="9"/>
      <c r="D592" s="15"/>
      <c r="E592" s="15"/>
      <c r="F592" s="15"/>
      <c r="G592" s="9"/>
    </row>
    <row r="593" spans="1:7" s="11" customFormat="1" ht="18">
      <c r="A593" s="6"/>
      <c r="B593" s="66" t="s">
        <v>955</v>
      </c>
      <c r="C593" s="9" t="s">
        <v>164</v>
      </c>
      <c r="D593" s="15">
        <v>350.4</v>
      </c>
      <c r="E593" s="5">
        <v>228.23</v>
      </c>
      <c r="F593" s="5"/>
      <c r="G593" s="15">
        <f t="shared" ref="G593:G594" si="75">ROUND(D593*F593,2)</f>
        <v>0</v>
      </c>
    </row>
    <row r="594" spans="1:7" s="11" customFormat="1" ht="15.75">
      <c r="A594" s="6"/>
      <c r="B594" s="66" t="s">
        <v>127</v>
      </c>
      <c r="C594" s="9" t="s">
        <v>33</v>
      </c>
      <c r="D594" s="15">
        <v>17.7</v>
      </c>
      <c r="E594" s="5">
        <v>3175.13</v>
      </c>
      <c r="F594" s="5"/>
      <c r="G594" s="15">
        <f t="shared" si="75"/>
        <v>0</v>
      </c>
    </row>
    <row r="595" spans="1:7" s="11" customFormat="1" ht="15.75">
      <c r="A595" s="6" t="s">
        <v>464</v>
      </c>
      <c r="B595" s="7" t="s">
        <v>444</v>
      </c>
      <c r="C595" s="9"/>
      <c r="D595" s="15"/>
      <c r="E595" s="15"/>
      <c r="F595" s="15"/>
      <c r="G595" s="9"/>
    </row>
    <row r="596" spans="1:7" s="11" customFormat="1" ht="18">
      <c r="A596" s="6"/>
      <c r="B596" s="66" t="s">
        <v>445</v>
      </c>
      <c r="C596" s="9" t="s">
        <v>164</v>
      </c>
      <c r="D596" s="15">
        <v>1308.8</v>
      </c>
      <c r="E596" s="5">
        <v>12.74</v>
      </c>
      <c r="F596" s="5"/>
      <c r="G596" s="15">
        <f t="shared" ref="G596:G602" si="76">ROUND(D596*F596,2)</f>
        <v>0</v>
      </c>
    </row>
    <row r="597" spans="1:7" s="11" customFormat="1" ht="18">
      <c r="A597" s="6"/>
      <c r="B597" s="66" t="s">
        <v>213</v>
      </c>
      <c r="C597" s="9" t="s">
        <v>164</v>
      </c>
      <c r="D597" s="15">
        <v>101.7</v>
      </c>
      <c r="E597" s="5">
        <v>109.52</v>
      </c>
      <c r="F597" s="5"/>
      <c r="G597" s="15">
        <f t="shared" si="76"/>
        <v>0</v>
      </c>
    </row>
    <row r="598" spans="1:7" s="11" customFormat="1" ht="18">
      <c r="A598" s="6"/>
      <c r="B598" s="66" t="s">
        <v>446</v>
      </c>
      <c r="C598" s="9" t="s">
        <v>164</v>
      </c>
      <c r="D598" s="15">
        <v>38.799999999999997</v>
      </c>
      <c r="E598" s="5">
        <v>37.22</v>
      </c>
      <c r="F598" s="5"/>
      <c r="G598" s="15">
        <f t="shared" si="76"/>
        <v>0</v>
      </c>
    </row>
    <row r="599" spans="1:7" s="11" customFormat="1" ht="18">
      <c r="A599" s="6"/>
      <c r="B599" s="66" t="s">
        <v>121</v>
      </c>
      <c r="C599" s="9" t="s">
        <v>164</v>
      </c>
      <c r="D599" s="15">
        <v>41.1</v>
      </c>
      <c r="E599" s="5">
        <v>49.26</v>
      </c>
      <c r="F599" s="5"/>
      <c r="G599" s="15">
        <f t="shared" si="76"/>
        <v>0</v>
      </c>
    </row>
    <row r="600" spans="1:7" s="11" customFormat="1" ht="18">
      <c r="A600" s="6"/>
      <c r="B600" s="66" t="s">
        <v>122</v>
      </c>
      <c r="C600" s="9" t="s">
        <v>164</v>
      </c>
      <c r="D600" s="15">
        <v>48.5</v>
      </c>
      <c r="E600" s="5">
        <v>50.21</v>
      </c>
      <c r="F600" s="5"/>
      <c r="G600" s="15">
        <f t="shared" si="76"/>
        <v>0</v>
      </c>
    </row>
    <row r="601" spans="1:7" s="11" customFormat="1" ht="15.75">
      <c r="A601" s="6"/>
      <c r="B601" s="66" t="s">
        <v>1025</v>
      </c>
      <c r="C601" s="9" t="s">
        <v>25</v>
      </c>
      <c r="D601" s="15">
        <v>60.9</v>
      </c>
      <c r="E601" s="5">
        <v>24.83</v>
      </c>
      <c r="F601" s="5"/>
      <c r="G601" s="15">
        <f t="shared" si="76"/>
        <v>0</v>
      </c>
    </row>
    <row r="602" spans="1:7" s="11" customFormat="1" ht="31.5">
      <c r="A602" s="6" t="s">
        <v>1022</v>
      </c>
      <c r="B602" s="7" t="s">
        <v>447</v>
      </c>
      <c r="C602" s="9" t="s">
        <v>164</v>
      </c>
      <c r="D602" s="15">
        <v>2092.4</v>
      </c>
      <c r="E602" s="5">
        <v>12.08</v>
      </c>
      <c r="F602" s="5"/>
      <c r="G602" s="15">
        <f t="shared" si="76"/>
        <v>0</v>
      </c>
    </row>
    <row r="603" spans="1:7" s="11" customFormat="1" ht="15.75">
      <c r="A603" s="39" t="s">
        <v>465</v>
      </c>
      <c r="B603" s="40" t="s">
        <v>699</v>
      </c>
      <c r="C603" s="34"/>
      <c r="D603" s="15"/>
      <c r="E603" s="15"/>
      <c r="F603" s="15"/>
      <c r="G603" s="9"/>
    </row>
    <row r="604" spans="1:7" s="11" customFormat="1" ht="15.75">
      <c r="A604" s="55" t="s">
        <v>474</v>
      </c>
      <c r="B604" s="45" t="s">
        <v>866</v>
      </c>
      <c r="C604" s="52"/>
      <c r="D604" s="15"/>
      <c r="E604" s="15"/>
      <c r="F604" s="15"/>
      <c r="G604" s="9"/>
    </row>
    <row r="605" spans="1:7" s="11" customFormat="1" ht="15.75">
      <c r="A605" s="55" t="s">
        <v>475</v>
      </c>
      <c r="B605" s="45" t="s">
        <v>867</v>
      </c>
      <c r="C605" s="52"/>
      <c r="D605" s="15"/>
      <c r="E605" s="15"/>
      <c r="F605" s="15"/>
      <c r="G605" s="9"/>
    </row>
    <row r="606" spans="1:7" s="11" customFormat="1" ht="18">
      <c r="A606" s="55" t="s">
        <v>476</v>
      </c>
      <c r="B606" s="45" t="s">
        <v>11</v>
      </c>
      <c r="C606" s="52" t="s">
        <v>166</v>
      </c>
      <c r="D606" s="15">
        <v>700</v>
      </c>
      <c r="E606" s="5">
        <v>0.33</v>
      </c>
      <c r="F606" s="5"/>
      <c r="G606" s="15">
        <f t="shared" ref="G606:G623" si="77">ROUND(D606*F606,2)</f>
        <v>0</v>
      </c>
    </row>
    <row r="607" spans="1:7" s="11" customFormat="1" ht="31.5">
      <c r="A607" s="55" t="s">
        <v>477</v>
      </c>
      <c r="B607" s="68" t="s">
        <v>466</v>
      </c>
      <c r="C607" s="9" t="s">
        <v>164</v>
      </c>
      <c r="D607" s="15">
        <v>2</v>
      </c>
      <c r="E607" s="5">
        <v>121.14</v>
      </c>
      <c r="F607" s="5"/>
      <c r="G607" s="15">
        <f t="shared" si="77"/>
        <v>0</v>
      </c>
    </row>
    <row r="608" spans="1:7" s="11" customFormat="1" ht="31.5">
      <c r="A608" s="55" t="s">
        <v>478</v>
      </c>
      <c r="B608" s="7" t="s">
        <v>495</v>
      </c>
      <c r="C608" s="9" t="s">
        <v>164</v>
      </c>
      <c r="D608" s="15">
        <v>34.1</v>
      </c>
      <c r="E608" s="49">
        <v>5.5</v>
      </c>
      <c r="F608" s="49"/>
      <c r="G608" s="15">
        <f t="shared" si="77"/>
        <v>0</v>
      </c>
    </row>
    <row r="609" spans="1:7" s="11" customFormat="1" ht="31.5">
      <c r="A609" s="55" t="s">
        <v>479</v>
      </c>
      <c r="B609" s="68" t="s">
        <v>496</v>
      </c>
      <c r="C609" s="52" t="s">
        <v>164</v>
      </c>
      <c r="D609" s="15">
        <v>1.4</v>
      </c>
      <c r="E609" s="49">
        <v>141.1</v>
      </c>
      <c r="F609" s="49"/>
      <c r="G609" s="15">
        <f t="shared" si="77"/>
        <v>0</v>
      </c>
    </row>
    <row r="610" spans="1:7" s="11" customFormat="1" ht="31.5">
      <c r="A610" s="55" t="s">
        <v>480</v>
      </c>
      <c r="B610" s="68" t="s">
        <v>467</v>
      </c>
      <c r="C610" s="52" t="s">
        <v>164</v>
      </c>
      <c r="D610" s="15">
        <v>3.6</v>
      </c>
      <c r="E610" s="5">
        <v>121.13</v>
      </c>
      <c r="F610" s="5"/>
      <c r="G610" s="15">
        <f t="shared" si="77"/>
        <v>0</v>
      </c>
    </row>
    <row r="611" spans="1:7" s="11" customFormat="1" ht="31.5">
      <c r="A611" s="55" t="s">
        <v>481</v>
      </c>
      <c r="B611" s="68" t="s">
        <v>957</v>
      </c>
      <c r="C611" s="52" t="s">
        <v>164</v>
      </c>
      <c r="D611" s="15">
        <v>3.2</v>
      </c>
      <c r="E611" s="49">
        <v>200.8</v>
      </c>
      <c r="F611" s="49"/>
      <c r="G611" s="15">
        <f t="shared" si="77"/>
        <v>0</v>
      </c>
    </row>
    <row r="612" spans="1:7" s="11" customFormat="1" ht="47.25">
      <c r="A612" s="55" t="s">
        <v>482</v>
      </c>
      <c r="B612" s="68" t="s">
        <v>1027</v>
      </c>
      <c r="C612" s="9" t="s">
        <v>51</v>
      </c>
      <c r="D612" s="15">
        <v>305</v>
      </c>
      <c r="E612" s="5">
        <v>6.56</v>
      </c>
      <c r="F612" s="5"/>
      <c r="G612" s="15">
        <f t="shared" si="77"/>
        <v>0</v>
      </c>
    </row>
    <row r="613" spans="1:7" s="11" customFormat="1" ht="15.75">
      <c r="A613" s="55" t="s">
        <v>483</v>
      </c>
      <c r="B613" s="68" t="s">
        <v>1026</v>
      </c>
      <c r="C613" s="52" t="s">
        <v>18</v>
      </c>
      <c r="D613" s="15">
        <v>44.8</v>
      </c>
      <c r="E613" s="5">
        <v>11.29</v>
      </c>
      <c r="F613" s="5"/>
      <c r="G613" s="15">
        <f t="shared" si="77"/>
        <v>0</v>
      </c>
    </row>
    <row r="614" spans="1:7" s="11" customFormat="1" ht="18" customHeight="1">
      <c r="A614" s="55" t="s">
        <v>484</v>
      </c>
      <c r="B614" s="68" t="s">
        <v>468</v>
      </c>
      <c r="C614" s="52" t="s">
        <v>164</v>
      </c>
      <c r="D614" s="15">
        <v>24.5</v>
      </c>
      <c r="E614" s="5">
        <v>201.38</v>
      </c>
      <c r="F614" s="5"/>
      <c r="G614" s="15">
        <f t="shared" si="77"/>
        <v>0</v>
      </c>
    </row>
    <row r="615" spans="1:7" s="11" customFormat="1" ht="47.25">
      <c r="A615" s="55" t="s">
        <v>485</v>
      </c>
      <c r="B615" s="7" t="s">
        <v>686</v>
      </c>
      <c r="C615" s="52" t="s">
        <v>164</v>
      </c>
      <c r="D615" s="15">
        <v>64.5</v>
      </c>
      <c r="E615" s="5">
        <v>18.059999999999999</v>
      </c>
      <c r="F615" s="5"/>
      <c r="G615" s="15">
        <f t="shared" si="77"/>
        <v>0</v>
      </c>
    </row>
    <row r="616" spans="1:7" s="11" customFormat="1" ht="31.5">
      <c r="A616" s="55" t="s">
        <v>486</v>
      </c>
      <c r="B616" s="68" t="s">
        <v>469</v>
      </c>
      <c r="C616" s="52" t="s">
        <v>166</v>
      </c>
      <c r="D616" s="15">
        <v>710.8</v>
      </c>
      <c r="E616" s="5">
        <v>12.54</v>
      </c>
      <c r="F616" s="5"/>
      <c r="G616" s="15">
        <f t="shared" si="77"/>
        <v>0</v>
      </c>
    </row>
    <row r="617" spans="1:7" s="11" customFormat="1" ht="47.25">
      <c r="A617" s="55" t="s">
        <v>487</v>
      </c>
      <c r="B617" s="68" t="s">
        <v>1028</v>
      </c>
      <c r="C617" s="9" t="s">
        <v>51</v>
      </c>
      <c r="D617" s="15">
        <v>2168</v>
      </c>
      <c r="E617" s="5">
        <v>6.56</v>
      </c>
      <c r="F617" s="5"/>
      <c r="G617" s="15">
        <f t="shared" si="77"/>
        <v>0</v>
      </c>
    </row>
    <row r="618" spans="1:7" s="11" customFormat="1" ht="15.75">
      <c r="A618" s="55" t="s">
        <v>488</v>
      </c>
      <c r="B618" s="68" t="s">
        <v>1026</v>
      </c>
      <c r="C618" s="52" t="s">
        <v>18</v>
      </c>
      <c r="D618" s="15">
        <v>261.8</v>
      </c>
      <c r="E618" s="5">
        <v>11.29</v>
      </c>
      <c r="F618" s="5"/>
      <c r="G618" s="15">
        <f t="shared" si="77"/>
        <v>0</v>
      </c>
    </row>
    <row r="619" spans="1:7" s="11" customFormat="1" ht="15.75">
      <c r="A619" s="55" t="s">
        <v>489</v>
      </c>
      <c r="B619" s="68" t="s">
        <v>470</v>
      </c>
      <c r="C619" s="52" t="s">
        <v>33</v>
      </c>
      <c r="D619" s="48">
        <v>0.86499999999999999</v>
      </c>
      <c r="E619" s="5">
        <v>3175.09</v>
      </c>
      <c r="F619" s="5"/>
      <c r="G619" s="15">
        <f t="shared" si="77"/>
        <v>0</v>
      </c>
    </row>
    <row r="620" spans="1:7" s="11" customFormat="1" ht="47.25">
      <c r="A620" s="55" t="s">
        <v>490</v>
      </c>
      <c r="B620" s="68" t="s">
        <v>471</v>
      </c>
      <c r="C620" s="9" t="s">
        <v>166</v>
      </c>
      <c r="D620" s="15">
        <v>486.6</v>
      </c>
      <c r="E620" s="5">
        <v>21.24</v>
      </c>
      <c r="F620" s="5"/>
      <c r="G620" s="15">
        <f t="shared" si="77"/>
        <v>0</v>
      </c>
    </row>
    <row r="621" spans="1:7" s="11" customFormat="1" ht="47.25">
      <c r="A621" s="55" t="s">
        <v>491</v>
      </c>
      <c r="B621" s="68" t="s">
        <v>1024</v>
      </c>
      <c r="C621" s="9" t="s">
        <v>166</v>
      </c>
      <c r="D621" s="15">
        <v>220</v>
      </c>
      <c r="E621" s="5">
        <v>42.49</v>
      </c>
      <c r="F621" s="5"/>
      <c r="G621" s="15">
        <f t="shared" si="77"/>
        <v>0</v>
      </c>
    </row>
    <row r="622" spans="1:7" s="11" customFormat="1" ht="31.5">
      <c r="A622" s="55" t="s">
        <v>492</v>
      </c>
      <c r="B622" s="7" t="s">
        <v>879</v>
      </c>
      <c r="C622" s="52" t="s">
        <v>164</v>
      </c>
      <c r="D622" s="15">
        <v>9</v>
      </c>
      <c r="E622" s="5">
        <v>110.64</v>
      </c>
      <c r="F622" s="5"/>
      <c r="G622" s="15">
        <f t="shared" si="77"/>
        <v>0</v>
      </c>
    </row>
    <row r="623" spans="1:7" s="11" customFormat="1" ht="52.5" customHeight="1">
      <c r="A623" s="55" t="s">
        <v>493</v>
      </c>
      <c r="B623" s="7" t="s">
        <v>472</v>
      </c>
      <c r="C623" s="52" t="s">
        <v>166</v>
      </c>
      <c r="D623" s="15">
        <v>300</v>
      </c>
      <c r="E623" s="5">
        <v>11.96</v>
      </c>
      <c r="F623" s="5"/>
      <c r="G623" s="15">
        <f t="shared" si="77"/>
        <v>0</v>
      </c>
    </row>
    <row r="624" spans="1:7" s="11" customFormat="1" ht="15.75">
      <c r="A624" s="55" t="s">
        <v>494</v>
      </c>
      <c r="B624" s="7" t="s">
        <v>473</v>
      </c>
      <c r="C624" s="52"/>
      <c r="D624" s="15"/>
      <c r="E624" s="9"/>
      <c r="F624" s="9"/>
      <c r="G624" s="9"/>
    </row>
    <row r="625" spans="1:7" s="11" customFormat="1" ht="18">
      <c r="A625" s="55"/>
      <c r="B625" s="68" t="s">
        <v>958</v>
      </c>
      <c r="C625" s="52" t="s">
        <v>164</v>
      </c>
      <c r="D625" s="15">
        <v>1.4</v>
      </c>
      <c r="E625" s="5">
        <v>32.450000000000003</v>
      </c>
      <c r="F625" s="5"/>
      <c r="G625" s="15">
        <f t="shared" ref="G625:G626" si="78">ROUND(D625*F625,2)</f>
        <v>0</v>
      </c>
    </row>
    <row r="626" spans="1:7" s="11" customFormat="1" ht="31.5">
      <c r="A626" s="55"/>
      <c r="B626" s="22" t="s">
        <v>1029</v>
      </c>
      <c r="C626" s="52" t="s">
        <v>164</v>
      </c>
      <c r="D626" s="15">
        <v>7</v>
      </c>
      <c r="E626" s="5">
        <v>322.81</v>
      </c>
      <c r="F626" s="5"/>
      <c r="G626" s="15">
        <f t="shared" si="78"/>
        <v>0</v>
      </c>
    </row>
    <row r="627" spans="1:7" s="11" customFormat="1" ht="31.5">
      <c r="A627" s="12" t="s">
        <v>497</v>
      </c>
      <c r="B627" s="40" t="s">
        <v>700</v>
      </c>
      <c r="C627" s="14"/>
      <c r="D627" s="15"/>
      <c r="E627" s="15"/>
      <c r="F627" s="15"/>
      <c r="G627" s="9"/>
    </row>
    <row r="628" spans="1:7" s="11" customFormat="1" ht="31.5">
      <c r="A628" s="6" t="s">
        <v>508</v>
      </c>
      <c r="B628" s="7" t="s">
        <v>498</v>
      </c>
      <c r="C628" s="52" t="s">
        <v>164</v>
      </c>
      <c r="D628" s="15">
        <v>2794.7</v>
      </c>
      <c r="E628" s="5">
        <v>6.07</v>
      </c>
      <c r="F628" s="5"/>
      <c r="G628" s="15">
        <f t="shared" ref="G628:G642" si="79">ROUND(D628*F628,2)</f>
        <v>0</v>
      </c>
    </row>
    <row r="629" spans="1:7" s="11" customFormat="1" ht="31.5">
      <c r="A629" s="6" t="s">
        <v>509</v>
      </c>
      <c r="B629" s="7" t="s">
        <v>499</v>
      </c>
      <c r="C629" s="52" t="s">
        <v>164</v>
      </c>
      <c r="D629" s="15">
        <v>279.8</v>
      </c>
      <c r="E629" s="5">
        <v>13.71</v>
      </c>
      <c r="F629" s="5"/>
      <c r="G629" s="15">
        <f t="shared" si="79"/>
        <v>0</v>
      </c>
    </row>
    <row r="630" spans="1:7" s="11" customFormat="1" ht="18">
      <c r="A630" s="6" t="s">
        <v>510</v>
      </c>
      <c r="B630" s="7" t="s">
        <v>500</v>
      </c>
      <c r="C630" s="52" t="s">
        <v>164</v>
      </c>
      <c r="D630" s="15">
        <v>14751.3</v>
      </c>
      <c r="E630" s="5">
        <v>32.450000000000003</v>
      </c>
      <c r="F630" s="5"/>
      <c r="G630" s="15">
        <f t="shared" si="79"/>
        <v>0</v>
      </c>
    </row>
    <row r="631" spans="1:7" s="11" customFormat="1" ht="15.75">
      <c r="A631" s="6"/>
      <c r="B631" s="9" t="s">
        <v>501</v>
      </c>
      <c r="C631" s="9"/>
      <c r="D631" s="15"/>
      <c r="E631" s="9"/>
      <c r="F631" s="9"/>
      <c r="G631" s="15"/>
    </row>
    <row r="632" spans="1:7" s="11" customFormat="1" ht="15.75">
      <c r="A632" s="6" t="s">
        <v>511</v>
      </c>
      <c r="B632" s="66" t="s">
        <v>1030</v>
      </c>
      <c r="C632" s="9" t="s">
        <v>33</v>
      </c>
      <c r="D632" s="15">
        <v>108.14</v>
      </c>
      <c r="E632" s="5">
        <v>3175.14</v>
      </c>
      <c r="F632" s="5"/>
      <c r="G632" s="15">
        <f t="shared" si="79"/>
        <v>0</v>
      </c>
    </row>
    <row r="633" spans="1:7" s="11" customFormat="1" ht="18">
      <c r="A633" s="6" t="s">
        <v>512</v>
      </c>
      <c r="B633" s="66" t="s">
        <v>505</v>
      </c>
      <c r="C633" s="52" t="s">
        <v>164</v>
      </c>
      <c r="D633" s="15">
        <v>3197.3</v>
      </c>
      <c r="E633" s="5">
        <v>221.18</v>
      </c>
      <c r="F633" s="5"/>
      <c r="G633" s="15">
        <f t="shared" si="79"/>
        <v>0</v>
      </c>
    </row>
    <row r="634" spans="1:7" s="11" customFormat="1" ht="15.75">
      <c r="A634" s="6"/>
      <c r="B634" s="9" t="s">
        <v>502</v>
      </c>
      <c r="C634" s="9"/>
      <c r="D634" s="15"/>
      <c r="E634" s="15"/>
      <c r="F634" s="15"/>
      <c r="G634" s="15"/>
    </row>
    <row r="635" spans="1:7" s="11" customFormat="1" ht="15.75">
      <c r="A635" s="6" t="s">
        <v>513</v>
      </c>
      <c r="B635" s="66" t="s">
        <v>1030</v>
      </c>
      <c r="C635" s="9" t="s">
        <v>33</v>
      </c>
      <c r="D635" s="48">
        <v>15.252000000000001</v>
      </c>
      <c r="E635" s="5">
        <v>3175.14</v>
      </c>
      <c r="F635" s="5"/>
      <c r="G635" s="15">
        <f t="shared" si="79"/>
        <v>0</v>
      </c>
    </row>
    <row r="636" spans="1:7" s="11" customFormat="1" ht="18">
      <c r="A636" s="6" t="s">
        <v>514</v>
      </c>
      <c r="B636" s="66" t="s">
        <v>505</v>
      </c>
      <c r="C636" s="52" t="s">
        <v>164</v>
      </c>
      <c r="D636" s="15">
        <v>357.7</v>
      </c>
      <c r="E636" s="5">
        <v>221.18</v>
      </c>
      <c r="F636" s="5"/>
      <c r="G636" s="15">
        <f t="shared" si="79"/>
        <v>0</v>
      </c>
    </row>
    <row r="637" spans="1:7" s="11" customFormat="1" ht="15.75">
      <c r="A637" s="6"/>
      <c r="B637" s="9" t="s">
        <v>503</v>
      </c>
      <c r="C637" s="9"/>
      <c r="D637" s="15"/>
      <c r="E637" s="9"/>
      <c r="F637" s="9"/>
      <c r="G637" s="15"/>
    </row>
    <row r="638" spans="1:7" s="11" customFormat="1" ht="15.75">
      <c r="A638" s="6" t="s">
        <v>515</v>
      </c>
      <c r="B638" s="66" t="s">
        <v>504</v>
      </c>
      <c r="C638" s="9" t="s">
        <v>18</v>
      </c>
      <c r="D638" s="15">
        <v>764.3</v>
      </c>
      <c r="E638" s="5">
        <v>3.41</v>
      </c>
      <c r="F638" s="5"/>
      <c r="G638" s="15">
        <f t="shared" si="79"/>
        <v>0</v>
      </c>
    </row>
    <row r="639" spans="1:7" s="11" customFormat="1" ht="15.75">
      <c r="A639" s="6" t="s">
        <v>516</v>
      </c>
      <c r="B639" s="66" t="s">
        <v>1031</v>
      </c>
      <c r="C639" s="9" t="s">
        <v>18</v>
      </c>
      <c r="D639" s="15">
        <v>42633.7</v>
      </c>
      <c r="E639" s="5">
        <v>3.81</v>
      </c>
      <c r="F639" s="5"/>
      <c r="G639" s="15">
        <f t="shared" si="79"/>
        <v>0</v>
      </c>
    </row>
    <row r="640" spans="1:7" s="11" customFormat="1" ht="15.75">
      <c r="A640" s="6" t="s">
        <v>517</v>
      </c>
      <c r="B640" s="66" t="s">
        <v>1032</v>
      </c>
      <c r="C640" s="9" t="s">
        <v>18</v>
      </c>
      <c r="D640" s="15">
        <v>84210.6</v>
      </c>
      <c r="E640" s="5">
        <v>3.81</v>
      </c>
      <c r="F640" s="5"/>
      <c r="G640" s="15">
        <f t="shared" si="79"/>
        <v>0</v>
      </c>
    </row>
    <row r="641" spans="1:7" s="11" customFormat="1" ht="18">
      <c r="A641" s="6" t="s">
        <v>518</v>
      </c>
      <c r="B641" s="66" t="s">
        <v>506</v>
      </c>
      <c r="C641" s="52" t="s">
        <v>166</v>
      </c>
      <c r="D641" s="15">
        <v>17077.5</v>
      </c>
      <c r="E641" s="5">
        <v>12.75</v>
      </c>
      <c r="F641" s="5"/>
      <c r="G641" s="15">
        <f t="shared" si="79"/>
        <v>0</v>
      </c>
    </row>
    <row r="642" spans="1:7" s="11" customFormat="1" ht="18">
      <c r="A642" s="6" t="s">
        <v>519</v>
      </c>
      <c r="B642" s="7" t="s">
        <v>507</v>
      </c>
      <c r="C642" s="52" t="s">
        <v>164</v>
      </c>
      <c r="D642" s="15">
        <v>2484.1</v>
      </c>
      <c r="E642" s="5">
        <v>10.26</v>
      </c>
      <c r="F642" s="5"/>
      <c r="G642" s="15">
        <f t="shared" si="79"/>
        <v>0</v>
      </c>
    </row>
    <row r="643" spans="1:7" s="11" customFormat="1" ht="15.75">
      <c r="A643" s="12" t="s">
        <v>520</v>
      </c>
      <c r="B643" s="69" t="s">
        <v>701</v>
      </c>
      <c r="C643" s="14"/>
      <c r="D643" s="15"/>
      <c r="E643" s="9"/>
      <c r="F643" s="9"/>
      <c r="G643" s="9"/>
    </row>
    <row r="644" spans="1:7" s="11" customFormat="1" ht="15.75">
      <c r="A644" s="12" t="s">
        <v>532</v>
      </c>
      <c r="B644" s="66" t="s">
        <v>162</v>
      </c>
      <c r="C644" s="52"/>
      <c r="D644" s="15"/>
      <c r="E644" s="9"/>
      <c r="F644" s="9"/>
      <c r="G644" s="9"/>
    </row>
    <row r="645" spans="1:7" s="11" customFormat="1" ht="50.25" customHeight="1">
      <c r="A645" s="12" t="s">
        <v>533</v>
      </c>
      <c r="B645" s="7" t="s">
        <v>521</v>
      </c>
      <c r="C645" s="52" t="s">
        <v>164</v>
      </c>
      <c r="D645" s="15">
        <v>3.2</v>
      </c>
      <c r="E645" s="5">
        <v>37.799999999999997</v>
      </c>
      <c r="F645" s="5"/>
      <c r="G645" s="15">
        <f t="shared" ref="G645:G657" si="80">ROUND(D645*F645,2)</f>
        <v>0</v>
      </c>
    </row>
    <row r="646" spans="1:7" s="11" customFormat="1" ht="55.5" customHeight="1">
      <c r="A646" s="12" t="s">
        <v>534</v>
      </c>
      <c r="B646" s="7" t="s">
        <v>530</v>
      </c>
      <c r="C646" s="52" t="s">
        <v>164</v>
      </c>
      <c r="D646" s="15">
        <v>1</v>
      </c>
      <c r="E646" s="5">
        <v>121.14</v>
      </c>
      <c r="F646" s="5"/>
      <c r="G646" s="15">
        <f t="shared" si="80"/>
        <v>0</v>
      </c>
    </row>
    <row r="647" spans="1:7" s="11" customFormat="1" ht="47.25">
      <c r="A647" s="12" t="s">
        <v>535</v>
      </c>
      <c r="B647" s="7" t="s">
        <v>522</v>
      </c>
      <c r="C647" s="52" t="s">
        <v>164</v>
      </c>
      <c r="D647" s="15">
        <v>550.9</v>
      </c>
      <c r="E647" s="5">
        <v>5.47</v>
      </c>
      <c r="F647" s="5"/>
      <c r="G647" s="15">
        <f t="shared" si="80"/>
        <v>0</v>
      </c>
    </row>
    <row r="648" spans="1:7" s="11" customFormat="1" ht="47.25">
      <c r="A648" s="12" t="s">
        <v>536</v>
      </c>
      <c r="B648" s="7" t="s">
        <v>523</v>
      </c>
      <c r="C648" s="52" t="s">
        <v>164</v>
      </c>
      <c r="D648" s="15">
        <v>61.3</v>
      </c>
      <c r="E648" s="5">
        <v>13.71</v>
      </c>
      <c r="F648" s="5"/>
      <c r="G648" s="15">
        <f t="shared" si="80"/>
        <v>0</v>
      </c>
    </row>
    <row r="649" spans="1:7" s="11" customFormat="1" ht="15.75">
      <c r="A649" s="12" t="s">
        <v>537</v>
      </c>
      <c r="B649" s="7" t="s">
        <v>524</v>
      </c>
      <c r="C649" s="9"/>
      <c r="D649" s="15"/>
      <c r="E649" s="9"/>
      <c r="F649" s="9"/>
      <c r="G649" s="9"/>
    </row>
    <row r="650" spans="1:7" s="11" customFormat="1" ht="18">
      <c r="A650" s="12" t="s">
        <v>538</v>
      </c>
      <c r="B650" s="7" t="s">
        <v>525</v>
      </c>
      <c r="C650" s="52" t="s">
        <v>164</v>
      </c>
      <c r="D650" s="15">
        <v>35.9</v>
      </c>
      <c r="E650" s="5">
        <v>50.22</v>
      </c>
      <c r="F650" s="5"/>
      <c r="G650" s="15">
        <f t="shared" si="80"/>
        <v>0</v>
      </c>
    </row>
    <row r="651" spans="1:7" s="11" customFormat="1" ht="31.5">
      <c r="A651" s="12" t="s">
        <v>539</v>
      </c>
      <c r="B651" s="7" t="s">
        <v>1033</v>
      </c>
      <c r="C651" s="9" t="s">
        <v>531</v>
      </c>
      <c r="D651" s="15">
        <v>1236</v>
      </c>
      <c r="E651" s="5">
        <v>30.17</v>
      </c>
      <c r="F651" s="5"/>
      <c r="G651" s="15">
        <f t="shared" si="80"/>
        <v>0</v>
      </c>
    </row>
    <row r="652" spans="1:7" s="11" customFormat="1" ht="31.5">
      <c r="A652" s="12" t="s">
        <v>540</v>
      </c>
      <c r="B652" s="7" t="s">
        <v>1034</v>
      </c>
      <c r="C652" s="9" t="s">
        <v>531</v>
      </c>
      <c r="D652" s="15">
        <v>1116</v>
      </c>
      <c r="E652" s="49">
        <v>23.7</v>
      </c>
      <c r="F652" s="49"/>
      <c r="G652" s="15">
        <f t="shared" si="80"/>
        <v>0</v>
      </c>
    </row>
    <row r="653" spans="1:7" s="11" customFormat="1" ht="15.75">
      <c r="A653" s="12" t="s">
        <v>541</v>
      </c>
      <c r="B653" s="7" t="s">
        <v>526</v>
      </c>
      <c r="C653" s="9"/>
      <c r="D653" s="15"/>
      <c r="E653" s="15"/>
      <c r="F653" s="15"/>
      <c r="G653" s="9"/>
    </row>
    <row r="654" spans="1:7" s="11" customFormat="1" ht="18">
      <c r="A654" s="12" t="s">
        <v>542</v>
      </c>
      <c r="B654" s="7" t="s">
        <v>527</v>
      </c>
      <c r="C654" s="52" t="s">
        <v>164</v>
      </c>
      <c r="D654" s="15">
        <v>524.70000000000005</v>
      </c>
      <c r="E654" s="5">
        <v>34.69</v>
      </c>
      <c r="F654" s="5"/>
      <c r="G654" s="15">
        <f t="shared" si="80"/>
        <v>0</v>
      </c>
    </row>
    <row r="655" spans="1:7" s="11" customFormat="1" ht="65.25">
      <c r="A655" s="12" t="s">
        <v>543</v>
      </c>
      <c r="B655" s="7" t="s">
        <v>687</v>
      </c>
      <c r="C655" s="52" t="s">
        <v>166</v>
      </c>
      <c r="D655" s="15">
        <v>1749</v>
      </c>
      <c r="E655" s="5">
        <v>7.56</v>
      </c>
      <c r="F655" s="5"/>
      <c r="G655" s="15">
        <f t="shared" si="80"/>
        <v>0</v>
      </c>
    </row>
    <row r="656" spans="1:7" s="11" customFormat="1" ht="31.5">
      <c r="A656" s="12" t="s">
        <v>544</v>
      </c>
      <c r="B656" s="7" t="s">
        <v>528</v>
      </c>
      <c r="C656" s="52" t="s">
        <v>166</v>
      </c>
      <c r="D656" s="15">
        <v>1749</v>
      </c>
      <c r="E656" s="5">
        <v>13.71</v>
      </c>
      <c r="F656" s="5"/>
      <c r="G656" s="15">
        <f t="shared" si="80"/>
        <v>0</v>
      </c>
    </row>
    <row r="657" spans="1:7" s="11" customFormat="1" ht="31.5">
      <c r="A657" s="12" t="s">
        <v>545</v>
      </c>
      <c r="B657" s="7" t="s">
        <v>529</v>
      </c>
      <c r="C657" s="52" t="s">
        <v>164</v>
      </c>
      <c r="D657" s="15">
        <v>253.3</v>
      </c>
      <c r="E657" s="5">
        <v>11.03</v>
      </c>
      <c r="F657" s="5"/>
      <c r="G657" s="15">
        <f t="shared" si="80"/>
        <v>0</v>
      </c>
    </row>
    <row r="658" spans="1:7" s="11" customFormat="1" ht="15.75">
      <c r="A658" s="112" t="s">
        <v>546</v>
      </c>
      <c r="B658" s="112"/>
      <c r="C658" s="112"/>
      <c r="D658" s="112"/>
      <c r="E658" s="89"/>
      <c r="F658" s="89"/>
      <c r="G658" s="88">
        <f>SUM(G83:G657)</f>
        <v>0</v>
      </c>
    </row>
    <row r="659" spans="1:7" s="11" customFormat="1" ht="15" customHeight="1">
      <c r="A659" s="105" t="s">
        <v>547</v>
      </c>
      <c r="B659" s="106"/>
      <c r="C659" s="80"/>
      <c r="D659" s="80"/>
      <c r="E659" s="80"/>
      <c r="F659" s="80"/>
      <c r="G659" s="80"/>
    </row>
    <row r="660" spans="1:7" s="11" customFormat="1" ht="22.5" customHeight="1">
      <c r="A660" s="12" t="s">
        <v>555</v>
      </c>
      <c r="B660" s="17" t="s">
        <v>548</v>
      </c>
      <c r="C660" s="14" t="s">
        <v>19</v>
      </c>
      <c r="D660" s="9">
        <v>8879.2000000000007</v>
      </c>
      <c r="E660" s="5">
        <v>34.69</v>
      </c>
      <c r="F660" s="5"/>
      <c r="G660" s="15">
        <f t="shared" ref="G660:G667" si="81">ROUND(D660*F660,2)</f>
        <v>0</v>
      </c>
    </row>
    <row r="661" spans="1:7" s="11" customFormat="1" ht="39.75" customHeight="1">
      <c r="A661" s="12" t="s">
        <v>556</v>
      </c>
      <c r="B661" s="29" t="s">
        <v>549</v>
      </c>
      <c r="C661" s="14" t="s">
        <v>19</v>
      </c>
      <c r="D661" s="9">
        <v>55735</v>
      </c>
      <c r="E661" s="5">
        <v>34.69</v>
      </c>
      <c r="F661" s="5"/>
      <c r="G661" s="15">
        <f t="shared" si="81"/>
        <v>0</v>
      </c>
    </row>
    <row r="662" spans="1:7" s="11" customFormat="1" ht="67.5">
      <c r="A662" s="12" t="s">
        <v>557</v>
      </c>
      <c r="B662" s="29" t="s">
        <v>688</v>
      </c>
      <c r="C662" s="14" t="s">
        <v>54</v>
      </c>
      <c r="D662" s="9">
        <v>162415</v>
      </c>
      <c r="E662" s="5">
        <v>8.65</v>
      </c>
      <c r="F662" s="5"/>
      <c r="G662" s="15">
        <f t="shared" si="81"/>
        <v>0</v>
      </c>
    </row>
    <row r="663" spans="1:7" s="11" customFormat="1" ht="18">
      <c r="A663" s="12" t="s">
        <v>558</v>
      </c>
      <c r="B663" s="16" t="s">
        <v>550</v>
      </c>
      <c r="C663" s="14" t="s">
        <v>33</v>
      </c>
      <c r="D663" s="15">
        <v>87.8</v>
      </c>
      <c r="E663" s="49">
        <v>1488.1</v>
      </c>
      <c r="F663" s="49"/>
      <c r="G663" s="15">
        <f t="shared" si="81"/>
        <v>0</v>
      </c>
    </row>
    <row r="664" spans="1:7" s="11" customFormat="1" ht="47.25">
      <c r="A664" s="12" t="s">
        <v>559</v>
      </c>
      <c r="B664" s="29" t="s">
        <v>551</v>
      </c>
      <c r="C664" s="14" t="s">
        <v>54</v>
      </c>
      <c r="D664" s="9">
        <v>146332</v>
      </c>
      <c r="E664" s="5">
        <v>23.64</v>
      </c>
      <c r="F664" s="5"/>
      <c r="G664" s="15">
        <f t="shared" si="81"/>
        <v>0</v>
      </c>
    </row>
    <row r="665" spans="1:7" s="11" customFormat="1" ht="18">
      <c r="A665" s="12" t="s">
        <v>560</v>
      </c>
      <c r="B665" s="16" t="s">
        <v>552</v>
      </c>
      <c r="C665" s="14" t="s">
        <v>33</v>
      </c>
      <c r="D665" s="48">
        <v>43.898000000000003</v>
      </c>
      <c r="E665" s="49">
        <v>1488.1</v>
      </c>
      <c r="F665" s="49"/>
      <c r="G665" s="15">
        <f t="shared" si="81"/>
        <v>0</v>
      </c>
    </row>
    <row r="666" spans="1:7" s="11" customFormat="1" ht="47.25">
      <c r="A666" s="12" t="s">
        <v>561</v>
      </c>
      <c r="B666" s="29" t="s">
        <v>553</v>
      </c>
      <c r="C666" s="14" t="s">
        <v>54</v>
      </c>
      <c r="D666" s="9">
        <v>146332</v>
      </c>
      <c r="E666" s="5">
        <v>18.93</v>
      </c>
      <c r="F666" s="5"/>
      <c r="G666" s="15">
        <f t="shared" si="81"/>
        <v>0</v>
      </c>
    </row>
    <row r="667" spans="1:7" s="11" customFormat="1" ht="31.5">
      <c r="A667" s="12" t="s">
        <v>562</v>
      </c>
      <c r="B667" s="29" t="s">
        <v>554</v>
      </c>
      <c r="C667" s="14" t="s">
        <v>19</v>
      </c>
      <c r="D667" s="9">
        <v>10038</v>
      </c>
      <c r="E667" s="5">
        <v>34.69</v>
      </c>
      <c r="F667" s="5"/>
      <c r="G667" s="15">
        <f t="shared" si="81"/>
        <v>0</v>
      </c>
    </row>
    <row r="668" spans="1:7" s="11" customFormat="1" ht="15.75">
      <c r="A668" s="112" t="s">
        <v>563</v>
      </c>
      <c r="B668" s="112"/>
      <c r="C668" s="112"/>
      <c r="D668" s="112"/>
      <c r="E668" s="87"/>
      <c r="F668" s="87"/>
      <c r="G668" s="88">
        <f>SUM(G660:G667)</f>
        <v>0</v>
      </c>
    </row>
    <row r="669" spans="1:7" s="11" customFormat="1" ht="15" customHeight="1">
      <c r="A669" s="105" t="s">
        <v>564</v>
      </c>
      <c r="B669" s="106"/>
      <c r="C669" s="80"/>
      <c r="D669" s="80"/>
      <c r="E669" s="80"/>
      <c r="F669" s="80"/>
      <c r="G669" s="80"/>
    </row>
    <row r="670" spans="1:7" s="11" customFormat="1" ht="49.5" customHeight="1">
      <c r="A670" s="12" t="s">
        <v>577</v>
      </c>
      <c r="B670" s="40" t="s">
        <v>1035</v>
      </c>
      <c r="C670" s="34"/>
      <c r="D670" s="35"/>
      <c r="E670" s="9"/>
      <c r="F670" s="9"/>
      <c r="G670" s="9"/>
    </row>
    <row r="671" spans="1:7" s="11" customFormat="1" ht="37.5" customHeight="1">
      <c r="A671" s="12" t="s">
        <v>578</v>
      </c>
      <c r="B671" s="66" t="s">
        <v>162</v>
      </c>
      <c r="C671" s="9"/>
      <c r="D671" s="9"/>
      <c r="E671" s="9"/>
      <c r="F671" s="9"/>
      <c r="G671" s="70"/>
    </row>
    <row r="672" spans="1:7" s="11" customFormat="1" ht="47.25">
      <c r="A672" s="12" t="s">
        <v>580</v>
      </c>
      <c r="B672" s="7" t="s">
        <v>565</v>
      </c>
      <c r="C672" s="71" t="s">
        <v>959</v>
      </c>
      <c r="D672" s="9">
        <v>91.2</v>
      </c>
      <c r="E672" s="49">
        <v>37.799999999999997</v>
      </c>
      <c r="F672" s="49"/>
      <c r="G672" s="15">
        <f t="shared" ref="G672:G676" si="82">ROUND(D672*F672,2)</f>
        <v>0</v>
      </c>
    </row>
    <row r="673" spans="1:7" s="11" customFormat="1" ht="47.25">
      <c r="A673" s="12" t="s">
        <v>579</v>
      </c>
      <c r="B673" s="7" t="s">
        <v>566</v>
      </c>
      <c r="C673" s="8" t="s">
        <v>25</v>
      </c>
      <c r="D673" s="9">
        <v>66</v>
      </c>
      <c r="E673" s="5">
        <v>6.11</v>
      </c>
      <c r="F673" s="5"/>
      <c r="G673" s="15">
        <f t="shared" si="82"/>
        <v>0</v>
      </c>
    </row>
    <row r="674" spans="1:7" s="11" customFormat="1" ht="47.25">
      <c r="A674" s="12" t="s">
        <v>581</v>
      </c>
      <c r="B674" s="7" t="s">
        <v>522</v>
      </c>
      <c r="C674" s="8" t="s">
        <v>959</v>
      </c>
      <c r="D674" s="9">
        <v>972.1</v>
      </c>
      <c r="E674" s="5">
        <v>5.47</v>
      </c>
      <c r="F674" s="5"/>
      <c r="G674" s="15">
        <f t="shared" si="82"/>
        <v>0</v>
      </c>
    </row>
    <row r="675" spans="1:7" s="11" customFormat="1" ht="47.25">
      <c r="A675" s="12" t="s">
        <v>582</v>
      </c>
      <c r="B675" s="7" t="s">
        <v>523</v>
      </c>
      <c r="C675" s="8" t="s">
        <v>959</v>
      </c>
      <c r="D675" s="9">
        <v>108.2</v>
      </c>
      <c r="E675" s="5">
        <v>13.71</v>
      </c>
      <c r="F675" s="5"/>
      <c r="G675" s="15">
        <f t="shared" si="82"/>
        <v>0</v>
      </c>
    </row>
    <row r="676" spans="1:7" s="11" customFormat="1" ht="47.25">
      <c r="A676" s="12" t="s">
        <v>583</v>
      </c>
      <c r="B676" s="7" t="s">
        <v>1036</v>
      </c>
      <c r="C676" s="9" t="s">
        <v>124</v>
      </c>
      <c r="D676" s="9">
        <v>26</v>
      </c>
      <c r="E676" s="5">
        <v>2.5099999999999998</v>
      </c>
      <c r="F676" s="5"/>
      <c r="G676" s="15">
        <f t="shared" si="82"/>
        <v>0</v>
      </c>
    </row>
    <row r="677" spans="1:7" s="11" customFormat="1" ht="15.75">
      <c r="A677" s="12" t="s">
        <v>584</v>
      </c>
      <c r="B677" s="66" t="s">
        <v>524</v>
      </c>
      <c r="C677" s="9"/>
      <c r="D677" s="9"/>
      <c r="E677" s="9"/>
      <c r="F677" s="9"/>
      <c r="G677" s="9"/>
    </row>
    <row r="678" spans="1:7" s="11" customFormat="1" ht="18">
      <c r="A678" s="6" t="s">
        <v>585</v>
      </c>
      <c r="B678" s="7" t="s">
        <v>525</v>
      </c>
      <c r="C678" s="8" t="s">
        <v>959</v>
      </c>
      <c r="D678" s="9">
        <v>1.2</v>
      </c>
      <c r="E678" s="5">
        <v>43.63</v>
      </c>
      <c r="F678" s="5"/>
      <c r="G678" s="15">
        <f t="shared" ref="G678:G680" si="83">ROUND(D678*F678,2)</f>
        <v>0</v>
      </c>
    </row>
    <row r="679" spans="1:7" s="11" customFormat="1" ht="18">
      <c r="A679" s="6" t="s">
        <v>586</v>
      </c>
      <c r="B679" s="7" t="s">
        <v>574</v>
      </c>
      <c r="C679" s="8" t="s">
        <v>959</v>
      </c>
      <c r="D679" s="9">
        <v>2.2000000000000002</v>
      </c>
      <c r="E679" s="85">
        <v>195</v>
      </c>
      <c r="F679" s="85"/>
      <c r="G679" s="15">
        <f t="shared" si="83"/>
        <v>0</v>
      </c>
    </row>
    <row r="680" spans="1:7" s="11" customFormat="1" ht="15.75">
      <c r="A680" s="6" t="s">
        <v>587</v>
      </c>
      <c r="B680" s="7" t="s">
        <v>567</v>
      </c>
      <c r="C680" s="8" t="s">
        <v>25</v>
      </c>
      <c r="D680" s="9">
        <v>63</v>
      </c>
      <c r="E680" s="5">
        <v>45.89</v>
      </c>
      <c r="F680" s="5"/>
      <c r="G680" s="15">
        <f t="shared" si="83"/>
        <v>0</v>
      </c>
    </row>
    <row r="681" spans="1:7" s="11" customFormat="1" ht="15.75">
      <c r="A681" s="12" t="s">
        <v>588</v>
      </c>
      <c r="B681" s="66" t="s">
        <v>568</v>
      </c>
      <c r="C681" s="9"/>
      <c r="D681" s="9"/>
      <c r="E681" s="9"/>
      <c r="F681" s="9"/>
      <c r="G681" s="9"/>
    </row>
    <row r="682" spans="1:7" s="11" customFormat="1" ht="18">
      <c r="A682" s="6" t="s">
        <v>589</v>
      </c>
      <c r="B682" s="7" t="s">
        <v>575</v>
      </c>
      <c r="C682" s="8" t="s">
        <v>959</v>
      </c>
      <c r="D682" s="9">
        <v>14.7</v>
      </c>
      <c r="E682" s="5">
        <v>29.55</v>
      </c>
      <c r="F682" s="5"/>
      <c r="G682" s="15">
        <f t="shared" ref="G682:G685" si="84">ROUND(D682*F682,2)</f>
        <v>0</v>
      </c>
    </row>
    <row r="683" spans="1:7" s="11" customFormat="1" ht="15.75">
      <c r="A683" s="6" t="s">
        <v>590</v>
      </c>
      <c r="B683" s="7" t="s">
        <v>1037</v>
      </c>
      <c r="C683" s="9" t="s">
        <v>124</v>
      </c>
      <c r="D683" s="9">
        <v>211.5</v>
      </c>
      <c r="E683" s="5">
        <v>327.64</v>
      </c>
      <c r="F683" s="5"/>
      <c r="G683" s="15">
        <f t="shared" si="84"/>
        <v>0</v>
      </c>
    </row>
    <row r="684" spans="1:7" s="11" customFormat="1" ht="31.5">
      <c r="A684" s="6" t="s">
        <v>591</v>
      </c>
      <c r="B684" s="7" t="s">
        <v>569</v>
      </c>
      <c r="C684" s="8" t="s">
        <v>960</v>
      </c>
      <c r="D684" s="9">
        <v>359.9</v>
      </c>
      <c r="E684" s="5">
        <v>12.75</v>
      </c>
      <c r="F684" s="5"/>
      <c r="G684" s="15">
        <f t="shared" si="84"/>
        <v>0</v>
      </c>
    </row>
    <row r="685" spans="1:7" s="11" customFormat="1" ht="18">
      <c r="A685" s="6" t="s">
        <v>592</v>
      </c>
      <c r="B685" s="7" t="s">
        <v>570</v>
      </c>
      <c r="C685" s="8" t="s">
        <v>959</v>
      </c>
      <c r="D685" s="9">
        <v>90.9</v>
      </c>
      <c r="E685" s="5">
        <v>32.44</v>
      </c>
      <c r="F685" s="5"/>
      <c r="G685" s="15">
        <f t="shared" si="84"/>
        <v>0</v>
      </c>
    </row>
    <row r="686" spans="1:7" s="11" customFormat="1" ht="15.75">
      <c r="A686" s="12" t="s">
        <v>593</v>
      </c>
      <c r="B686" s="66" t="s">
        <v>571</v>
      </c>
      <c r="C686" s="9"/>
      <c r="D686" s="9"/>
      <c r="E686" s="15"/>
      <c r="F686" s="15"/>
      <c r="G686" s="9"/>
    </row>
    <row r="687" spans="1:7" s="11" customFormat="1" ht="31.5">
      <c r="A687" s="6" t="s">
        <v>594</v>
      </c>
      <c r="B687" s="7" t="s">
        <v>548</v>
      </c>
      <c r="C687" s="8" t="s">
        <v>959</v>
      </c>
      <c r="D687" s="9">
        <v>310.10000000000002</v>
      </c>
      <c r="E687" s="5">
        <v>34.69</v>
      </c>
      <c r="F687" s="5"/>
      <c r="G687" s="15">
        <f t="shared" ref="G687:G691" si="85">ROUND(D687*F687,2)</f>
        <v>0</v>
      </c>
    </row>
    <row r="688" spans="1:7" s="11" customFormat="1" ht="65.25">
      <c r="A688" s="12" t="s">
        <v>595</v>
      </c>
      <c r="B688" s="19" t="s">
        <v>1038</v>
      </c>
      <c r="C688" s="28" t="s">
        <v>90</v>
      </c>
      <c r="D688" s="5">
        <v>6189.33</v>
      </c>
      <c r="E688" s="5">
        <v>6.77</v>
      </c>
      <c r="F688" s="5"/>
      <c r="G688" s="15">
        <f t="shared" si="85"/>
        <v>0</v>
      </c>
    </row>
    <row r="689" spans="1:7" s="11" customFormat="1" ht="15.75">
      <c r="A689" s="6" t="s">
        <v>596</v>
      </c>
      <c r="B689" s="66" t="s">
        <v>572</v>
      </c>
      <c r="C689" s="9" t="s">
        <v>33</v>
      </c>
      <c r="D689" s="9">
        <v>3.3759999999999999</v>
      </c>
      <c r="E689" s="49">
        <v>1489.1</v>
      </c>
      <c r="F689" s="49"/>
      <c r="G689" s="15">
        <f t="shared" si="85"/>
        <v>0</v>
      </c>
    </row>
    <row r="690" spans="1:7" s="11" customFormat="1" ht="47.25">
      <c r="A690" s="6" t="s">
        <v>597</v>
      </c>
      <c r="B690" s="7" t="s">
        <v>576</v>
      </c>
      <c r="C690" s="8" t="s">
        <v>960</v>
      </c>
      <c r="D690" s="9">
        <v>5622.4</v>
      </c>
      <c r="E690" s="5">
        <v>18.93</v>
      </c>
      <c r="F690" s="5"/>
      <c r="G690" s="15">
        <f t="shared" si="85"/>
        <v>0</v>
      </c>
    </row>
    <row r="691" spans="1:7" s="11" customFormat="1" ht="31.5">
      <c r="A691" s="6" t="s">
        <v>598</v>
      </c>
      <c r="B691" s="7" t="s">
        <v>573</v>
      </c>
      <c r="C691" s="8" t="s">
        <v>959</v>
      </c>
      <c r="D691" s="9">
        <v>141.19999999999999</v>
      </c>
      <c r="E691" s="5">
        <v>34.69</v>
      </c>
      <c r="F691" s="5"/>
      <c r="G691" s="15">
        <f t="shared" si="85"/>
        <v>0</v>
      </c>
    </row>
    <row r="692" spans="1:7" s="11" customFormat="1" ht="15.75">
      <c r="A692" s="39" t="s">
        <v>599</v>
      </c>
      <c r="B692" s="40" t="s">
        <v>704</v>
      </c>
      <c r="C692" s="34"/>
      <c r="D692" s="35"/>
      <c r="E692" s="15"/>
      <c r="F692" s="15"/>
      <c r="G692" s="9"/>
    </row>
    <row r="693" spans="1:7" s="11" customFormat="1" ht="15.75">
      <c r="A693" s="6" t="s">
        <v>603</v>
      </c>
      <c r="B693" s="66" t="s">
        <v>162</v>
      </c>
      <c r="C693" s="9"/>
      <c r="D693" s="9"/>
      <c r="E693" s="15"/>
      <c r="F693" s="15"/>
      <c r="G693" s="9"/>
    </row>
    <row r="694" spans="1:7" s="11" customFormat="1" ht="47.25">
      <c r="A694" s="6" t="s">
        <v>604</v>
      </c>
      <c r="B694" s="7" t="s">
        <v>522</v>
      </c>
      <c r="C694" s="8" t="s">
        <v>959</v>
      </c>
      <c r="D694" s="9">
        <v>287.10000000000002</v>
      </c>
      <c r="E694" s="5">
        <v>5.45</v>
      </c>
      <c r="F694" s="5"/>
      <c r="G694" s="15">
        <f t="shared" ref="G694:G696" si="86">ROUND(D694*F694,2)</f>
        <v>0</v>
      </c>
    </row>
    <row r="695" spans="1:7" s="11" customFormat="1" ht="47.25">
      <c r="A695" s="6" t="s">
        <v>605</v>
      </c>
      <c r="B695" s="7" t="s">
        <v>523</v>
      </c>
      <c r="C695" s="8" t="s">
        <v>959</v>
      </c>
      <c r="D695" s="9">
        <v>32.1</v>
      </c>
      <c r="E695" s="49">
        <v>13.6</v>
      </c>
      <c r="F695" s="49"/>
      <c r="G695" s="15">
        <f t="shared" si="86"/>
        <v>0</v>
      </c>
    </row>
    <row r="696" spans="1:7" s="11" customFormat="1" ht="47.25">
      <c r="A696" s="6" t="s">
        <v>606</v>
      </c>
      <c r="B696" s="7" t="s">
        <v>600</v>
      </c>
      <c r="C696" s="8" t="s">
        <v>959</v>
      </c>
      <c r="D696" s="9">
        <v>2</v>
      </c>
      <c r="E696" s="5">
        <v>41.29</v>
      </c>
      <c r="F696" s="5"/>
      <c r="G696" s="15">
        <f t="shared" si="86"/>
        <v>0</v>
      </c>
    </row>
    <row r="697" spans="1:7" s="11" customFormat="1" ht="15.75">
      <c r="A697" s="6" t="s">
        <v>607</v>
      </c>
      <c r="B697" s="66" t="s">
        <v>568</v>
      </c>
      <c r="C697" s="9"/>
      <c r="D697" s="9"/>
      <c r="E697" s="15"/>
      <c r="F697" s="15"/>
      <c r="G697" s="9"/>
    </row>
    <row r="698" spans="1:7" s="11" customFormat="1" ht="18">
      <c r="A698" s="6" t="s">
        <v>608</v>
      </c>
      <c r="B698" s="7" t="s">
        <v>575</v>
      </c>
      <c r="C698" s="8" t="s">
        <v>959</v>
      </c>
      <c r="D698" s="9">
        <v>4.5999999999999996</v>
      </c>
      <c r="E698" s="49">
        <v>29.5</v>
      </c>
      <c r="F698" s="49"/>
      <c r="G698" s="15">
        <f t="shared" ref="G698:G701" si="87">ROUND(D698*F698,2)</f>
        <v>0</v>
      </c>
    </row>
    <row r="699" spans="1:7" s="11" customFormat="1" ht="15.75">
      <c r="A699" s="6" t="s">
        <v>609</v>
      </c>
      <c r="B699" s="7" t="s">
        <v>1037</v>
      </c>
      <c r="C699" s="9" t="s">
        <v>124</v>
      </c>
      <c r="D699" s="9">
        <v>71</v>
      </c>
      <c r="E699" s="49">
        <v>315.89999999999998</v>
      </c>
      <c r="F699" s="49"/>
      <c r="G699" s="15">
        <f t="shared" si="87"/>
        <v>0</v>
      </c>
    </row>
    <row r="700" spans="1:7" s="11" customFormat="1" ht="31.5">
      <c r="A700" s="6" t="s">
        <v>610</v>
      </c>
      <c r="B700" s="7" t="s">
        <v>601</v>
      </c>
      <c r="C700" s="8" t="s">
        <v>960</v>
      </c>
      <c r="D700" s="9">
        <v>121</v>
      </c>
      <c r="E700" s="49">
        <v>12.7</v>
      </c>
      <c r="F700" s="49"/>
      <c r="G700" s="15">
        <f t="shared" si="87"/>
        <v>0</v>
      </c>
    </row>
    <row r="701" spans="1:7" s="11" customFormat="1" ht="18">
      <c r="A701" s="6" t="s">
        <v>611</v>
      </c>
      <c r="B701" s="7" t="s">
        <v>570</v>
      </c>
      <c r="C701" s="8" t="s">
        <v>959</v>
      </c>
      <c r="D701" s="9">
        <v>30.5</v>
      </c>
      <c r="E701" s="5">
        <v>32.450000000000003</v>
      </c>
      <c r="F701" s="5"/>
      <c r="G701" s="15">
        <f t="shared" si="87"/>
        <v>0</v>
      </c>
    </row>
    <row r="702" spans="1:7" s="11" customFormat="1" ht="15.75">
      <c r="A702" s="6" t="s">
        <v>612</v>
      </c>
      <c r="B702" s="66" t="s">
        <v>571</v>
      </c>
      <c r="C702" s="9"/>
      <c r="D702" s="9"/>
      <c r="E702" s="15"/>
      <c r="F702" s="15"/>
      <c r="G702" s="9"/>
    </row>
    <row r="703" spans="1:7" s="11" customFormat="1" ht="31.5">
      <c r="A703" s="6" t="s">
        <v>613</v>
      </c>
      <c r="B703" s="7" t="s">
        <v>548</v>
      </c>
      <c r="C703" s="8" t="s">
        <v>959</v>
      </c>
      <c r="D703" s="9">
        <v>90.5</v>
      </c>
      <c r="E703" s="5">
        <v>34.69</v>
      </c>
      <c r="F703" s="5"/>
      <c r="G703" s="15">
        <f t="shared" ref="G703:G706" si="88">ROUND(D703*F703,2)</f>
        <v>0</v>
      </c>
    </row>
    <row r="704" spans="1:7" s="11" customFormat="1" ht="65.25">
      <c r="A704" s="6" t="s">
        <v>614</v>
      </c>
      <c r="B704" s="7" t="s">
        <v>689</v>
      </c>
      <c r="C704" s="8" t="s">
        <v>960</v>
      </c>
      <c r="D704" s="9">
        <v>1794</v>
      </c>
      <c r="E704" s="5">
        <v>6.7</v>
      </c>
      <c r="F704" s="5"/>
      <c r="G704" s="15">
        <f t="shared" si="88"/>
        <v>0</v>
      </c>
    </row>
    <row r="705" spans="1:7" s="11" customFormat="1" ht="15.75">
      <c r="A705" s="6" t="s">
        <v>615</v>
      </c>
      <c r="B705" s="66" t="s">
        <v>572</v>
      </c>
      <c r="C705" s="8" t="s">
        <v>33</v>
      </c>
      <c r="D705" s="9">
        <v>1.07</v>
      </c>
      <c r="E705" s="5">
        <v>1485.14</v>
      </c>
      <c r="F705" s="5"/>
      <c r="G705" s="15">
        <f t="shared" si="88"/>
        <v>0</v>
      </c>
    </row>
    <row r="706" spans="1:7" s="11" customFormat="1" ht="47.25">
      <c r="A706" s="6" t="s">
        <v>616</v>
      </c>
      <c r="B706" s="7" t="s">
        <v>602</v>
      </c>
      <c r="C706" s="8" t="s">
        <v>960</v>
      </c>
      <c r="D706" s="9">
        <v>1786</v>
      </c>
      <c r="E706" s="49">
        <v>18.8</v>
      </c>
      <c r="F706" s="49"/>
      <c r="G706" s="15">
        <f t="shared" si="88"/>
        <v>0</v>
      </c>
    </row>
    <row r="707" spans="1:7" s="11" customFormat="1" ht="31.5">
      <c r="A707" s="39" t="s">
        <v>617</v>
      </c>
      <c r="B707" s="65" t="s">
        <v>705</v>
      </c>
      <c r="C707" s="34"/>
      <c r="D707" s="35"/>
      <c r="E707" s="15"/>
      <c r="F707" s="15"/>
      <c r="G707" s="9"/>
    </row>
    <row r="708" spans="1:7" s="11" customFormat="1" ht="42.75" customHeight="1">
      <c r="A708" s="6" t="s">
        <v>636</v>
      </c>
      <c r="B708" s="66" t="s">
        <v>162</v>
      </c>
      <c r="C708" s="9"/>
      <c r="D708" s="9"/>
      <c r="E708" s="15"/>
      <c r="F708" s="15"/>
      <c r="G708" s="9"/>
    </row>
    <row r="709" spans="1:7" s="11" customFormat="1" ht="63">
      <c r="A709" s="72" t="s">
        <v>637</v>
      </c>
      <c r="B709" s="73" t="s">
        <v>961</v>
      </c>
      <c r="C709" s="74" t="s">
        <v>619</v>
      </c>
      <c r="D709" s="38">
        <v>9.6</v>
      </c>
      <c r="E709" s="5">
        <v>290.08</v>
      </c>
      <c r="F709" s="5"/>
      <c r="G709" s="15">
        <f t="shared" ref="G709:G710" si="89">ROUND(D709*F709,2)</f>
        <v>0</v>
      </c>
    </row>
    <row r="710" spans="1:7" s="11" customFormat="1" ht="63">
      <c r="A710" s="72" t="s">
        <v>638</v>
      </c>
      <c r="B710" s="73" t="s">
        <v>962</v>
      </c>
      <c r="C710" s="74" t="s">
        <v>619</v>
      </c>
      <c r="D710" s="38">
        <v>4.8</v>
      </c>
      <c r="E710" s="5">
        <v>121.14</v>
      </c>
      <c r="F710" s="5"/>
      <c r="G710" s="15">
        <f t="shared" si="89"/>
        <v>0</v>
      </c>
    </row>
    <row r="711" spans="1:7" s="11" customFormat="1" ht="15.75">
      <c r="A711" s="6" t="s">
        <v>639</v>
      </c>
      <c r="B711" s="66" t="s">
        <v>618</v>
      </c>
      <c r="C711" s="9"/>
      <c r="D711" s="9"/>
      <c r="E711" s="9"/>
      <c r="F711" s="9"/>
      <c r="G711" s="9"/>
    </row>
    <row r="712" spans="1:7" s="11" customFormat="1" ht="49.5">
      <c r="A712" s="72" t="s">
        <v>640</v>
      </c>
      <c r="B712" s="73" t="s">
        <v>963</v>
      </c>
      <c r="C712" s="74" t="s">
        <v>619</v>
      </c>
      <c r="D712" s="38">
        <v>51.4</v>
      </c>
      <c r="E712" s="5">
        <v>5.47</v>
      </c>
      <c r="F712" s="5"/>
      <c r="G712" s="15">
        <f t="shared" ref="G712:G717" si="90">ROUND(D712*F712,2)</f>
        <v>0</v>
      </c>
    </row>
    <row r="713" spans="1:7" s="11" customFormat="1" ht="33.75">
      <c r="A713" s="72" t="s">
        <v>641</v>
      </c>
      <c r="B713" s="73" t="s">
        <v>964</v>
      </c>
      <c r="C713" s="74" t="s">
        <v>619</v>
      </c>
      <c r="D713" s="38">
        <v>5.8</v>
      </c>
      <c r="E713" s="5">
        <v>13.74</v>
      </c>
      <c r="F713" s="5"/>
      <c r="G713" s="15">
        <f t="shared" si="90"/>
        <v>0</v>
      </c>
    </row>
    <row r="714" spans="1:7" s="11" customFormat="1" ht="18">
      <c r="A714" s="72" t="s">
        <v>642</v>
      </c>
      <c r="B714" s="73" t="s">
        <v>620</v>
      </c>
      <c r="C714" s="74" t="s">
        <v>619</v>
      </c>
      <c r="D714" s="38">
        <v>27.4</v>
      </c>
      <c r="E714" s="5">
        <v>34.71</v>
      </c>
      <c r="F714" s="5"/>
      <c r="G714" s="15">
        <f t="shared" si="90"/>
        <v>0</v>
      </c>
    </row>
    <row r="715" spans="1:7" s="11" customFormat="1" ht="49.5">
      <c r="A715" s="72" t="s">
        <v>643</v>
      </c>
      <c r="B715" s="73" t="s">
        <v>965</v>
      </c>
      <c r="C715" s="74" t="s">
        <v>622</v>
      </c>
      <c r="D715" s="15">
        <v>125.56</v>
      </c>
      <c r="E715" s="5">
        <v>7.68</v>
      </c>
      <c r="F715" s="5"/>
      <c r="G715" s="15">
        <f t="shared" si="90"/>
        <v>0</v>
      </c>
    </row>
    <row r="716" spans="1:7" s="11" customFormat="1" ht="62.25" customHeight="1">
      <c r="A716" s="72" t="s">
        <v>644</v>
      </c>
      <c r="B716" s="73" t="s">
        <v>572</v>
      </c>
      <c r="C716" s="74" t="s">
        <v>33</v>
      </c>
      <c r="D716" s="48">
        <v>6.8000000000000005E-2</v>
      </c>
      <c r="E716" s="5">
        <v>1486.75</v>
      </c>
      <c r="F716" s="5"/>
      <c r="G716" s="15">
        <f t="shared" si="90"/>
        <v>0</v>
      </c>
    </row>
    <row r="717" spans="1:7" s="11" customFormat="1" ht="47.25">
      <c r="A717" s="72" t="s">
        <v>645</v>
      </c>
      <c r="B717" s="73" t="s">
        <v>621</v>
      </c>
      <c r="C717" s="74" t="s">
        <v>622</v>
      </c>
      <c r="D717" s="38">
        <v>114</v>
      </c>
      <c r="E717" s="5">
        <v>18.93</v>
      </c>
      <c r="F717" s="5"/>
      <c r="G717" s="15">
        <f t="shared" si="90"/>
        <v>0</v>
      </c>
    </row>
    <row r="718" spans="1:7" s="11" customFormat="1" ht="50.25" customHeight="1">
      <c r="A718" s="6" t="s">
        <v>646</v>
      </c>
      <c r="B718" s="66" t="s">
        <v>623</v>
      </c>
      <c r="C718" s="9"/>
      <c r="D718" s="9"/>
      <c r="E718" s="9"/>
      <c r="F718" s="9"/>
      <c r="G718" s="9"/>
    </row>
    <row r="719" spans="1:7" s="11" customFormat="1" ht="49.5">
      <c r="A719" s="72" t="s">
        <v>647</v>
      </c>
      <c r="B719" s="73" t="s">
        <v>966</v>
      </c>
      <c r="C719" s="74" t="s">
        <v>619</v>
      </c>
      <c r="D719" s="38">
        <v>6</v>
      </c>
      <c r="E719" s="49">
        <v>5.5</v>
      </c>
      <c r="F719" s="49"/>
      <c r="G719" s="15">
        <f t="shared" ref="G719:G723" si="91">ROUND(D719*F719,2)</f>
        <v>0</v>
      </c>
    </row>
    <row r="720" spans="1:7" s="11" customFormat="1" ht="33.75">
      <c r="A720" s="72" t="s">
        <v>648</v>
      </c>
      <c r="B720" s="73" t="s">
        <v>967</v>
      </c>
      <c r="C720" s="74" t="s">
        <v>619</v>
      </c>
      <c r="D720" s="38">
        <v>15</v>
      </c>
      <c r="E720" s="5">
        <v>10.98</v>
      </c>
      <c r="F720" s="5"/>
      <c r="G720" s="15">
        <f t="shared" si="91"/>
        <v>0</v>
      </c>
    </row>
    <row r="721" spans="1:7" s="11" customFormat="1" ht="33" customHeight="1">
      <c r="A721" s="72" t="s">
        <v>649</v>
      </c>
      <c r="B721" s="73" t="s">
        <v>624</v>
      </c>
      <c r="C721" s="74" t="s">
        <v>619</v>
      </c>
      <c r="D721" s="38">
        <v>0.6</v>
      </c>
      <c r="E721" s="5">
        <v>37.46</v>
      </c>
      <c r="F721" s="5"/>
      <c r="G721" s="15">
        <f t="shared" si="91"/>
        <v>0</v>
      </c>
    </row>
    <row r="722" spans="1:7" s="11" customFormat="1" ht="31.5" customHeight="1">
      <c r="A722" s="72" t="s">
        <v>650</v>
      </c>
      <c r="B722" s="73" t="s">
        <v>968</v>
      </c>
      <c r="C722" s="74" t="s">
        <v>619</v>
      </c>
      <c r="D722" s="38">
        <v>9.8000000000000007</v>
      </c>
      <c r="E722" s="5">
        <v>193.79</v>
      </c>
      <c r="F722" s="5"/>
      <c r="G722" s="15">
        <f t="shared" si="91"/>
        <v>0</v>
      </c>
    </row>
    <row r="723" spans="1:7" s="11" customFormat="1" ht="31.5">
      <c r="A723" s="72" t="s">
        <v>651</v>
      </c>
      <c r="B723" s="73" t="s">
        <v>625</v>
      </c>
      <c r="C723" s="74" t="s">
        <v>619</v>
      </c>
      <c r="D723" s="38">
        <v>23</v>
      </c>
      <c r="E723" s="5">
        <v>321.70999999999998</v>
      </c>
      <c r="F723" s="5"/>
      <c r="G723" s="15">
        <f t="shared" si="91"/>
        <v>0</v>
      </c>
    </row>
    <row r="724" spans="1:7" s="11" customFormat="1" ht="15.75">
      <c r="A724" s="72" t="s">
        <v>652</v>
      </c>
      <c r="B724" s="73" t="s">
        <v>626</v>
      </c>
      <c r="C724" s="74"/>
      <c r="D724" s="38"/>
      <c r="E724" s="9"/>
      <c r="F724" s="9"/>
      <c r="G724" s="9"/>
    </row>
    <row r="725" spans="1:7" s="11" customFormat="1" ht="18">
      <c r="A725" s="72"/>
      <c r="B725" s="73" t="s">
        <v>627</v>
      </c>
      <c r="C725" s="74" t="s">
        <v>619</v>
      </c>
      <c r="D725" s="38">
        <v>1</v>
      </c>
      <c r="E725" s="5">
        <v>37.57</v>
      </c>
      <c r="F725" s="5"/>
      <c r="G725" s="15">
        <f t="shared" ref="G725:G727" si="92">ROUND(D725*F725,2)</f>
        <v>0</v>
      </c>
    </row>
    <row r="726" spans="1:7" s="11" customFormat="1" ht="18">
      <c r="A726" s="72"/>
      <c r="B726" s="73" t="s">
        <v>969</v>
      </c>
      <c r="C726" s="74" t="s">
        <v>619</v>
      </c>
      <c r="D726" s="38">
        <v>5</v>
      </c>
      <c r="E726" s="49">
        <v>193.7</v>
      </c>
      <c r="F726" s="49"/>
      <c r="G726" s="15">
        <f t="shared" si="92"/>
        <v>0</v>
      </c>
    </row>
    <row r="727" spans="1:7" s="11" customFormat="1" ht="18">
      <c r="A727" s="72" t="s">
        <v>653</v>
      </c>
      <c r="B727" s="73" t="s">
        <v>1039</v>
      </c>
      <c r="C727" s="74" t="s">
        <v>622</v>
      </c>
      <c r="D727" s="38">
        <v>39.6</v>
      </c>
      <c r="E727" s="5">
        <v>0.85</v>
      </c>
      <c r="F727" s="5"/>
      <c r="G727" s="15">
        <f t="shared" si="92"/>
        <v>0</v>
      </c>
    </row>
    <row r="728" spans="1:7" s="11" customFormat="1" ht="15.75">
      <c r="A728" s="72" t="s">
        <v>654</v>
      </c>
      <c r="B728" s="73" t="s">
        <v>628</v>
      </c>
      <c r="C728" s="74"/>
      <c r="D728" s="38"/>
      <c r="E728" s="9"/>
      <c r="F728" s="9"/>
      <c r="G728" s="9"/>
    </row>
    <row r="729" spans="1:7" s="11" customFormat="1" ht="18">
      <c r="A729" s="72"/>
      <c r="B729" s="73" t="s">
        <v>629</v>
      </c>
      <c r="C729" s="74" t="s">
        <v>619</v>
      </c>
      <c r="D729" s="38">
        <v>1.6</v>
      </c>
      <c r="E729" s="5">
        <v>59.77</v>
      </c>
      <c r="F729" s="5"/>
      <c r="G729" s="15">
        <f t="shared" ref="G729:G734" si="93">ROUND(D729*F729,2)</f>
        <v>0</v>
      </c>
    </row>
    <row r="730" spans="1:7" s="11" customFormat="1" ht="18">
      <c r="A730" s="72"/>
      <c r="B730" s="73" t="s">
        <v>1040</v>
      </c>
      <c r="C730" s="74" t="s">
        <v>622</v>
      </c>
      <c r="D730" s="38">
        <v>39.6</v>
      </c>
      <c r="E730" s="5">
        <v>14.63</v>
      </c>
      <c r="F730" s="5"/>
      <c r="G730" s="15">
        <f t="shared" si="93"/>
        <v>0</v>
      </c>
    </row>
    <row r="731" spans="1:7" s="11" customFormat="1" ht="15.75">
      <c r="A731" s="72" t="s">
        <v>655</v>
      </c>
      <c r="B731" s="73" t="s">
        <v>630</v>
      </c>
      <c r="C731" s="74"/>
      <c r="D731" s="38"/>
      <c r="E731" s="9"/>
      <c r="F731" s="9"/>
      <c r="G731" s="15">
        <f t="shared" si="93"/>
        <v>0</v>
      </c>
    </row>
    <row r="732" spans="1:7" s="11" customFormat="1" ht="18">
      <c r="A732" s="72"/>
      <c r="B732" s="73" t="s">
        <v>1041</v>
      </c>
      <c r="C732" s="74" t="s">
        <v>619</v>
      </c>
      <c r="D732" s="15">
        <v>1.26</v>
      </c>
      <c r="E732" s="5">
        <v>1008.16</v>
      </c>
      <c r="F732" s="5"/>
      <c r="G732" s="15">
        <f t="shared" si="93"/>
        <v>0</v>
      </c>
    </row>
    <row r="733" spans="1:7" s="11" customFormat="1" ht="18">
      <c r="A733" s="72"/>
      <c r="B733" s="73" t="s">
        <v>631</v>
      </c>
      <c r="C733" s="74" t="s">
        <v>622</v>
      </c>
      <c r="D733" s="38">
        <v>60</v>
      </c>
      <c r="E733" s="5">
        <v>32.75</v>
      </c>
      <c r="F733" s="5"/>
      <c r="G733" s="15">
        <f t="shared" si="93"/>
        <v>0</v>
      </c>
    </row>
    <row r="734" spans="1:7" s="11" customFormat="1" ht="18">
      <c r="A734" s="72"/>
      <c r="B734" s="73" t="s">
        <v>632</v>
      </c>
      <c r="C734" s="74" t="s">
        <v>622</v>
      </c>
      <c r="D734" s="38">
        <v>48</v>
      </c>
      <c r="E734" s="5">
        <v>14.38</v>
      </c>
      <c r="F734" s="5"/>
      <c r="G734" s="15">
        <f t="shared" si="93"/>
        <v>0</v>
      </c>
    </row>
    <row r="735" spans="1:7" s="11" customFormat="1" ht="15.75">
      <c r="A735" s="72" t="s">
        <v>656</v>
      </c>
      <c r="B735" s="73" t="s">
        <v>633</v>
      </c>
      <c r="C735" s="74"/>
      <c r="D735" s="38"/>
      <c r="E735" s="9"/>
      <c r="F735" s="9"/>
      <c r="G735" s="9"/>
    </row>
    <row r="736" spans="1:7" s="11" customFormat="1" ht="15.75">
      <c r="A736" s="72"/>
      <c r="B736" s="73" t="s">
        <v>970</v>
      </c>
      <c r="C736" s="74" t="s">
        <v>33</v>
      </c>
      <c r="D736" s="48">
        <v>1.2E-2</v>
      </c>
      <c r="E736" s="5">
        <v>4014.45</v>
      </c>
      <c r="F736" s="5"/>
      <c r="G736" s="15">
        <f t="shared" ref="G736:G739" si="94">ROUND(D736*F736,2)</f>
        <v>0</v>
      </c>
    </row>
    <row r="737" spans="1:7" s="11" customFormat="1" ht="18">
      <c r="A737" s="72"/>
      <c r="B737" s="73" t="s">
        <v>660</v>
      </c>
      <c r="C737" s="74" t="s">
        <v>619</v>
      </c>
      <c r="D737" s="38">
        <v>0.3</v>
      </c>
      <c r="E737" s="5">
        <v>818.93</v>
      </c>
      <c r="F737" s="5"/>
      <c r="G737" s="15">
        <f t="shared" si="94"/>
        <v>0</v>
      </c>
    </row>
    <row r="738" spans="1:7" s="11" customFormat="1" ht="33.75">
      <c r="A738" s="72" t="s">
        <v>657</v>
      </c>
      <c r="B738" s="73" t="s">
        <v>1042</v>
      </c>
      <c r="C738" s="74" t="s">
        <v>33</v>
      </c>
      <c r="D738" s="48">
        <v>1.2E-2</v>
      </c>
      <c r="E738" s="5">
        <v>131.66999999999999</v>
      </c>
      <c r="F738" s="5"/>
      <c r="G738" s="15">
        <f t="shared" si="94"/>
        <v>0</v>
      </c>
    </row>
    <row r="739" spans="1:7" s="11" customFormat="1" ht="18">
      <c r="A739" s="72" t="s">
        <v>658</v>
      </c>
      <c r="B739" s="73" t="s">
        <v>634</v>
      </c>
      <c r="C739" s="74" t="s">
        <v>622</v>
      </c>
      <c r="D739" s="38">
        <v>72</v>
      </c>
      <c r="E739" s="5">
        <v>3.79</v>
      </c>
      <c r="F739" s="5"/>
      <c r="G739" s="15">
        <f t="shared" si="94"/>
        <v>0</v>
      </c>
    </row>
    <row r="740" spans="1:7" s="11" customFormat="1" ht="15.75">
      <c r="A740" s="72" t="s">
        <v>659</v>
      </c>
      <c r="B740" s="73" t="s">
        <v>635</v>
      </c>
      <c r="C740" s="74"/>
      <c r="D740" s="38"/>
      <c r="E740" s="9"/>
      <c r="F740" s="9"/>
      <c r="G740" s="9"/>
    </row>
    <row r="741" spans="1:7" s="11" customFormat="1" ht="18">
      <c r="A741" s="72"/>
      <c r="B741" s="73" t="s">
        <v>1043</v>
      </c>
      <c r="C741" s="74" t="s">
        <v>619</v>
      </c>
      <c r="D741" s="15">
        <v>0.86</v>
      </c>
      <c r="E741" s="5">
        <v>37.67</v>
      </c>
      <c r="F741" s="5"/>
      <c r="G741" s="15">
        <f t="shared" ref="G741:G742" si="95">ROUND(D741*F741,2)</f>
        <v>0</v>
      </c>
    </row>
    <row r="742" spans="1:7" s="11" customFormat="1" ht="18">
      <c r="A742" s="72"/>
      <c r="B742" s="73" t="s">
        <v>969</v>
      </c>
      <c r="C742" s="74" t="s">
        <v>619</v>
      </c>
      <c r="D742" s="15">
        <v>1.72</v>
      </c>
      <c r="E742" s="5">
        <v>169.06</v>
      </c>
      <c r="F742" s="5"/>
      <c r="G742" s="15">
        <f t="shared" si="95"/>
        <v>0</v>
      </c>
    </row>
    <row r="743" spans="1:7" s="11" customFormat="1" ht="110.25">
      <c r="A743" s="12" t="s">
        <v>662</v>
      </c>
      <c r="B743" s="22" t="s">
        <v>661</v>
      </c>
      <c r="C743" s="14"/>
      <c r="D743" s="9"/>
      <c r="E743" s="9"/>
      <c r="F743" s="9"/>
      <c r="G743" s="9"/>
    </row>
    <row r="744" spans="1:7" s="11" customFormat="1" ht="47.25">
      <c r="A744" s="12"/>
      <c r="B744" s="75" t="s">
        <v>1047</v>
      </c>
      <c r="C744" s="14" t="s">
        <v>51</v>
      </c>
      <c r="D744" s="9">
        <v>315</v>
      </c>
      <c r="E744" s="5">
        <v>108.05</v>
      </c>
      <c r="F744" s="5"/>
      <c r="G744" s="15">
        <f t="shared" ref="G744:G749" si="96">ROUND(D744*F744,2)</f>
        <v>0</v>
      </c>
    </row>
    <row r="745" spans="1:7" s="11" customFormat="1" ht="31.5">
      <c r="A745" s="12"/>
      <c r="B745" s="75" t="s">
        <v>1051</v>
      </c>
      <c r="C745" s="14" t="s">
        <v>51</v>
      </c>
      <c r="D745" s="9">
        <v>310</v>
      </c>
      <c r="E745" s="5">
        <v>133.21</v>
      </c>
      <c r="F745" s="5"/>
      <c r="G745" s="15">
        <f t="shared" si="96"/>
        <v>0</v>
      </c>
    </row>
    <row r="746" spans="1:7" s="11" customFormat="1" ht="31.5">
      <c r="A746" s="12"/>
      <c r="B746" s="75" t="s">
        <v>1050</v>
      </c>
      <c r="C746" s="14" t="s">
        <v>51</v>
      </c>
      <c r="D746" s="9">
        <v>107</v>
      </c>
      <c r="E746" s="5">
        <v>143.29</v>
      </c>
      <c r="F746" s="5"/>
      <c r="G746" s="15">
        <f t="shared" si="96"/>
        <v>0</v>
      </c>
    </row>
    <row r="747" spans="1:7" s="11" customFormat="1" ht="47.25">
      <c r="A747" s="12"/>
      <c r="B747" s="75" t="s">
        <v>1049</v>
      </c>
      <c r="C747" s="14" t="s">
        <v>51</v>
      </c>
      <c r="D747" s="9">
        <v>6</v>
      </c>
      <c r="E747" s="5">
        <v>293.44</v>
      </c>
      <c r="F747" s="5"/>
      <c r="G747" s="15">
        <f t="shared" si="96"/>
        <v>0</v>
      </c>
    </row>
    <row r="748" spans="1:7" s="11" customFormat="1" ht="47.25">
      <c r="A748" s="12"/>
      <c r="B748" s="75" t="s">
        <v>1048</v>
      </c>
      <c r="C748" s="14" t="s">
        <v>51</v>
      </c>
      <c r="D748" s="9">
        <v>16</v>
      </c>
      <c r="E748" s="5">
        <v>415.58</v>
      </c>
      <c r="F748" s="5"/>
      <c r="G748" s="15">
        <f t="shared" si="96"/>
        <v>0</v>
      </c>
    </row>
    <row r="749" spans="1:7" s="11" customFormat="1" ht="15.75">
      <c r="A749" s="12"/>
      <c r="B749" s="76" t="s">
        <v>1046</v>
      </c>
      <c r="C749" s="14" t="s">
        <v>51</v>
      </c>
      <c r="D749" s="9">
        <v>439</v>
      </c>
      <c r="E749" s="5">
        <v>5.28</v>
      </c>
      <c r="F749" s="5"/>
      <c r="G749" s="15">
        <f t="shared" si="96"/>
        <v>0</v>
      </c>
    </row>
    <row r="750" spans="1:7" s="11" customFormat="1" ht="15.75">
      <c r="A750" s="12"/>
      <c r="B750" s="77" t="s">
        <v>1045</v>
      </c>
      <c r="C750" s="14"/>
      <c r="D750" s="9"/>
      <c r="E750" s="9"/>
      <c r="F750" s="9"/>
      <c r="G750" s="9"/>
    </row>
    <row r="751" spans="1:7" s="11" customFormat="1" ht="15.75">
      <c r="A751" s="16"/>
      <c r="B751" s="29" t="s">
        <v>663</v>
      </c>
      <c r="C751" s="14" t="s">
        <v>15</v>
      </c>
      <c r="D751" s="9">
        <v>127</v>
      </c>
      <c r="E751" s="5">
        <v>95.63</v>
      </c>
      <c r="F751" s="5"/>
      <c r="G751" s="15">
        <f t="shared" ref="G751:G767" si="97">ROUND(D751*F751,2)</f>
        <v>0</v>
      </c>
    </row>
    <row r="752" spans="1:7" s="11" customFormat="1" ht="15.75">
      <c r="A752" s="16"/>
      <c r="B752" s="29" t="s">
        <v>664</v>
      </c>
      <c r="C752" s="14" t="s">
        <v>15</v>
      </c>
      <c r="D752" s="9">
        <v>588</v>
      </c>
      <c r="E752" s="5">
        <v>85.58</v>
      </c>
      <c r="F752" s="5"/>
      <c r="G752" s="15">
        <f t="shared" si="97"/>
        <v>0</v>
      </c>
    </row>
    <row r="753" spans="1:7" s="11" customFormat="1" ht="15.75">
      <c r="A753" s="16"/>
      <c r="B753" s="29" t="s">
        <v>665</v>
      </c>
      <c r="C753" s="14" t="s">
        <v>15</v>
      </c>
      <c r="D753" s="9">
        <v>62</v>
      </c>
      <c r="E753" s="5">
        <v>85.58</v>
      </c>
      <c r="F753" s="5"/>
      <c r="G753" s="15">
        <f t="shared" si="97"/>
        <v>0</v>
      </c>
    </row>
    <row r="754" spans="1:7" s="11" customFormat="1" ht="15.75">
      <c r="A754" s="16"/>
      <c r="B754" s="29" t="s">
        <v>666</v>
      </c>
      <c r="C754" s="14" t="s">
        <v>15</v>
      </c>
      <c r="D754" s="9">
        <v>260</v>
      </c>
      <c r="E754" s="5">
        <v>95.63</v>
      </c>
      <c r="F754" s="5"/>
      <c r="G754" s="15">
        <f t="shared" si="97"/>
        <v>0</v>
      </c>
    </row>
    <row r="755" spans="1:7" s="11" customFormat="1" ht="15.75">
      <c r="A755" s="16"/>
      <c r="B755" s="29" t="s">
        <v>971</v>
      </c>
      <c r="C755" s="14" t="s">
        <v>15</v>
      </c>
      <c r="D755" s="9">
        <v>50</v>
      </c>
      <c r="E755" s="5">
        <v>95.63</v>
      </c>
      <c r="F755" s="5"/>
      <c r="G755" s="15">
        <f t="shared" si="97"/>
        <v>0</v>
      </c>
    </row>
    <row r="756" spans="1:7" s="11" customFormat="1" ht="15.75">
      <c r="A756" s="16"/>
      <c r="B756" s="29" t="s">
        <v>972</v>
      </c>
      <c r="C756" s="14" t="s">
        <v>15</v>
      </c>
      <c r="D756" s="9">
        <v>6</v>
      </c>
      <c r="E756" s="49">
        <v>135.9</v>
      </c>
      <c r="F756" s="49"/>
      <c r="G756" s="15">
        <f t="shared" si="97"/>
        <v>0</v>
      </c>
    </row>
    <row r="757" spans="1:7" s="11" customFormat="1" ht="15.75">
      <c r="A757" s="16"/>
      <c r="B757" s="29" t="s">
        <v>973</v>
      </c>
      <c r="C757" s="14" t="s">
        <v>15</v>
      </c>
      <c r="D757" s="9">
        <v>42</v>
      </c>
      <c r="E757" s="5">
        <v>30.19</v>
      </c>
      <c r="F757" s="5"/>
      <c r="G757" s="15">
        <f t="shared" si="97"/>
        <v>0</v>
      </c>
    </row>
    <row r="758" spans="1:7" s="11" customFormat="1" ht="15.75">
      <c r="A758" s="16"/>
      <c r="B758" s="29" t="s">
        <v>667</v>
      </c>
      <c r="C758" s="14" t="s">
        <v>15</v>
      </c>
      <c r="D758" s="9">
        <v>36</v>
      </c>
      <c r="E758" s="5">
        <v>85.58</v>
      </c>
      <c r="F758" s="5"/>
      <c r="G758" s="15">
        <f t="shared" si="97"/>
        <v>0</v>
      </c>
    </row>
    <row r="759" spans="1:7" s="11" customFormat="1" ht="94.5">
      <c r="A759" s="39"/>
      <c r="B759" s="22" t="s">
        <v>1090</v>
      </c>
      <c r="C759" s="14" t="s">
        <v>54</v>
      </c>
      <c r="D759" s="9">
        <v>42.11</v>
      </c>
      <c r="E759" s="49">
        <v>251.7</v>
      </c>
      <c r="F759" s="49"/>
      <c r="G759" s="15">
        <f t="shared" si="97"/>
        <v>0</v>
      </c>
    </row>
    <row r="760" spans="1:7" s="11" customFormat="1" ht="47.25">
      <c r="A760" s="12" t="s">
        <v>668</v>
      </c>
      <c r="B760" s="22" t="s">
        <v>670</v>
      </c>
      <c r="C760" s="14" t="s">
        <v>54</v>
      </c>
      <c r="D760" s="38">
        <v>5997.5</v>
      </c>
      <c r="E760" s="5">
        <v>8.89</v>
      </c>
      <c r="F760" s="5"/>
      <c r="G760" s="15">
        <f t="shared" si="97"/>
        <v>0</v>
      </c>
    </row>
    <row r="761" spans="1:7" s="11" customFormat="1" ht="49.5">
      <c r="A761" s="12" t="s">
        <v>669</v>
      </c>
      <c r="B761" s="22" t="s">
        <v>1044</v>
      </c>
      <c r="C761" s="14" t="s">
        <v>51</v>
      </c>
      <c r="D761" s="9">
        <v>27</v>
      </c>
      <c r="E761" s="5">
        <v>353.99</v>
      </c>
      <c r="F761" s="5"/>
      <c r="G761" s="15">
        <f t="shared" si="97"/>
        <v>0</v>
      </c>
    </row>
    <row r="762" spans="1:7" s="11" customFormat="1" ht="63">
      <c r="A762" s="12" t="s">
        <v>671</v>
      </c>
      <c r="B762" s="22" t="s">
        <v>675</v>
      </c>
      <c r="C762" s="14" t="s">
        <v>25</v>
      </c>
      <c r="D762" s="9">
        <v>4566</v>
      </c>
      <c r="E762" s="5">
        <v>109.37</v>
      </c>
      <c r="F762" s="5"/>
      <c r="G762" s="15">
        <f t="shared" si="97"/>
        <v>0</v>
      </c>
    </row>
    <row r="763" spans="1:7" s="11" customFormat="1" ht="63">
      <c r="A763" s="12" t="s">
        <v>672</v>
      </c>
      <c r="B763" s="22" t="s">
        <v>868</v>
      </c>
      <c r="C763" s="14" t="s">
        <v>18</v>
      </c>
      <c r="D763" s="14">
        <v>157948</v>
      </c>
      <c r="E763" s="49">
        <v>2.6</v>
      </c>
      <c r="F763" s="49"/>
      <c r="G763" s="15">
        <f t="shared" si="97"/>
        <v>0</v>
      </c>
    </row>
    <row r="764" spans="1:7" s="11" customFormat="1" ht="47.25">
      <c r="A764" s="12" t="s">
        <v>673</v>
      </c>
      <c r="B764" s="22" t="s">
        <v>869</v>
      </c>
      <c r="C764" s="14" t="s">
        <v>25</v>
      </c>
      <c r="D764" s="9">
        <v>14200</v>
      </c>
      <c r="E764" s="5">
        <v>18.84</v>
      </c>
      <c r="F764" s="5"/>
      <c r="G764" s="15">
        <f t="shared" si="97"/>
        <v>0</v>
      </c>
    </row>
    <row r="765" spans="1:7" s="11" customFormat="1" ht="31.5">
      <c r="A765" s="12" t="s">
        <v>674</v>
      </c>
      <c r="B765" s="22" t="s">
        <v>678</v>
      </c>
      <c r="C765" s="14" t="s">
        <v>51</v>
      </c>
      <c r="D765" s="14">
        <v>1584</v>
      </c>
      <c r="E765" s="5">
        <v>2.4300000000000002</v>
      </c>
      <c r="F765" s="5"/>
      <c r="G765" s="15">
        <f t="shared" si="97"/>
        <v>0</v>
      </c>
    </row>
    <row r="766" spans="1:7" s="11" customFormat="1" ht="41.25" customHeight="1">
      <c r="A766" s="12" t="s">
        <v>676</v>
      </c>
      <c r="B766" s="22" t="s">
        <v>679</v>
      </c>
      <c r="C766" s="14" t="s">
        <v>15</v>
      </c>
      <c r="D766" s="9">
        <v>780</v>
      </c>
      <c r="E766" s="5">
        <v>56.88</v>
      </c>
      <c r="F766" s="5"/>
      <c r="G766" s="15">
        <f t="shared" si="97"/>
        <v>0</v>
      </c>
    </row>
    <row r="767" spans="1:7" s="11" customFormat="1" ht="31.5">
      <c r="A767" s="12" t="s">
        <v>677</v>
      </c>
      <c r="B767" s="22" t="s">
        <v>680</v>
      </c>
      <c r="C767" s="14" t="s">
        <v>25</v>
      </c>
      <c r="D767" s="9">
        <v>18</v>
      </c>
      <c r="E767" s="5">
        <v>234.44</v>
      </c>
      <c r="F767" s="5"/>
      <c r="G767" s="15">
        <f t="shared" si="97"/>
        <v>0</v>
      </c>
    </row>
    <row r="768" spans="1:7" s="11" customFormat="1" ht="15.75">
      <c r="A768" s="90"/>
      <c r="B768" s="90" t="s">
        <v>681</v>
      </c>
      <c r="C768" s="91" t="s">
        <v>823</v>
      </c>
      <c r="D768" s="92"/>
      <c r="E768" s="87"/>
      <c r="F768" s="87"/>
      <c r="G768" s="93">
        <f>SUM(G670:G767)</f>
        <v>0</v>
      </c>
    </row>
    <row r="769" spans="1:7" s="11" customFormat="1" ht="18.75" customHeight="1">
      <c r="A769" s="90"/>
      <c r="B769" s="90" t="s">
        <v>682</v>
      </c>
      <c r="C769" s="91" t="s">
        <v>823</v>
      </c>
      <c r="D769" s="94"/>
      <c r="E769" s="95"/>
      <c r="F769" s="95"/>
      <c r="G769" s="96">
        <f>G62+G81+G658+G668+G768</f>
        <v>0</v>
      </c>
    </row>
    <row r="770" spans="1:7" s="11" customFormat="1" ht="20.25" customHeight="1">
      <c r="A770" s="78"/>
      <c r="B770" s="78" t="s">
        <v>683</v>
      </c>
      <c r="C770" s="79" t="s">
        <v>823</v>
      </c>
      <c r="D770" s="81"/>
      <c r="E770" s="82"/>
      <c r="F770" s="82"/>
      <c r="G770" s="83">
        <f>ROUND(G769*0.18,2)</f>
        <v>0</v>
      </c>
    </row>
    <row r="771" spans="1:7" s="11" customFormat="1" ht="19.5" customHeight="1">
      <c r="A771" s="78"/>
      <c r="B771" s="78" t="s">
        <v>822</v>
      </c>
      <c r="C771" s="79" t="s">
        <v>823</v>
      </c>
      <c r="D771" s="81"/>
      <c r="E771" s="82"/>
      <c r="F771" s="82"/>
      <c r="G771" s="83">
        <f>SUM(G769:G770)</f>
        <v>0</v>
      </c>
    </row>
    <row r="772" spans="1:7" s="11" customFormat="1" ht="19.5" customHeight="1">
      <c r="A772" s="78"/>
      <c r="B772" s="78" t="s">
        <v>1094</v>
      </c>
      <c r="C772" s="79" t="s">
        <v>823</v>
      </c>
      <c r="D772" s="81"/>
      <c r="E772" s="82"/>
      <c r="F772" s="82"/>
      <c r="G772" s="83">
        <f>ROUND(G771*0.05,2)</f>
        <v>0</v>
      </c>
    </row>
    <row r="773" spans="1:7" s="11" customFormat="1" ht="21.75" customHeight="1">
      <c r="A773" s="84"/>
      <c r="B773" s="84" t="s">
        <v>1095</v>
      </c>
      <c r="C773" s="79" t="s">
        <v>823</v>
      </c>
      <c r="D773" s="81"/>
      <c r="E773" s="82"/>
      <c r="F773" s="82"/>
      <c r="G773" s="83">
        <f>SUM(G771:G772)</f>
        <v>0</v>
      </c>
    </row>
    <row r="774" spans="1:7" s="11" customFormat="1" ht="21.75" customHeight="1">
      <c r="A774" s="98"/>
      <c r="B774" s="98"/>
      <c r="C774" s="99"/>
      <c r="D774" s="100"/>
      <c r="E774" s="101"/>
      <c r="F774" s="101"/>
      <c r="G774" s="102"/>
    </row>
    <row r="775" spans="1:7" s="97" customFormat="1" ht="39.75" customHeight="1">
      <c r="A775" s="115" t="s">
        <v>1096</v>
      </c>
      <c r="B775" s="115"/>
      <c r="C775" s="115"/>
      <c r="D775" s="115"/>
      <c r="E775" s="115"/>
      <c r="F775" s="115"/>
      <c r="G775" s="115"/>
    </row>
    <row r="776" spans="1:7" s="97" customFormat="1" ht="39.75" customHeight="1">
      <c r="A776" s="116" t="s">
        <v>1097</v>
      </c>
      <c r="B776" s="116"/>
      <c r="C776" s="116"/>
      <c r="D776" s="116"/>
      <c r="E776" s="116"/>
      <c r="F776" s="116"/>
      <c r="G776" s="116"/>
    </row>
    <row r="777" spans="1:7" s="97" customFormat="1" ht="39.75" customHeight="1">
      <c r="A777" s="116" t="s">
        <v>1098</v>
      </c>
      <c r="B777" s="116"/>
      <c r="C777" s="116"/>
      <c r="D777" s="116"/>
      <c r="E777" s="116"/>
      <c r="F777" s="116"/>
      <c r="G777" s="116"/>
    </row>
    <row r="778" spans="1:7" ht="15.75">
      <c r="A778" s="2"/>
      <c r="B778" s="1"/>
      <c r="C778" s="2"/>
      <c r="D778" s="2"/>
      <c r="E778" s="2"/>
      <c r="F778" s="2"/>
      <c r="G778" s="2"/>
    </row>
    <row r="779" spans="1:7" ht="15.75">
      <c r="A779" s="2"/>
      <c r="B779" s="1"/>
      <c r="C779" s="2"/>
      <c r="D779" s="2"/>
      <c r="E779" s="2"/>
      <c r="F779" s="2"/>
      <c r="G779" s="2"/>
    </row>
    <row r="780" spans="1:7" ht="15.75">
      <c r="A780" s="2"/>
      <c r="B780" s="1"/>
      <c r="C780" s="2"/>
      <c r="D780" s="2"/>
      <c r="E780" s="2"/>
      <c r="F780" s="2"/>
      <c r="G780" s="2"/>
    </row>
    <row r="781" spans="1:7" ht="15.75">
      <c r="A781" s="2"/>
      <c r="B781" s="1"/>
      <c r="C781" s="2"/>
      <c r="D781" s="2"/>
      <c r="E781" s="2"/>
      <c r="F781" s="2"/>
      <c r="G781" s="2"/>
    </row>
    <row r="782" spans="1:7" ht="15.75">
      <c r="A782" s="1"/>
      <c r="B782" s="1"/>
      <c r="C782" s="2"/>
      <c r="D782" s="2"/>
      <c r="E782" s="2"/>
      <c r="F782" s="2"/>
      <c r="G782" s="2"/>
    </row>
    <row r="783" spans="1:7" ht="15.75">
      <c r="A783" s="1"/>
      <c r="B783" s="1"/>
      <c r="C783" s="2"/>
      <c r="D783" s="2"/>
      <c r="E783" s="2"/>
      <c r="F783" s="2"/>
      <c r="G783" s="2"/>
    </row>
    <row r="784" spans="1:7" ht="15.75">
      <c r="A784" s="1"/>
      <c r="B784" s="1"/>
      <c r="C784" s="2"/>
      <c r="D784" s="2"/>
      <c r="E784" s="2"/>
      <c r="F784" s="2"/>
      <c r="G784" s="2"/>
    </row>
    <row r="785" spans="1:7" ht="15.75">
      <c r="A785" s="1"/>
      <c r="B785" s="1"/>
      <c r="C785" s="1"/>
      <c r="D785" s="2"/>
      <c r="E785" s="2"/>
      <c r="F785" s="2"/>
      <c r="G785" s="2"/>
    </row>
    <row r="786" spans="1:7" ht="15.75">
      <c r="A786" s="1"/>
      <c r="B786" s="1"/>
      <c r="C786" s="1"/>
      <c r="D786" s="2"/>
      <c r="E786" s="2"/>
      <c r="F786" s="2"/>
      <c r="G786" s="2"/>
    </row>
    <row r="787" spans="1:7" ht="15.75">
      <c r="A787" s="1"/>
      <c r="B787" s="1"/>
      <c r="C787" s="1"/>
      <c r="D787" s="2"/>
      <c r="E787" s="2"/>
      <c r="F787" s="2"/>
      <c r="G787" s="2"/>
    </row>
    <row r="788" spans="1:7" ht="15.75">
      <c r="A788" s="1"/>
      <c r="B788" s="1"/>
      <c r="C788" s="1"/>
      <c r="D788" s="2"/>
      <c r="E788" s="2"/>
      <c r="F788" s="2"/>
      <c r="G788" s="2"/>
    </row>
    <row r="789" spans="1:7" ht="15.75">
      <c r="A789" s="1"/>
      <c r="B789" s="1"/>
      <c r="C789" s="1"/>
      <c r="D789" s="2"/>
      <c r="E789" s="2"/>
      <c r="F789" s="2"/>
      <c r="G789" s="2"/>
    </row>
    <row r="790" spans="1:7" ht="15.75">
      <c r="A790" s="1"/>
      <c r="B790" s="1"/>
      <c r="C790" s="1"/>
      <c r="D790" s="2"/>
      <c r="E790" s="2"/>
      <c r="F790" s="2"/>
      <c r="G790" s="2"/>
    </row>
    <row r="791" spans="1:7" ht="15.75">
      <c r="A791" s="1"/>
      <c r="B791" s="1"/>
      <c r="C791" s="1"/>
      <c r="D791" s="2"/>
      <c r="E791" s="2"/>
      <c r="F791" s="2"/>
      <c r="G791" s="2"/>
    </row>
    <row r="792" spans="1:7" ht="15.75">
      <c r="A792" s="1"/>
      <c r="B792" s="1"/>
      <c r="C792" s="1"/>
      <c r="D792" s="2"/>
      <c r="E792" s="2"/>
      <c r="F792" s="2"/>
      <c r="G792" s="2"/>
    </row>
    <row r="793" spans="1:7" ht="15.75">
      <c r="A793" s="1"/>
      <c r="B793" s="1"/>
      <c r="C793" s="1"/>
      <c r="D793" s="2"/>
      <c r="E793" s="2"/>
      <c r="F793" s="2"/>
      <c r="G793" s="2"/>
    </row>
    <row r="794" spans="1:7" ht="15.75">
      <c r="A794" s="1"/>
      <c r="B794" s="1"/>
      <c r="C794" s="1"/>
      <c r="D794" s="1"/>
      <c r="E794" s="1"/>
      <c r="F794" s="1"/>
      <c r="G794" s="1"/>
    </row>
    <row r="795" spans="1:7" ht="15.75">
      <c r="A795" s="1"/>
      <c r="B795" s="1"/>
      <c r="C795" s="1"/>
      <c r="D795" s="1"/>
      <c r="E795" s="1"/>
      <c r="F795" s="1"/>
      <c r="G795" s="1"/>
    </row>
    <row r="796" spans="1:7" ht="15.75">
      <c r="A796" s="1"/>
      <c r="B796" s="1"/>
      <c r="C796" s="1"/>
      <c r="D796" s="1"/>
      <c r="E796" s="1"/>
      <c r="F796" s="1"/>
      <c r="G796" s="1"/>
    </row>
    <row r="797" spans="1:7" ht="15.75">
      <c r="A797" s="1"/>
      <c r="B797" s="1"/>
      <c r="C797" s="1"/>
      <c r="D797" s="1"/>
      <c r="E797" s="1"/>
      <c r="F797" s="1"/>
      <c r="G797" s="1"/>
    </row>
  </sheetData>
  <autoFilter ref="A4:G773"/>
  <mergeCells count="38">
    <mergeCell ref="A775:G775"/>
    <mergeCell ref="A776:G776"/>
    <mergeCell ref="A777:G777"/>
    <mergeCell ref="A668:D668"/>
    <mergeCell ref="A172:B172"/>
    <mergeCell ref="A182:B182"/>
    <mergeCell ref="A193:B193"/>
    <mergeCell ref="A211:B211"/>
    <mergeCell ref="A216:B216"/>
    <mergeCell ref="A225:B225"/>
    <mergeCell ref="A183:B183"/>
    <mergeCell ref="A185:B185"/>
    <mergeCell ref="A659:B659"/>
    <mergeCell ref="A669:B669"/>
    <mergeCell ref="A658:D658"/>
    <mergeCell ref="A164:B164"/>
    <mergeCell ref="A167:B167"/>
    <mergeCell ref="A81:D81"/>
    <mergeCell ref="A84:B84"/>
    <mergeCell ref="A85:B85"/>
    <mergeCell ref="A137:B137"/>
    <mergeCell ref="A144:B144"/>
    <mergeCell ref="A116:B116"/>
    <mergeCell ref="A119:B119"/>
    <mergeCell ref="A124:B124"/>
    <mergeCell ref="E1:G1"/>
    <mergeCell ref="A1:D1"/>
    <mergeCell ref="A87:B87"/>
    <mergeCell ref="A95:B95"/>
    <mergeCell ref="A113:B113"/>
    <mergeCell ref="A2:G2"/>
    <mergeCell ref="A5:G5"/>
    <mergeCell ref="A62:D62"/>
    <mergeCell ref="A134:B134"/>
    <mergeCell ref="A135:B135"/>
    <mergeCell ref="A161:B161"/>
    <mergeCell ref="A63:B63"/>
    <mergeCell ref="A82:B82"/>
  </mergeCells>
  <conditionalFormatting sqref="B57:B58">
    <cfRule type="cellIs" dxfId="2" priority="3" stopIfTrue="1" operator="equal">
      <formula>8223.307275</formula>
    </cfRule>
  </conditionalFormatting>
  <conditionalFormatting sqref="B569:B570">
    <cfRule type="cellIs" dxfId="1" priority="2" stopIfTrue="1" operator="equal">
      <formula>8223.307275</formula>
    </cfRule>
  </conditionalFormatting>
  <conditionalFormatting sqref="B744:B750">
    <cfRule type="cellIs" dxfId="0" priority="1" stopIfTrue="1" operator="equal">
      <formula>8223.307275</formula>
    </cfRule>
  </conditionalFormatting>
  <pageMargins left="0.59055118110236227" right="0.39370078740157483" top="0.39370078740157483" bottom="0.39370078740157483" header="0.39370078740157483" footer="0.39370078740157483"/>
  <pageSetup paperSize="9" scale="58" orientation="portrait" horizontalDpi="4294967295" verticalDpi="4294967295" r:id="rId1"/>
  <rowBreaks count="1" manualBreakCount="1">
    <brk id="72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</cp:lastModifiedBy>
  <cp:lastPrinted>2021-05-20T17:40:08Z</cp:lastPrinted>
  <dcterms:created xsi:type="dcterms:W3CDTF">2021-04-23T08:02:34Z</dcterms:created>
  <dcterms:modified xsi:type="dcterms:W3CDTF">2022-01-20T15:17:31Z</dcterms:modified>
</cp:coreProperties>
</file>