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namicheishvili\Desktop\2022 წლის გზები\ციხესულორი\მოცულობითი უწყისები\"/>
    </mc:Choice>
  </mc:AlternateContent>
  <bookViews>
    <workbookView xWindow="0" yWindow="0" windowWidth="20730" windowHeight="11205" tabRatio="713"/>
  </bookViews>
  <sheets>
    <sheet name="მოცულობითი უწყისი" sheetId="2" r:id="rId1"/>
  </sheets>
  <definedNames>
    <definedName name="_xlnm.Print_Area" localSheetId="0">'მოცულობითი უწყისი'!$A$1:$F$68</definedName>
  </definedNames>
  <calcPr calcId="162913"/>
</workbook>
</file>

<file path=xl/calcChain.xml><?xml version="1.0" encoding="utf-8"?>
<calcChain xmlns="http://schemas.openxmlformats.org/spreadsheetml/2006/main">
  <c r="D31" i="2" l="1"/>
  <c r="D34" i="2" s="1"/>
  <c r="D21" i="2"/>
  <c r="D19" i="2"/>
  <c r="D33" i="2" l="1"/>
</calcChain>
</file>

<file path=xl/sharedStrings.xml><?xml version="1.0" encoding="utf-8"?>
<sst xmlns="http://schemas.openxmlformats.org/spreadsheetml/2006/main" count="98" uniqueCount="58">
  <si>
    <t>#</t>
  </si>
  <si>
    <t>ganz.</t>
  </si>
  <si>
    <t>jami</t>
  </si>
  <si>
    <t>s a m u S a o s</t>
  </si>
  <si>
    <t>dasaxeleba</t>
  </si>
  <si>
    <t>sul</t>
  </si>
  <si>
    <t>erT.</t>
  </si>
  <si>
    <t>fasi</t>
  </si>
  <si>
    <t>1'</t>
  </si>
  <si>
    <t xml:space="preserve"> jami</t>
  </si>
  <si>
    <t xml:space="preserve">gauTvaliswinebeli xarjebi </t>
  </si>
  <si>
    <t>dRg</t>
  </si>
  <si>
    <t>m</t>
  </si>
  <si>
    <t>ტ</t>
  </si>
  <si>
    <t>გრუნტის ტრანსპორტირება 5კმ</t>
  </si>
  <si>
    <t>ტრასის აღდგენა</t>
  </si>
  <si>
    <t>კმ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</si>
  <si>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</si>
  <si>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</si>
  <si>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satkepni 5t TviTmavali gluvi</t>
  </si>
  <si>
    <t>satkepni 10t TviTmavali gluvi</t>
  </si>
  <si>
    <t xml:space="preserve">qviSa-xreSovani narevi (balasti) </t>
  </si>
  <si>
    <r>
      <t>m</t>
    </r>
    <r>
      <rPr>
        <vertAlign val="superscript"/>
        <sz val="11"/>
        <rFont val="AcadNusx"/>
      </rPr>
      <t>3</t>
    </r>
  </si>
  <si>
    <t>wyali</t>
  </si>
  <si>
    <t xml:space="preserve">საფუძვლის mowyoba RorRiT 0-40 mm sisqiT 10 sm </t>
  </si>
  <si>
    <t xml:space="preserve">RorRi 0-40 mm </t>
  </si>
  <si>
    <t xml:space="preserve">savali nawilis mowyoba betoniT sisqiT 16sm 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</si>
  <si>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</si>
  <si>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</si>
  <si>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betonis safaris ganivi (yovel 6m) gaWra temperaturuli nakerebis mosawyobad</t>
  </si>
  <si>
    <t>bitumis emulsia</t>
  </si>
  <si>
    <t>t</t>
  </si>
  <si>
    <t>qviSa Savi</t>
  </si>
  <si>
    <t>bitumis mastika</t>
  </si>
  <si>
    <t>მ</t>
  </si>
  <si>
    <t xml:space="preserve">gverdulebis mowyoba qviSa-xreSovani nareviT gasaSualebuli sisqiT  15sm </t>
  </si>
  <si>
    <t>qviSa-xreSovani narevi</t>
  </si>
  <si>
    <t>ქვიშა</t>
  </si>
  <si>
    <t xml:space="preserve">გზის დაპროფილება ავტოგრეიდერით  ქვიშა ხრეშის დამატებით </t>
  </si>
  <si>
    <t>ლითონის ბადე შედუღებული კონსტრუქციული უჯრედის ზომით 6*200*200მმ</t>
  </si>
  <si>
    <t>kg</t>
  </si>
  <si>
    <r>
      <t>პარაფინის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400grami</t>
    </r>
  </si>
  <si>
    <t xml:space="preserve">პარაფინი </t>
  </si>
  <si>
    <t>დ-530მმ მილების მოსაწყობად არხის გაჭრა eqskavatoriT ა/მანქანაზე დატვირთვით</t>
  </si>
  <si>
    <t>ფოლადის მილების მოწყობა დ-530მმ</t>
  </si>
  <si>
    <t>ფოლადის მილი დ-530მმ სისქით 5მმ</t>
  </si>
  <si>
    <t xml:space="preserve">mosarwyavi manqana </t>
  </si>
  <si>
    <t xml:space="preserve">avtogudronatori </t>
  </si>
  <si>
    <t>cixesuloris administraciul erTeulSi საავტომობილო გზის რეაბილიტაციის (TvalavaZeebis ubani)
მოცულობითი უწყისი</t>
  </si>
  <si>
    <t>სავარაუდო ღირებიულება</t>
  </si>
  <si>
    <t>ლარი</t>
  </si>
  <si>
    <t>მოცულობა</t>
  </si>
  <si>
    <t>ღირებულება</t>
  </si>
  <si>
    <t>xelovnuri nagebobebi</t>
  </si>
  <si>
    <t xml:space="preserve"> gzis samosi</t>
  </si>
  <si>
    <t>%</t>
  </si>
  <si>
    <t xml:space="preserve">zednadebi xarjebi </t>
  </si>
  <si>
    <t>gegmiuri mogeba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</si>
</sst>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_-;\-* #,##0.00_-;_-* &quot;-&quot;??_-;_-@_-"/>
    <numFmt numFmtId="166" formatCode="0.000"/>
    <numFmt numFmtId="167" formatCode="#,##0.00000"/>
    <numFmt numFmtId="168" formatCode="_-* #,##0.0000_р_._-;\-* #,##0.0000_р_._-;_-* &quot;-&quot;??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b/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LitNusx"/>
      <family val="2"/>
    </font>
    <font>
      <sz val="11"/>
      <color rgb="FFFF0000"/>
      <name val="Sylfaen"/>
      <family val="2"/>
    </font>
    <font>
      <b/>
      <sz val="11"/>
      <color theme="1"/>
      <name val="Sylfaen"/>
      <family val="1"/>
    </font>
    <font>
      <sz val="10"/>
      <name val="Arial Cyr"/>
      <charset val="204"/>
    </font>
    <font>
      <vertAlign val="superscript"/>
      <sz val="11"/>
      <name val="AcadNusx"/>
    </font>
    <font>
      <sz val="11"/>
      <name val="_Academiuri"/>
      <family val="2"/>
    </font>
    <font>
      <b/>
      <sz val="11"/>
      <color rgb="FF000000"/>
      <name val="AcadNusx"/>
    </font>
    <font>
      <b/>
      <sz val="11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vertAlign val="superscript"/>
      <sz val="12"/>
      <name val="AcadNusx"/>
    </font>
    <font>
      <b/>
      <sz val="14"/>
      <color indexed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8" fillId="0" borderId="0"/>
  </cellStyleXfs>
  <cellXfs count="105">
    <xf numFmtId="0" fontId="0" fillId="0" borderId="0" xfId="0"/>
    <xf numFmtId="0" fontId="8" fillId="2" borderId="3" xfId="4" applyFont="1" applyFill="1" applyBorder="1" applyAlignment="1">
      <alignment horizontal="left" wrapText="1"/>
    </xf>
    <xf numFmtId="0" fontId="8" fillId="2" borderId="0" xfId="4" applyFont="1" applyFill="1" applyAlignment="1">
      <alignment horizontal="center" vertical="center" wrapText="1"/>
    </xf>
    <xf numFmtId="0" fontId="8" fillId="2" borderId="0" xfId="3" applyFont="1" applyFill="1" applyAlignment="1">
      <alignment horizontal="center" vertical="center" wrapText="1"/>
    </xf>
    <xf numFmtId="164" fontId="8" fillId="2" borderId="6" xfId="1" applyFont="1" applyFill="1" applyBorder="1" applyAlignment="1">
      <alignment horizontal="center"/>
    </xf>
    <xf numFmtId="0" fontId="8" fillId="2" borderId="1" xfId="4" applyFont="1" applyFill="1" applyBorder="1" applyAlignment="1">
      <alignment horizontal="left" wrapText="1"/>
    </xf>
    <xf numFmtId="164" fontId="8" fillId="2" borderId="9" xfId="1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/>
    </xf>
    <xf numFmtId="0" fontId="10" fillId="2" borderId="10" xfId="3" applyFont="1" applyFill="1" applyBorder="1" applyAlignment="1">
      <alignment horizontal="center" wrapText="1"/>
    </xf>
    <xf numFmtId="9" fontId="10" fillId="2" borderId="10" xfId="2" applyFont="1" applyFill="1" applyBorder="1" applyAlignment="1" applyProtection="1">
      <alignment horizontal="center"/>
      <protection locked="0"/>
    </xf>
    <xf numFmtId="9" fontId="10" fillId="2" borderId="10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/>
    <xf numFmtId="2" fontId="10" fillId="2" borderId="10" xfId="1" applyNumberFormat="1" applyFont="1" applyFill="1" applyBorder="1" applyAlignment="1">
      <alignment horizontal="center"/>
    </xf>
    <xf numFmtId="2" fontId="10" fillId="2" borderId="10" xfId="3" applyNumberFormat="1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0" fillId="2" borderId="0" xfId="0" applyFont="1" applyFill="1"/>
    <xf numFmtId="0" fontId="16" fillId="0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3" fontId="10" fillId="2" borderId="10" xfId="12" applyNumberFormat="1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12" applyNumberFormat="1" applyFont="1" applyFill="1" applyBorder="1" applyAlignment="1">
      <alignment horizontal="left" vertical="center" wrapText="1"/>
    </xf>
    <xf numFmtId="165" fontId="8" fillId="2" borderId="10" xfId="1" applyNumberFormat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0" xfId="0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horizontal="center" vertical="center"/>
    </xf>
    <xf numFmtId="0" fontId="10" fillId="2" borderId="10" xfId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5" fontId="8" fillId="0" borderId="10" xfId="1" applyNumberFormat="1" applyFont="1" applyBorder="1" applyAlignment="1">
      <alignment horizontal="center" vertical="center" wrapText="1"/>
    </xf>
    <xf numFmtId="0" fontId="8" fillId="0" borderId="0" xfId="0" applyFont="1"/>
    <xf numFmtId="0" fontId="10" fillId="2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5" fillId="2" borderId="0" xfId="0" applyFont="1" applyFill="1"/>
    <xf numFmtId="2" fontId="10" fillId="0" borderId="10" xfId="1" applyNumberFormat="1" applyFont="1" applyFill="1" applyBorder="1" applyAlignment="1">
      <alignment horizontal="center" vertical="center" wrapText="1"/>
    </xf>
    <xf numFmtId="0" fontId="0" fillId="0" borderId="0" xfId="0" applyFont="1"/>
    <xf numFmtId="1" fontId="22" fillId="2" borderId="9" xfId="5" applyNumberFormat="1" applyFont="1" applyFill="1" applyBorder="1" applyAlignment="1">
      <alignment horizontal="center" vertical="center"/>
    </xf>
    <xf numFmtId="3" fontId="23" fillId="2" borderId="10" xfId="12" applyNumberFormat="1" applyFont="1" applyFill="1" applyBorder="1" applyAlignment="1">
      <alignment horizontal="center" vertical="center"/>
    </xf>
    <xf numFmtId="167" fontId="23" fillId="2" borderId="10" xfId="12" applyNumberFormat="1" applyFont="1" applyFill="1" applyBorder="1" applyAlignment="1">
      <alignment horizontal="center" vertical="center"/>
    </xf>
    <xf numFmtId="0" fontId="23" fillId="2" borderId="0" xfId="12" applyFont="1" applyFill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168" fontId="8" fillId="2" borderId="10" xfId="0" applyNumberFormat="1" applyFont="1" applyFill="1" applyBorder="1" applyAlignment="1">
      <alignment horizontal="center" vertical="center"/>
    </xf>
    <xf numFmtId="0" fontId="23" fillId="2" borderId="10" xfId="12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8" fillId="2" borderId="10" xfId="5" applyFont="1" applyFill="1" applyBorder="1" applyAlignment="1">
      <alignment horizontal="center" vertical="center" wrapText="1"/>
    </xf>
    <xf numFmtId="0" fontId="10" fillId="2" borderId="10" xfId="5" applyNumberFormat="1" applyFont="1" applyFill="1" applyBorder="1" applyAlignment="1">
      <alignment horizontal="left" vertical="center" wrapText="1" indent="1"/>
    </xf>
    <xf numFmtId="0" fontId="10" fillId="2" borderId="10" xfId="5" applyFont="1" applyFill="1" applyBorder="1" applyAlignment="1">
      <alignment horizontal="center" vertical="center"/>
    </xf>
    <xf numFmtId="4" fontId="10" fillId="2" borderId="10" xfId="5" applyNumberFormat="1" applyFont="1" applyFill="1" applyBorder="1" applyAlignment="1">
      <alignment horizontal="center" vertical="center"/>
    </xf>
    <xf numFmtId="0" fontId="24" fillId="2" borderId="0" xfId="5" applyFont="1" applyFill="1" applyAlignment="1">
      <alignment horizontal="center" vertical="center"/>
    </xf>
    <xf numFmtId="0" fontId="24" fillId="2" borderId="0" xfId="10" applyFont="1" applyFill="1" applyAlignment="1">
      <alignment horizontal="center" vertical="center"/>
    </xf>
    <xf numFmtId="0" fontId="24" fillId="2" borderId="0" xfId="11" applyFont="1" applyFill="1" applyAlignment="1">
      <alignment horizontal="center" vertical="center" wrapText="1"/>
    </xf>
    <xf numFmtId="0" fontId="23" fillId="2" borderId="0" xfId="10" applyFont="1" applyFill="1" applyAlignment="1">
      <alignment horizontal="center" vertical="center"/>
    </xf>
    <xf numFmtId="0" fontId="8" fillId="2" borderId="10" xfId="11" applyNumberFormat="1" applyFont="1" applyFill="1" applyBorder="1" applyAlignment="1">
      <alignment horizontal="left" vertical="center" indent="1"/>
    </xf>
    <xf numFmtId="0" fontId="8" fillId="2" borderId="10" xfId="11" applyFont="1" applyFill="1" applyBorder="1" applyAlignment="1">
      <alignment horizontal="center" vertical="center"/>
    </xf>
    <xf numFmtId="4" fontId="8" fillId="2" borderId="10" xfId="1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/>
    </xf>
    <xf numFmtId="0" fontId="8" fillId="2" borderId="1" xfId="3" applyFont="1" applyFill="1" applyBorder="1" applyAlignment="1">
      <alignment horizontal="center"/>
    </xf>
    <xf numFmtId="0" fontId="23" fillId="2" borderId="10" xfId="12" applyFont="1" applyFill="1" applyBorder="1" applyAlignment="1">
      <alignment horizontal="center" vertical="center"/>
    </xf>
    <xf numFmtId="0" fontId="8" fillId="2" borderId="10" xfId="0" applyFont="1" applyFill="1" applyBorder="1"/>
    <xf numFmtId="0" fontId="0" fillId="2" borderId="10" xfId="0" applyFill="1" applyBorder="1"/>
    <xf numFmtId="0" fontId="15" fillId="2" borderId="10" xfId="0" applyFont="1" applyFill="1" applyBorder="1"/>
    <xf numFmtId="0" fontId="16" fillId="0" borderId="10" xfId="0" applyFont="1" applyFill="1" applyBorder="1"/>
    <xf numFmtId="0" fontId="24" fillId="2" borderId="10" xfId="5" applyFont="1" applyFill="1" applyBorder="1" applyAlignment="1">
      <alignment horizontal="center" vertical="center"/>
    </xf>
    <xf numFmtId="0" fontId="24" fillId="2" borderId="10" xfId="11" applyFont="1" applyFill="1" applyBorder="1" applyAlignment="1">
      <alignment horizontal="center" vertical="center" wrapText="1"/>
    </xf>
    <xf numFmtId="0" fontId="0" fillId="2" borderId="10" xfId="0" applyFont="1" applyFill="1" applyBorder="1"/>
    <xf numFmtId="0" fontId="8" fillId="0" borderId="10" xfId="0" applyFont="1" applyBorder="1"/>
    <xf numFmtId="0" fontId="8" fillId="2" borderId="0" xfId="3" applyFont="1" applyFill="1" applyBorder="1" applyAlignment="1">
      <alignment horizontal="right" wrapText="1"/>
    </xf>
    <xf numFmtId="164" fontId="8" fillId="2" borderId="1" xfId="1" applyFont="1" applyFill="1" applyBorder="1" applyAlignment="1">
      <alignment horizontal="left"/>
    </xf>
    <xf numFmtId="164" fontId="8" fillId="2" borderId="2" xfId="1" applyFont="1" applyFill="1" applyBorder="1" applyAlignment="1">
      <alignment horizontal="center" vertical="center"/>
    </xf>
    <xf numFmtId="164" fontId="8" fillId="2" borderId="6" xfId="1" applyFont="1" applyFill="1" applyBorder="1" applyAlignment="1">
      <alignment horizontal="center" vertical="center"/>
    </xf>
    <xf numFmtId="164" fontId="8" fillId="2" borderId="9" xfId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8" fillId="2" borderId="0" xfId="3" applyFont="1" applyFill="1" applyAlignment="1">
      <alignment horizontal="center" wrapText="1"/>
    </xf>
    <xf numFmtId="0" fontId="8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 vertical="center" wrapText="1"/>
    </xf>
    <xf numFmtId="0" fontId="8" fillId="2" borderId="2" xfId="4" applyNumberFormat="1" applyFont="1" applyFill="1" applyBorder="1" applyAlignment="1">
      <alignment horizontal="center" vertical="center"/>
    </xf>
    <xf numFmtId="0" fontId="8" fillId="2" borderId="6" xfId="4" applyNumberFormat="1" applyFont="1" applyFill="1" applyBorder="1" applyAlignment="1">
      <alignment horizontal="center" vertical="center"/>
    </xf>
    <xf numFmtId="0" fontId="8" fillId="2" borderId="9" xfId="4" applyNumberFormat="1" applyFont="1" applyFill="1" applyBorder="1" applyAlignment="1">
      <alignment horizontal="center" vertical="center"/>
    </xf>
    <xf numFmtId="9" fontId="8" fillId="2" borderId="2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8" fillId="2" borderId="9" xfId="2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8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/>
    </xf>
  </cellXfs>
  <cellStyles count="14">
    <cellStyle name="Comma" xfId="1" builtinId="3"/>
    <cellStyle name="Normal" xfId="0" builtinId="0"/>
    <cellStyle name="Normal 10" xfId="3"/>
    <cellStyle name="Normal 14 3" xfId="9"/>
    <cellStyle name="Normal 2" xfId="5"/>
    <cellStyle name="Normal 3" xfId="6"/>
    <cellStyle name="Normal 4" xfId="7"/>
    <cellStyle name="Normal 5" xfId="8"/>
    <cellStyle name="Normal_gare wyalsadfenigagarini 2_SMSH2008-IIkv ." xfId="4"/>
    <cellStyle name="Percent" xfId="2" builtinId="5"/>
    <cellStyle name="Обычный 2" xfId="10"/>
    <cellStyle name="Обычный 2 2" xfId="12"/>
    <cellStyle name="Обычный 3" xfId="11"/>
    <cellStyle name="Обычный_Лист1" xfId="1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288"/>
  <sheetViews>
    <sheetView tabSelected="1" zoomScaleNormal="100" zoomScaleSheetLayoutView="100" workbookViewId="0">
      <selection activeCell="D45" sqref="D45"/>
    </sheetView>
  </sheetViews>
  <sheetFormatPr defaultRowHeight="15"/>
  <cols>
    <col min="1" max="1" width="6" style="20" customWidth="1"/>
    <col min="2" max="2" width="52.42578125" style="20" customWidth="1"/>
    <col min="3" max="3" width="9.140625" style="20" customWidth="1"/>
    <col min="4" max="4" width="12.28515625" style="20" customWidth="1"/>
    <col min="5" max="5" width="9.5703125" style="20" customWidth="1"/>
    <col min="6" max="6" width="12.28515625" style="20" customWidth="1"/>
    <col min="7" max="16384" width="9.140625" style="20"/>
  </cols>
  <sheetData>
    <row r="1" spans="1:10">
      <c r="B1" s="72"/>
    </row>
    <row r="2" spans="1:10" ht="57" customHeight="1">
      <c r="A2" s="93" t="s">
        <v>48</v>
      </c>
      <c r="B2" s="93"/>
      <c r="C2" s="93"/>
      <c r="D2" s="93"/>
      <c r="E2" s="93"/>
      <c r="F2" s="93"/>
    </row>
    <row r="3" spans="1:10" ht="15.75">
      <c r="A3" s="73"/>
      <c r="B3" s="83" t="s">
        <v>49</v>
      </c>
      <c r="C3" s="104">
        <v>75602</v>
      </c>
      <c r="D3" s="104"/>
      <c r="E3" s="84" t="s">
        <v>50</v>
      </c>
      <c r="F3" s="84"/>
    </row>
    <row r="4" spans="1:10" ht="15.75">
      <c r="A4" s="94" t="s">
        <v>0</v>
      </c>
      <c r="B4" s="1"/>
      <c r="C4" s="97" t="s">
        <v>1</v>
      </c>
      <c r="D4" s="85" t="s">
        <v>51</v>
      </c>
      <c r="E4" s="100" t="s">
        <v>52</v>
      </c>
      <c r="F4" s="101"/>
    </row>
    <row r="5" spans="1:10" ht="15.75">
      <c r="A5" s="95"/>
      <c r="B5" s="2" t="s">
        <v>3</v>
      </c>
      <c r="C5" s="98"/>
      <c r="D5" s="86"/>
      <c r="E5" s="102"/>
      <c r="F5" s="103"/>
    </row>
    <row r="6" spans="1:10" ht="15.75">
      <c r="A6" s="95"/>
      <c r="B6" s="3" t="s">
        <v>4</v>
      </c>
      <c r="C6" s="98"/>
      <c r="D6" s="86"/>
      <c r="E6" s="4" t="s">
        <v>6</v>
      </c>
      <c r="F6" s="85" t="s">
        <v>5</v>
      </c>
    </row>
    <row r="7" spans="1:10" ht="15.75">
      <c r="A7" s="96"/>
      <c r="B7" s="5"/>
      <c r="C7" s="99"/>
      <c r="D7" s="87"/>
      <c r="E7" s="6" t="s">
        <v>7</v>
      </c>
      <c r="F7" s="87"/>
    </row>
    <row r="8" spans="1:10" ht="15.75">
      <c r="A8" s="7" t="s">
        <v>8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10" s="52" customFormat="1" ht="15.75">
      <c r="A9" s="49">
        <v>1</v>
      </c>
      <c r="B9" s="26" t="s">
        <v>15</v>
      </c>
      <c r="C9" s="50" t="s">
        <v>16</v>
      </c>
      <c r="D9" s="51">
        <v>0.24675</v>
      </c>
      <c r="E9" s="74"/>
      <c r="F9" s="74"/>
    </row>
    <row r="10" spans="1:10" ht="31.5">
      <c r="A10" s="27">
        <v>2</v>
      </c>
      <c r="B10" s="28" t="s">
        <v>38</v>
      </c>
      <c r="C10" s="27" t="s">
        <v>17</v>
      </c>
      <c r="D10" s="47">
        <v>987</v>
      </c>
      <c r="E10" s="19"/>
      <c r="F10" s="19"/>
      <c r="G10" s="31"/>
      <c r="H10" s="31"/>
      <c r="I10" s="31"/>
      <c r="J10" s="31"/>
    </row>
    <row r="11" spans="1:10" ht="18">
      <c r="A11" s="27"/>
      <c r="B11" s="53" t="s">
        <v>18</v>
      </c>
      <c r="C11" s="27" t="s">
        <v>17</v>
      </c>
      <c r="D11" s="47">
        <v>987</v>
      </c>
      <c r="E11" s="19"/>
      <c r="F11" s="19"/>
      <c r="G11" s="31"/>
      <c r="H11" s="31"/>
      <c r="I11" s="31"/>
      <c r="J11" s="31"/>
    </row>
    <row r="12" spans="1:10" ht="18">
      <c r="A12" s="32"/>
      <c r="B12" s="33" t="s">
        <v>19</v>
      </c>
      <c r="C12" s="27" t="s">
        <v>17</v>
      </c>
      <c r="D12" s="47">
        <v>987</v>
      </c>
      <c r="E12" s="19"/>
      <c r="F12" s="19"/>
      <c r="G12" s="31"/>
      <c r="H12" s="31"/>
      <c r="I12" s="31"/>
      <c r="J12" s="31"/>
    </row>
    <row r="13" spans="1:10" ht="18">
      <c r="A13" s="32"/>
      <c r="B13" s="53" t="s">
        <v>20</v>
      </c>
      <c r="C13" s="27" t="s">
        <v>17</v>
      </c>
      <c r="D13" s="47">
        <v>987</v>
      </c>
      <c r="E13" s="19"/>
      <c r="F13" s="19"/>
      <c r="G13" s="31"/>
      <c r="H13" s="31"/>
      <c r="I13" s="31"/>
      <c r="J13" s="31"/>
    </row>
    <row r="14" spans="1:10" ht="18">
      <c r="A14" s="32"/>
      <c r="B14" s="33" t="s">
        <v>46</v>
      </c>
      <c r="C14" s="27" t="s">
        <v>17</v>
      </c>
      <c r="D14" s="47">
        <v>987</v>
      </c>
      <c r="E14" s="19"/>
      <c r="F14" s="19"/>
      <c r="G14" s="31"/>
      <c r="H14" s="31"/>
      <c r="I14" s="31"/>
      <c r="J14" s="31"/>
    </row>
    <row r="15" spans="1:10" ht="18">
      <c r="A15" s="32"/>
      <c r="B15" s="53" t="s">
        <v>21</v>
      </c>
      <c r="C15" s="32" t="s">
        <v>22</v>
      </c>
      <c r="D15" s="35">
        <v>65.14</v>
      </c>
      <c r="E15" s="75"/>
      <c r="F15" s="75"/>
      <c r="G15" s="36"/>
      <c r="H15" s="36"/>
      <c r="I15" s="36"/>
      <c r="J15" s="36"/>
    </row>
    <row r="16" spans="1:10" ht="18">
      <c r="A16" s="34"/>
      <c r="B16" s="37" t="s">
        <v>23</v>
      </c>
      <c r="C16" s="32" t="s">
        <v>22</v>
      </c>
      <c r="D16" s="35">
        <v>14.81</v>
      </c>
      <c r="E16" s="19"/>
      <c r="F16" s="19"/>
      <c r="G16" s="31"/>
      <c r="H16" s="31"/>
      <c r="I16" s="31"/>
      <c r="J16" s="31"/>
    </row>
    <row r="17" spans="1:212" s="16" customFormat="1" ht="21">
      <c r="A17" s="32"/>
      <c r="B17" s="88" t="s">
        <v>53</v>
      </c>
      <c r="C17" s="89"/>
      <c r="D17" s="90"/>
      <c r="E17" s="76"/>
      <c r="F17" s="76"/>
    </row>
    <row r="18" spans="1:212" s="46" customFormat="1" ht="31.5">
      <c r="A18" s="34">
        <v>1</v>
      </c>
      <c r="B18" s="56" t="s">
        <v>43</v>
      </c>
      <c r="C18" s="27" t="s">
        <v>22</v>
      </c>
      <c r="D18" s="57">
        <v>2.16</v>
      </c>
      <c r="E18" s="77"/>
      <c r="F18" s="77"/>
    </row>
    <row r="19" spans="1:212" s="58" customFormat="1">
      <c r="A19" s="22"/>
      <c r="B19" s="23" t="s">
        <v>14</v>
      </c>
      <c r="C19" s="24" t="s">
        <v>13</v>
      </c>
      <c r="D19" s="25">
        <f>D18*1.6</f>
        <v>3.4560000000000004</v>
      </c>
      <c r="E19" s="78"/>
      <c r="F19" s="78"/>
      <c r="G19" s="21"/>
    </row>
    <row r="20" spans="1:212" s="64" customFormat="1" ht="15.75">
      <c r="A20" s="59">
        <v>2</v>
      </c>
      <c r="B20" s="60" t="s">
        <v>44</v>
      </c>
      <c r="C20" s="61" t="s">
        <v>34</v>
      </c>
      <c r="D20" s="62">
        <v>6</v>
      </c>
      <c r="E20" s="79"/>
      <c r="F20" s="79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</row>
    <row r="21" spans="1:212" s="66" customFormat="1" ht="15.75">
      <c r="A21" s="59"/>
      <c r="B21" s="67" t="s">
        <v>45</v>
      </c>
      <c r="C21" s="68" t="s">
        <v>34</v>
      </c>
      <c r="D21" s="69">
        <f>D20</f>
        <v>6</v>
      </c>
      <c r="E21" s="80"/>
      <c r="F21" s="80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</row>
    <row r="22" spans="1:212" ht="18">
      <c r="A22" s="32"/>
      <c r="B22" s="53" t="s">
        <v>37</v>
      </c>
      <c r="C22" s="32" t="s">
        <v>22</v>
      </c>
      <c r="D22" s="30">
        <v>0.37</v>
      </c>
      <c r="E22" s="81"/>
      <c r="F22" s="81"/>
    </row>
    <row r="23" spans="1:212" s="16" customFormat="1" ht="21">
      <c r="A23" s="32"/>
      <c r="B23" s="88" t="s">
        <v>54</v>
      </c>
      <c r="C23" s="89"/>
      <c r="D23" s="90"/>
      <c r="E23" s="76"/>
      <c r="F23" s="76"/>
    </row>
    <row r="24" spans="1:212" ht="31.5">
      <c r="A24" s="27">
        <v>1</v>
      </c>
      <c r="B24" s="43" t="s">
        <v>24</v>
      </c>
      <c r="C24" s="27" t="s">
        <v>17</v>
      </c>
      <c r="D24" s="39">
        <v>740.28</v>
      </c>
      <c r="E24" s="81"/>
      <c r="F24" s="81"/>
    </row>
    <row r="25" spans="1:212" ht="18">
      <c r="A25" s="27"/>
      <c r="B25" s="53" t="s">
        <v>18</v>
      </c>
      <c r="C25" s="27" t="s">
        <v>17</v>
      </c>
      <c r="D25" s="39">
        <v>740.28</v>
      </c>
      <c r="E25" s="81"/>
      <c r="F25" s="81"/>
    </row>
    <row r="26" spans="1:212" ht="18">
      <c r="A26" s="32"/>
      <c r="B26" s="33" t="s">
        <v>19</v>
      </c>
      <c r="C26" s="27" t="s">
        <v>17</v>
      </c>
      <c r="D26" s="39">
        <v>740.28</v>
      </c>
      <c r="E26" s="81"/>
      <c r="F26" s="81"/>
    </row>
    <row r="27" spans="1:212" ht="18">
      <c r="A27" s="32"/>
      <c r="B27" s="53" t="s">
        <v>20</v>
      </c>
      <c r="C27" s="27" t="s">
        <v>17</v>
      </c>
      <c r="D27" s="39">
        <v>740.28</v>
      </c>
      <c r="E27" s="81"/>
      <c r="F27" s="81"/>
    </row>
    <row r="28" spans="1:212" ht="18">
      <c r="A28" s="32"/>
      <c r="B28" s="33" t="s">
        <v>46</v>
      </c>
      <c r="C28" s="27" t="s">
        <v>17</v>
      </c>
      <c r="D28" s="39">
        <v>740.28</v>
      </c>
      <c r="E28" s="81"/>
      <c r="F28" s="81"/>
    </row>
    <row r="29" spans="1:212" ht="18">
      <c r="A29" s="32"/>
      <c r="B29" s="53" t="s">
        <v>25</v>
      </c>
      <c r="C29" s="32" t="s">
        <v>22</v>
      </c>
      <c r="D29" s="30">
        <v>93.28</v>
      </c>
      <c r="E29" s="81"/>
      <c r="F29" s="81"/>
    </row>
    <row r="30" spans="1:212" ht="18">
      <c r="A30" s="34"/>
      <c r="B30" s="37" t="s">
        <v>23</v>
      </c>
      <c r="C30" s="32" t="s">
        <v>22</v>
      </c>
      <c r="D30" s="35">
        <v>22.21</v>
      </c>
      <c r="E30" s="81"/>
      <c r="F30" s="81"/>
    </row>
    <row r="31" spans="1:212" ht="31.5">
      <c r="A31" s="34">
        <v>2</v>
      </c>
      <c r="B31" s="43" t="s">
        <v>26</v>
      </c>
      <c r="C31" s="34" t="s">
        <v>17</v>
      </c>
      <c r="D31" s="39">
        <f>D24</f>
        <v>740.28</v>
      </c>
      <c r="E31" s="75"/>
      <c r="F31" s="75"/>
      <c r="G31" s="36"/>
      <c r="H31" s="36"/>
    </row>
    <row r="32" spans="1:212" ht="15.75">
      <c r="A32" s="34"/>
      <c r="B32" s="37" t="s">
        <v>27</v>
      </c>
      <c r="C32" s="34" t="s">
        <v>28</v>
      </c>
      <c r="D32" s="38">
        <v>120.666</v>
      </c>
      <c r="E32" s="75"/>
      <c r="F32" s="75"/>
      <c r="G32" s="36"/>
      <c r="H32" s="36"/>
    </row>
    <row r="33" spans="1:10" s="48" customFormat="1" ht="31.5">
      <c r="A33" s="40"/>
      <c r="B33" s="44" t="s">
        <v>39</v>
      </c>
      <c r="C33" s="40" t="s">
        <v>17</v>
      </c>
      <c r="D33" s="41">
        <f>D31</f>
        <v>740.28</v>
      </c>
      <c r="E33" s="82"/>
      <c r="F33" s="82"/>
      <c r="G33" s="42"/>
      <c r="H33" s="42"/>
      <c r="I33" s="42"/>
      <c r="J33" s="42"/>
    </row>
    <row r="34" spans="1:10" s="16" customFormat="1" ht="20.25">
      <c r="A34" s="27">
        <v>3</v>
      </c>
      <c r="B34" s="70" t="s">
        <v>41</v>
      </c>
      <c r="C34" s="27" t="s">
        <v>17</v>
      </c>
      <c r="D34" s="39">
        <f>D31</f>
        <v>740.28</v>
      </c>
      <c r="E34" s="76"/>
      <c r="F34" s="76"/>
    </row>
    <row r="35" spans="1:10" s="16" customFormat="1" ht="18">
      <c r="A35" s="32"/>
      <c r="B35" s="33" t="s">
        <v>47</v>
      </c>
      <c r="C35" s="27" t="s">
        <v>17</v>
      </c>
      <c r="D35" s="39">
        <v>740.28</v>
      </c>
      <c r="E35" s="76"/>
      <c r="F35" s="76"/>
    </row>
    <row r="36" spans="1:10" s="16" customFormat="1" ht="16.5">
      <c r="A36" s="32"/>
      <c r="B36" s="71" t="s">
        <v>42</v>
      </c>
      <c r="C36" s="32" t="s">
        <v>40</v>
      </c>
      <c r="D36" s="30">
        <v>296.11</v>
      </c>
      <c r="E36" s="76"/>
      <c r="F36" s="76"/>
    </row>
    <row r="37" spans="1:10" ht="47.25">
      <c r="A37" s="34">
        <v>4</v>
      </c>
      <c r="B37" s="43" t="s">
        <v>29</v>
      </c>
      <c r="C37" s="34" t="s">
        <v>12</v>
      </c>
      <c r="D37" s="39">
        <v>123</v>
      </c>
      <c r="E37" s="75"/>
      <c r="F37" s="75"/>
      <c r="G37" s="36"/>
      <c r="H37" s="36"/>
    </row>
    <row r="38" spans="1:10" ht="15.75">
      <c r="A38" s="34"/>
      <c r="B38" s="37" t="s">
        <v>30</v>
      </c>
      <c r="C38" s="34" t="s">
        <v>31</v>
      </c>
      <c r="D38" s="29">
        <v>7.0000000000000007E-2</v>
      </c>
      <c r="E38" s="32"/>
      <c r="F38" s="32"/>
      <c r="G38" s="9"/>
      <c r="H38" s="9"/>
    </row>
    <row r="39" spans="1:10" ht="18">
      <c r="A39" s="34"/>
      <c r="B39" s="37" t="s">
        <v>32</v>
      </c>
      <c r="C39" s="32" t="s">
        <v>22</v>
      </c>
      <c r="D39" s="54">
        <v>1.23</v>
      </c>
      <c r="E39" s="32"/>
      <c r="F39" s="32"/>
      <c r="G39" s="9"/>
      <c r="H39" s="9"/>
    </row>
    <row r="40" spans="1:10" ht="15.75">
      <c r="A40" s="34"/>
      <c r="B40" s="37" t="s">
        <v>33</v>
      </c>
      <c r="C40" s="34" t="s">
        <v>31</v>
      </c>
      <c r="D40" s="38">
        <v>8.5999999999999993E-2</v>
      </c>
      <c r="E40" s="32"/>
      <c r="F40" s="32"/>
      <c r="G40" s="9"/>
      <c r="H40" s="9"/>
    </row>
    <row r="41" spans="1:10" ht="31.5">
      <c r="A41" s="27">
        <v>5</v>
      </c>
      <c r="B41" s="43" t="s">
        <v>35</v>
      </c>
      <c r="C41" s="34" t="s">
        <v>17</v>
      </c>
      <c r="D41" s="55">
        <v>246.75</v>
      </c>
      <c r="E41" s="19"/>
      <c r="F41" s="19"/>
      <c r="G41" s="31"/>
      <c r="H41" s="31"/>
      <c r="I41" s="31"/>
      <c r="J41" s="31"/>
    </row>
    <row r="42" spans="1:10" ht="18">
      <c r="A42" s="32"/>
      <c r="B42" s="45" t="s">
        <v>36</v>
      </c>
      <c r="C42" s="32" t="s">
        <v>22</v>
      </c>
      <c r="D42" s="35">
        <v>55.22</v>
      </c>
      <c r="E42" s="19"/>
      <c r="F42" s="19"/>
      <c r="G42" s="31"/>
      <c r="H42" s="31"/>
      <c r="I42" s="31"/>
      <c r="J42" s="31"/>
    </row>
    <row r="43" spans="1:10" ht="18">
      <c r="A43" s="32"/>
      <c r="B43" s="33" t="s">
        <v>46</v>
      </c>
      <c r="C43" s="34" t="s">
        <v>17</v>
      </c>
      <c r="D43" s="55">
        <v>246.75</v>
      </c>
      <c r="E43" s="81"/>
      <c r="F43" s="81"/>
    </row>
    <row r="44" spans="1:10" ht="18">
      <c r="A44" s="32"/>
      <c r="B44" s="33" t="s">
        <v>19</v>
      </c>
      <c r="C44" s="34" t="s">
        <v>17</v>
      </c>
      <c r="D44" s="55">
        <v>246.75</v>
      </c>
      <c r="E44" s="19"/>
      <c r="F44" s="19"/>
      <c r="G44" s="31"/>
      <c r="H44" s="31"/>
      <c r="I44" s="31"/>
      <c r="J44" s="31"/>
    </row>
    <row r="45" spans="1:10" ht="18">
      <c r="A45" s="32"/>
      <c r="B45" s="53" t="s">
        <v>20</v>
      </c>
      <c r="C45" s="34" t="s">
        <v>17</v>
      </c>
      <c r="D45" s="55">
        <v>246.75</v>
      </c>
      <c r="E45" s="19"/>
      <c r="F45" s="19"/>
      <c r="G45" s="31"/>
      <c r="H45" s="31"/>
      <c r="I45" s="31"/>
      <c r="J45" s="31"/>
    </row>
    <row r="46" spans="1:10" ht="18">
      <c r="A46" s="34"/>
      <c r="B46" s="37" t="s">
        <v>23</v>
      </c>
      <c r="C46" s="32" t="s">
        <v>22</v>
      </c>
      <c r="D46" s="35">
        <v>4.9400000000000004</v>
      </c>
      <c r="E46" s="81"/>
      <c r="F46" s="81"/>
    </row>
    <row r="47" spans="1:10" ht="15.75">
      <c r="A47" s="10"/>
      <c r="B47" s="11" t="s">
        <v>2</v>
      </c>
      <c r="C47" s="10"/>
      <c r="D47" s="17"/>
      <c r="E47" s="81"/>
      <c r="F47" s="81"/>
    </row>
    <row r="48" spans="1:10" ht="15.75">
      <c r="A48" s="10"/>
      <c r="B48" s="11" t="s">
        <v>56</v>
      </c>
      <c r="C48" s="12" t="s">
        <v>55</v>
      </c>
      <c r="D48" s="17"/>
      <c r="E48" s="81"/>
      <c r="F48" s="81"/>
    </row>
    <row r="49" spans="1:6" ht="15.75">
      <c r="A49" s="10"/>
      <c r="B49" s="11" t="s">
        <v>2</v>
      </c>
      <c r="C49" s="10"/>
      <c r="D49" s="17"/>
      <c r="E49" s="81"/>
      <c r="F49" s="81"/>
    </row>
    <row r="50" spans="1:6" ht="15.75">
      <c r="A50" s="10"/>
      <c r="B50" s="11" t="s">
        <v>57</v>
      </c>
      <c r="C50" s="12" t="s">
        <v>55</v>
      </c>
      <c r="D50" s="17"/>
      <c r="E50" s="81"/>
      <c r="F50" s="81"/>
    </row>
    <row r="51" spans="1:6" ht="15.75">
      <c r="A51" s="10"/>
      <c r="B51" s="11" t="s">
        <v>9</v>
      </c>
      <c r="C51" s="10"/>
      <c r="D51" s="17"/>
      <c r="E51" s="81"/>
      <c r="F51" s="81"/>
    </row>
    <row r="52" spans="1:6" ht="15.75">
      <c r="A52" s="10"/>
      <c r="B52" s="11" t="s">
        <v>10</v>
      </c>
      <c r="C52" s="13">
        <v>0.03</v>
      </c>
      <c r="D52" s="18"/>
      <c r="E52" s="81"/>
      <c r="F52" s="81"/>
    </row>
    <row r="53" spans="1:6" ht="15.75">
      <c r="A53" s="10"/>
      <c r="B53" s="11" t="s">
        <v>2</v>
      </c>
      <c r="C53" s="10"/>
      <c r="D53" s="18"/>
      <c r="E53" s="81"/>
      <c r="F53" s="81"/>
    </row>
    <row r="54" spans="1:6" ht="15.75">
      <c r="A54" s="10"/>
      <c r="B54" s="11" t="s">
        <v>11</v>
      </c>
      <c r="C54" s="13">
        <v>0.18</v>
      </c>
      <c r="D54" s="18"/>
      <c r="E54" s="81"/>
      <c r="F54" s="81"/>
    </row>
    <row r="55" spans="1:6" ht="15.75">
      <c r="A55" s="10"/>
      <c r="B55" s="11" t="s">
        <v>2</v>
      </c>
      <c r="C55" s="10"/>
      <c r="D55" s="18"/>
      <c r="E55" s="81"/>
      <c r="F55" s="81"/>
    </row>
    <row r="56" spans="1:6" ht="15.75">
      <c r="A56" s="14"/>
      <c r="B56" s="15"/>
      <c r="C56" s="9"/>
      <c r="D56" s="9"/>
      <c r="E56" s="9"/>
      <c r="F56" s="9"/>
    </row>
    <row r="57" spans="1:6" ht="15.75">
      <c r="A57" s="14"/>
      <c r="B57" s="15"/>
      <c r="C57" s="9"/>
      <c r="D57" s="91"/>
      <c r="E57" s="91"/>
      <c r="F57" s="91"/>
    </row>
    <row r="58" spans="1:6" ht="15.75">
      <c r="A58" s="14"/>
      <c r="B58" s="15"/>
      <c r="C58" s="9"/>
      <c r="D58" s="92"/>
      <c r="E58" s="92"/>
      <c r="F58" s="92"/>
    </row>
    <row r="59" spans="1:6" ht="15.75">
      <c r="A59" s="14"/>
    </row>
    <row r="216" ht="13.5" customHeight="1"/>
    <row r="288" ht="16.5" customHeight="1"/>
  </sheetData>
  <mergeCells count="12">
    <mergeCell ref="A2:F2"/>
    <mergeCell ref="A4:A7"/>
    <mergeCell ref="C4:C7"/>
    <mergeCell ref="E4:F5"/>
    <mergeCell ref="C3:D3"/>
    <mergeCell ref="E3:F3"/>
    <mergeCell ref="D4:D7"/>
    <mergeCell ref="B23:D23"/>
    <mergeCell ref="D57:F57"/>
    <mergeCell ref="D58:F58"/>
    <mergeCell ref="F6:F7"/>
    <mergeCell ref="B17:D17"/>
  </mergeCells>
  <conditionalFormatting sqref="B42 A19:D19">
    <cfRule type="cellIs" dxfId="0" priority="2" stopIfTrue="1" operator="equal">
      <formula>8223.307275</formula>
    </cfRule>
  </conditionalFormatting>
  <pageMargins left="0" right="0" top="0.9055118110236221" bottom="0.19685039370078741" header="0" footer="0"/>
  <pageSetup paperSize="9" scale="78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Mamuka Namicheishvili</cp:lastModifiedBy>
  <cp:lastPrinted>2021-07-02T02:15:12Z</cp:lastPrinted>
  <dcterms:created xsi:type="dcterms:W3CDTF">2018-01-31T17:32:46Z</dcterms:created>
  <dcterms:modified xsi:type="dcterms:W3CDTF">2022-01-18T09:23:46Z</dcterms:modified>
</cp:coreProperties>
</file>