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namicheishvili\Desktop\"/>
    </mc:Choice>
  </mc:AlternateContent>
  <bookViews>
    <workbookView xWindow="0" yWindow="0" windowWidth="11490" windowHeight="11760" tabRatio="713"/>
  </bookViews>
  <sheets>
    <sheet name="მოცულობითი უწყისი" sheetId="2" r:id="rId1"/>
  </sheets>
  <definedNames>
    <definedName name="_xlnm.Print_Area" localSheetId="0">'მოცულობითი უწყისი'!$A$1:$F$98</definedName>
  </definedNames>
  <calcPr calcId="162913"/>
</workbook>
</file>

<file path=xl/calcChain.xml><?xml version="1.0" encoding="utf-8"?>
<calcChain xmlns="http://schemas.openxmlformats.org/spreadsheetml/2006/main">
  <c r="D64" i="2" l="1"/>
  <c r="D30" i="2"/>
  <c r="D67" i="2" l="1"/>
  <c r="D33" i="2"/>
  <c r="D21" i="2" l="1"/>
  <c r="D19" i="2"/>
</calcChain>
</file>

<file path=xl/sharedStrings.xml><?xml version="1.0" encoding="utf-8"?>
<sst xmlns="http://schemas.openxmlformats.org/spreadsheetml/2006/main" count="166" uniqueCount="62">
  <si>
    <t>#</t>
  </si>
  <si>
    <t>ganz.</t>
  </si>
  <si>
    <t>jami</t>
  </si>
  <si>
    <t>s a m u S a o s</t>
  </si>
  <si>
    <t>dasaxeleba</t>
  </si>
  <si>
    <t>sul</t>
  </si>
  <si>
    <t>erT.</t>
  </si>
  <si>
    <t>fasi</t>
  </si>
  <si>
    <t>1'</t>
  </si>
  <si>
    <t>a/greideri saSualo tipis 79kvt</t>
  </si>
  <si>
    <t>t</t>
  </si>
  <si>
    <t>jami I</t>
  </si>
  <si>
    <t>mosarwyavi manqana 6000 l.</t>
  </si>
  <si>
    <r>
      <t>m</t>
    </r>
    <r>
      <rPr>
        <vertAlign val="superscript"/>
        <sz val="11"/>
        <rFont val="AcadNusx"/>
      </rPr>
      <t>3</t>
    </r>
  </si>
  <si>
    <t>wyali</t>
  </si>
  <si>
    <t xml:space="preserve">საფუძვლის mowyoba RorRiT 0-40 mm sisqiT 10 sm </t>
  </si>
  <si>
    <t>satkepni 5t TviTmavali gluvi</t>
  </si>
  <si>
    <t>satkepni 10t TviTmavali gluvi</t>
  </si>
  <si>
    <t xml:space="preserve">RorRi 0-40 mm </t>
  </si>
  <si>
    <t xml:space="preserve"> jami</t>
  </si>
  <si>
    <t xml:space="preserve">gauTvaliswinebeli xarjebi </t>
  </si>
  <si>
    <t>dRg</t>
  </si>
  <si>
    <r>
      <t>m</t>
    </r>
    <r>
      <rPr>
        <vertAlign val="superscript"/>
        <sz val="11"/>
        <rFont val="AcadNusx"/>
      </rPr>
      <t>2</t>
    </r>
  </si>
  <si>
    <t>bitumis emulsia</t>
  </si>
  <si>
    <t xml:space="preserve">gverdulebis mowyoba qviSa-xreSovani nareviT gasaSualebuli sisqiT  15sm </t>
  </si>
  <si>
    <t>qviSa-xreSovani narevi</t>
  </si>
  <si>
    <t>ტრასის აღდგენა</t>
  </si>
  <si>
    <t>კმ</t>
  </si>
  <si>
    <t>გზის დაპროფილება ავტოგრეიდერით  ქვიშა ხრეშის დამატებით</t>
  </si>
  <si>
    <t xml:space="preserve">qviSa-xreSovani narevi (balasti) </t>
  </si>
  <si>
    <t>kg</t>
  </si>
  <si>
    <t>ტ</t>
  </si>
  <si>
    <t>გრუნტის ტრანსპორტირება 5კმ</t>
  </si>
  <si>
    <t>დ-530მმ მილების მოსაწყობად არხის გაჭრა eqskavatoriT ა/მანქანაზე დატვირთვით</t>
  </si>
  <si>
    <t>ფოლადის მილების მოწყობა დ-530მმ</t>
  </si>
  <si>
    <t>მ</t>
  </si>
  <si>
    <t>ლარი</t>
  </si>
  <si>
    <t>ფოლადის მილი დ-530მმ სისქით 5მმ</t>
  </si>
  <si>
    <t>ქვიშა</t>
  </si>
  <si>
    <t>jami II</t>
  </si>
  <si>
    <t>m</t>
  </si>
  <si>
    <t xml:space="preserve">savali nawilis mowyoba betoniT sisqiT 16sm </t>
  </si>
  <si>
    <r>
      <t xml:space="preserve">betoni m-350 </t>
    </r>
    <r>
      <rPr>
        <sz val="11"/>
        <rFont val="_Academiuri"/>
        <family val="2"/>
      </rPr>
      <t>B-25</t>
    </r>
  </si>
  <si>
    <t>kub.m.</t>
  </si>
  <si>
    <t>ლითონის ბადე შედუღებული კონსტრუქციული უჯრედის ზომით 6*200*200მმ</t>
  </si>
  <si>
    <r>
      <t>პარაფინის mosxma 1m</t>
    </r>
    <r>
      <rPr>
        <b/>
        <vertAlign val="superscript"/>
        <sz val="12"/>
        <rFont val="AcadNusx"/>
      </rPr>
      <t>2</t>
    </r>
    <r>
      <rPr>
        <b/>
        <sz val="12"/>
        <rFont val="AcadNusx"/>
      </rPr>
      <t xml:space="preserve"> 400grami</t>
    </r>
  </si>
  <si>
    <t xml:space="preserve">პარაფინი </t>
  </si>
  <si>
    <t>betonis safaris ganivi (yovel 6m) gaWra temperaturuli nakerebis mosawyobad</t>
  </si>
  <si>
    <t>qviSa Savi</t>
  </si>
  <si>
    <t>bitumis mastika</t>
  </si>
  <si>
    <t>მატარაძეების უბანი</t>
  </si>
  <si>
    <t>მაღლაკელიძეების უბანი</t>
  </si>
  <si>
    <t>sul Tavebis jami I+II</t>
  </si>
  <si>
    <t>%</t>
  </si>
  <si>
    <t>მოცულობა</t>
  </si>
  <si>
    <t>ღირებულება</t>
  </si>
  <si>
    <t>სავარაუდო ღირებულება</t>
  </si>
  <si>
    <t xml:space="preserve">zednadebi xarjebi </t>
  </si>
  <si>
    <t xml:space="preserve">gegmiuri mogeba </t>
  </si>
  <si>
    <t>dixaSxos administraciul erTeulSi საავტომობილო გზის რეაბილიტაციის (მაღლაკელიძეების და mataraZeebis ubani)
მოცულობითი უწყისი</t>
  </si>
  <si>
    <t xml:space="preserve">mosarwyavi manqana </t>
  </si>
  <si>
    <t xml:space="preserve">avtogudronatori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</si>
</sst>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_-* #,##0.00_-;\-* #,##0.00_-;_-* &quot;-&quot;??_-;_-@_-"/>
    <numFmt numFmtId="166" formatCode="0.000"/>
    <numFmt numFmtId="167" formatCode="#,##0.00000"/>
    <numFmt numFmtId="168" formatCode="_-* #,##0.0000_р_._-;\-* #,##0.0000_р_._-;_-* &quot;-&quot;????_р_._-;_-@_-"/>
    <numFmt numFmtId="169" formatCode="_-* #,##0.0_-;\-* #,##0.0_-;_-* &quot;-&quot;??_-;_-@_-"/>
    <numFmt numFmtId="170" formatCode="_-* #,##0.00_р_._-;\-* #,##0.00_р_._-;_-* &quot;-&quot;????_р_._-;_-@_-"/>
    <numFmt numFmtId="171" formatCode="0.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cadNusx"/>
    </font>
    <font>
      <b/>
      <sz val="14"/>
      <name val="AcadNusx"/>
    </font>
    <font>
      <b/>
      <sz val="12"/>
      <name val="AcadNusx"/>
    </font>
    <font>
      <vertAlign val="superscript"/>
      <sz val="11"/>
      <name val="AcadNusx"/>
    </font>
    <font>
      <b/>
      <sz val="11"/>
      <name val="AcadNusx"/>
    </font>
    <font>
      <sz val="12"/>
      <name val="AcadNusx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</font>
    <font>
      <b/>
      <sz val="11"/>
      <color theme="1"/>
      <name val="Calibri"/>
      <family val="2"/>
      <charset val="204"/>
      <scheme val="minor"/>
    </font>
    <font>
      <b/>
      <vertAlign val="superscript"/>
      <sz val="12"/>
      <name val="AcadNusx"/>
    </font>
    <font>
      <b/>
      <sz val="11"/>
      <color rgb="FF000000"/>
      <name val="AcadNusx"/>
    </font>
    <font>
      <sz val="11"/>
      <name val="LitNusx"/>
      <family val="2"/>
    </font>
    <font>
      <b/>
      <sz val="11"/>
      <color theme="1"/>
      <name val="Sylfaen"/>
      <family val="1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_Academiu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4" fillId="0" borderId="0"/>
    <xf numFmtId="0" fontId="15" fillId="0" borderId="0"/>
    <xf numFmtId="0" fontId="1" fillId="0" borderId="0"/>
    <xf numFmtId="0" fontId="14" fillId="0" borderId="0"/>
  </cellStyleXfs>
  <cellXfs count="115">
    <xf numFmtId="0" fontId="0" fillId="0" borderId="0" xfId="0"/>
    <xf numFmtId="0" fontId="8" fillId="2" borderId="3" xfId="4" applyFont="1" applyFill="1" applyBorder="1" applyAlignment="1">
      <alignment horizontal="left" wrapText="1"/>
    </xf>
    <xf numFmtId="0" fontId="8" fillId="2" borderId="0" xfId="4" applyFont="1" applyFill="1" applyAlignment="1">
      <alignment horizontal="center" vertical="center" wrapText="1"/>
    </xf>
    <xf numFmtId="0" fontId="8" fillId="2" borderId="0" xfId="3" applyFont="1" applyFill="1" applyAlignment="1">
      <alignment horizontal="center" vertical="center" wrapText="1"/>
    </xf>
    <xf numFmtId="164" fontId="8" fillId="2" borderId="6" xfId="1" applyFont="1" applyFill="1" applyBorder="1" applyAlignment="1">
      <alignment horizontal="center"/>
    </xf>
    <xf numFmtId="0" fontId="8" fillId="2" borderId="1" xfId="4" applyFont="1" applyFill="1" applyBorder="1" applyAlignment="1">
      <alignment horizontal="left" wrapText="1"/>
    </xf>
    <xf numFmtId="164" fontId="8" fillId="2" borderId="9" xfId="1" applyFont="1" applyFill="1" applyBorder="1" applyAlignment="1">
      <alignment horizontal="center"/>
    </xf>
    <xf numFmtId="0" fontId="8" fillId="2" borderId="10" xfId="4" applyFont="1" applyFill="1" applyBorder="1" applyAlignment="1">
      <alignment horizontal="center"/>
    </xf>
    <xf numFmtId="0" fontId="8" fillId="2" borderId="10" xfId="4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/>
    </xf>
    <xf numFmtId="0" fontId="12" fillId="2" borderId="10" xfId="3" applyFont="1" applyFill="1" applyBorder="1" applyAlignment="1">
      <alignment horizontal="center"/>
    </xf>
    <xf numFmtId="0" fontId="12" fillId="2" borderId="10" xfId="3" applyFont="1" applyFill="1" applyBorder="1" applyAlignment="1">
      <alignment horizontal="center" wrapText="1"/>
    </xf>
    <xf numFmtId="9" fontId="12" fillId="2" borderId="10" xfId="2" applyFont="1" applyFill="1" applyBorder="1" applyAlignment="1" applyProtection="1">
      <alignment horizontal="center"/>
      <protection locked="0"/>
    </xf>
    <xf numFmtId="9" fontId="12" fillId="2" borderId="10" xfId="3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/>
    </xf>
    <xf numFmtId="2" fontId="12" fillId="2" borderId="10" xfId="1" applyNumberFormat="1" applyFont="1" applyFill="1" applyBorder="1" applyAlignment="1">
      <alignment horizontal="center" vertical="center" wrapText="1"/>
    </xf>
    <xf numFmtId="0" fontId="8" fillId="2" borderId="0" xfId="3" applyFont="1" applyFill="1" applyBorder="1" applyAlignment="1">
      <alignment horizontal="center"/>
    </xf>
    <xf numFmtId="0" fontId="0" fillId="2" borderId="0" xfId="0" applyFill="1"/>
    <xf numFmtId="2" fontId="8" fillId="2" borderId="10" xfId="1" applyNumberFormat="1" applyFont="1" applyFill="1" applyBorder="1" applyAlignment="1">
      <alignment horizontal="center" vertical="center" wrapText="1"/>
    </xf>
    <xf numFmtId="2" fontId="8" fillId="2" borderId="10" xfId="0" applyNumberFormat="1" applyFont="1" applyFill="1" applyBorder="1" applyAlignment="1">
      <alignment horizontal="center" vertical="center"/>
    </xf>
    <xf numFmtId="2" fontId="12" fillId="2" borderId="10" xfId="1" applyNumberFormat="1" applyFont="1" applyFill="1" applyBorder="1" applyAlignment="1">
      <alignment horizontal="center"/>
    </xf>
    <xf numFmtId="2" fontId="12" fillId="2" borderId="10" xfId="3" applyNumberFormat="1" applyFont="1" applyFill="1" applyBorder="1" applyAlignment="1">
      <alignment horizontal="center"/>
    </xf>
    <xf numFmtId="0" fontId="16" fillId="2" borderId="0" xfId="10" applyFont="1" applyFill="1" applyAlignment="1">
      <alignment horizontal="center" vertical="center"/>
    </xf>
    <xf numFmtId="166" fontId="8" fillId="2" borderId="10" xfId="0" applyNumberFormat="1" applyFont="1" applyFill="1" applyBorder="1" applyAlignment="1">
      <alignment horizontal="center" vertical="center"/>
    </xf>
    <xf numFmtId="1" fontId="17" fillId="2" borderId="9" xfId="5" applyNumberFormat="1" applyFont="1" applyFill="1" applyBorder="1" applyAlignment="1">
      <alignment horizontal="center" vertical="center"/>
    </xf>
    <xf numFmtId="3" fontId="16" fillId="2" borderId="10" xfId="10" applyNumberFormat="1" applyFont="1" applyFill="1" applyBorder="1" applyAlignment="1">
      <alignment horizontal="center" vertical="center"/>
    </xf>
    <xf numFmtId="167" fontId="16" fillId="2" borderId="10" xfId="10" applyNumberFormat="1" applyFont="1" applyFill="1" applyBorder="1" applyAlignment="1">
      <alignment horizontal="center" vertical="center"/>
    </xf>
    <xf numFmtId="2" fontId="16" fillId="2" borderId="10" xfId="10" applyNumberFormat="1" applyFont="1" applyFill="1" applyBorder="1" applyAlignment="1">
      <alignment horizontal="center" vertical="center"/>
    </xf>
    <xf numFmtId="0" fontId="12" fillId="2" borderId="10" xfId="10" applyNumberFormat="1" applyFont="1" applyFill="1" applyBorder="1" applyAlignment="1">
      <alignment horizontal="left" vertical="center" wrapText="1"/>
    </xf>
    <xf numFmtId="165" fontId="8" fillId="2" borderId="10" xfId="1" applyNumberFormat="1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/>
    </xf>
    <xf numFmtId="0" fontId="0" fillId="2" borderId="0" xfId="0" applyFont="1" applyFill="1"/>
    <xf numFmtId="3" fontId="12" fillId="2" borderId="10" xfId="10" applyNumberFormat="1" applyFont="1" applyFill="1" applyBorder="1" applyAlignment="1">
      <alignment horizontal="left" vertical="center"/>
    </xf>
    <xf numFmtId="0" fontId="8" fillId="2" borderId="0" xfId="0" applyFont="1" applyFill="1"/>
    <xf numFmtId="0" fontId="12" fillId="2" borderId="10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left" vertical="center" wrapText="1"/>
    </xf>
    <xf numFmtId="164" fontId="12" fillId="3" borderId="10" xfId="3" applyNumberFormat="1" applyFont="1" applyFill="1" applyBorder="1" applyAlignment="1">
      <alignment horizontal="center"/>
    </xf>
    <xf numFmtId="0" fontId="12" fillId="3" borderId="10" xfId="3" applyFont="1" applyFill="1" applyBorder="1" applyAlignment="1">
      <alignment horizontal="center"/>
    </xf>
    <xf numFmtId="0" fontId="12" fillId="3" borderId="10" xfId="3" applyFont="1" applyFill="1" applyBorder="1" applyAlignment="1">
      <alignment horizontal="center" wrapText="1"/>
    </xf>
    <xf numFmtId="2" fontId="12" fillId="3" borderId="10" xfId="1" applyNumberFormat="1" applyFont="1" applyFill="1" applyBorder="1" applyAlignment="1">
      <alignment horizontal="center"/>
    </xf>
    <xf numFmtId="2" fontId="12" fillId="3" borderId="10" xfId="1" applyNumberFormat="1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vertical="center" wrapText="1"/>
    </xf>
    <xf numFmtId="2" fontId="12" fillId="2" borderId="10" xfId="0" applyNumberFormat="1" applyFont="1" applyFill="1" applyBorder="1" applyAlignment="1">
      <alignment horizontal="center" vertical="center"/>
    </xf>
    <xf numFmtId="0" fontId="21" fillId="2" borderId="0" xfId="0" applyFont="1" applyFill="1"/>
    <xf numFmtId="0" fontId="0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8" fillId="2" borderId="10" xfId="5" applyFont="1" applyFill="1" applyBorder="1" applyAlignment="1">
      <alignment horizontal="center" vertical="center" wrapText="1"/>
    </xf>
    <xf numFmtId="0" fontId="12" fillId="2" borderId="10" xfId="5" applyNumberFormat="1" applyFont="1" applyFill="1" applyBorder="1" applyAlignment="1">
      <alignment horizontal="left" vertical="center" wrapText="1" indent="1"/>
    </xf>
    <xf numFmtId="0" fontId="12" fillId="2" borderId="10" xfId="5" applyFont="1" applyFill="1" applyBorder="1" applyAlignment="1">
      <alignment horizontal="center" vertical="center"/>
    </xf>
    <xf numFmtId="4" fontId="12" fillId="2" borderId="10" xfId="5" applyNumberFormat="1" applyFont="1" applyFill="1" applyBorder="1" applyAlignment="1">
      <alignment horizontal="center" vertical="center"/>
    </xf>
    <xf numFmtId="0" fontId="23" fillId="2" borderId="0" xfId="5" applyFont="1" applyFill="1" applyAlignment="1">
      <alignment horizontal="center" vertical="center"/>
    </xf>
    <xf numFmtId="0" fontId="23" fillId="2" borderId="0" xfId="10" applyFont="1" applyFill="1" applyAlignment="1">
      <alignment horizontal="center" vertical="center"/>
    </xf>
    <xf numFmtId="0" fontId="23" fillId="2" borderId="0" xfId="11" applyFont="1" applyFill="1" applyAlignment="1">
      <alignment horizontal="center" vertical="center" wrapText="1"/>
    </xf>
    <xf numFmtId="0" fontId="24" fillId="2" borderId="0" xfId="10" applyFont="1" applyFill="1" applyAlignment="1">
      <alignment horizontal="center" vertical="center"/>
    </xf>
    <xf numFmtId="0" fontId="8" fillId="2" borderId="10" xfId="11" applyNumberFormat="1" applyFont="1" applyFill="1" applyBorder="1" applyAlignment="1">
      <alignment horizontal="left" vertical="center" indent="1"/>
    </xf>
    <xf numFmtId="0" fontId="8" fillId="2" borderId="10" xfId="11" applyFont="1" applyFill="1" applyBorder="1" applyAlignment="1">
      <alignment horizontal="center" vertical="center"/>
    </xf>
    <xf numFmtId="4" fontId="8" fillId="2" borderId="10" xfId="1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/>
    </xf>
    <xf numFmtId="0" fontId="12" fillId="2" borderId="10" xfId="1" applyNumberFormat="1" applyFont="1" applyFill="1" applyBorder="1" applyAlignment="1">
      <alignment horizontal="center" vertical="center" wrapText="1"/>
    </xf>
    <xf numFmtId="168" fontId="8" fillId="2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65" fontId="8" fillId="0" borderId="10" xfId="1" applyNumberFormat="1" applyFont="1" applyBorder="1" applyAlignment="1">
      <alignment horizontal="center" vertical="center" wrapText="1"/>
    </xf>
    <xf numFmtId="0" fontId="8" fillId="0" borderId="0" xfId="0" applyFont="1"/>
    <xf numFmtId="0" fontId="0" fillId="0" borderId="0" xfId="0" applyFont="1"/>
    <xf numFmtId="0" fontId="24" fillId="2" borderId="10" xfId="12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left"/>
    </xf>
    <xf numFmtId="0" fontId="8" fillId="2" borderId="1" xfId="3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6" fillId="2" borderId="10" xfId="10" applyFont="1" applyFill="1" applyBorder="1" applyAlignment="1">
      <alignment horizontal="center" vertical="center"/>
    </xf>
    <xf numFmtId="0" fontId="8" fillId="2" borderId="10" xfId="0" applyFont="1" applyFill="1" applyBorder="1"/>
    <xf numFmtId="0" fontId="21" fillId="2" borderId="10" xfId="0" applyFont="1" applyFill="1" applyBorder="1"/>
    <xf numFmtId="0" fontId="0" fillId="0" borderId="10" xfId="0" applyFont="1" applyFill="1" applyBorder="1"/>
    <xf numFmtId="0" fontId="23" fillId="2" borderId="10" xfId="5" applyFont="1" applyFill="1" applyBorder="1" applyAlignment="1">
      <alignment horizontal="center" vertical="center"/>
    </xf>
    <xf numFmtId="0" fontId="23" fillId="2" borderId="10" xfId="11" applyFont="1" applyFill="1" applyBorder="1" applyAlignment="1">
      <alignment horizontal="center" vertical="center" wrapText="1"/>
    </xf>
    <xf numFmtId="0" fontId="0" fillId="2" borderId="10" xfId="0" applyFont="1" applyFill="1" applyBorder="1"/>
    <xf numFmtId="0" fontId="8" fillId="0" borderId="10" xfId="0" applyFont="1" applyBorder="1"/>
    <xf numFmtId="0" fontId="0" fillId="2" borderId="10" xfId="0" applyFill="1" applyBorder="1"/>
    <xf numFmtId="0" fontId="8" fillId="2" borderId="0" xfId="3" applyFont="1" applyFill="1" applyBorder="1" applyAlignment="1">
      <alignment horizontal="right" wrapText="1"/>
    </xf>
    <xf numFmtId="169" fontId="8" fillId="0" borderId="10" xfId="1" applyNumberFormat="1" applyFont="1" applyBorder="1" applyAlignment="1">
      <alignment horizontal="center" vertical="center" wrapText="1"/>
    </xf>
    <xf numFmtId="170" fontId="8" fillId="2" borderId="10" xfId="0" applyNumberFormat="1" applyFont="1" applyFill="1" applyBorder="1" applyAlignment="1">
      <alignment horizontal="center" vertical="center"/>
    </xf>
    <xf numFmtId="171" fontId="12" fillId="2" borderId="10" xfId="1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3" fillId="2" borderId="0" xfId="3" applyFont="1" applyFill="1" applyAlignment="1">
      <alignment horizontal="center"/>
    </xf>
    <xf numFmtId="164" fontId="8" fillId="2" borderId="2" xfId="1" applyFont="1" applyFill="1" applyBorder="1" applyAlignment="1">
      <alignment horizontal="center" vertical="center"/>
    </xf>
    <xf numFmtId="164" fontId="8" fillId="2" borderId="9" xfId="1" applyFont="1" applyFill="1" applyBorder="1" applyAlignment="1">
      <alignment horizontal="center" vertical="center"/>
    </xf>
    <xf numFmtId="0" fontId="9" fillId="2" borderId="10" xfId="4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164" fontId="8" fillId="2" borderId="6" xfId="1" applyFont="1" applyFill="1" applyBorder="1" applyAlignment="1">
      <alignment horizontal="center" vertical="center"/>
    </xf>
    <xf numFmtId="0" fontId="10" fillId="2" borderId="0" xfId="3" applyFont="1" applyFill="1" applyAlignment="1">
      <alignment horizontal="center" vertical="center" wrapText="1"/>
    </xf>
    <xf numFmtId="0" fontId="8" fillId="2" borderId="2" xfId="4" applyNumberFormat="1" applyFont="1" applyFill="1" applyBorder="1" applyAlignment="1">
      <alignment horizontal="center" vertical="center"/>
    </xf>
    <xf numFmtId="0" fontId="8" fillId="2" borderId="6" xfId="4" applyNumberFormat="1" applyFont="1" applyFill="1" applyBorder="1" applyAlignment="1">
      <alignment horizontal="center" vertical="center"/>
    </xf>
    <xf numFmtId="0" fontId="8" fillId="2" borderId="9" xfId="4" applyNumberFormat="1" applyFont="1" applyFill="1" applyBorder="1" applyAlignment="1">
      <alignment horizontal="center" vertical="center"/>
    </xf>
    <xf numFmtId="9" fontId="8" fillId="2" borderId="2" xfId="2" applyFont="1" applyFill="1" applyBorder="1" applyAlignment="1">
      <alignment horizontal="center" vertical="center"/>
    </xf>
    <xf numFmtId="9" fontId="8" fillId="2" borderId="6" xfId="2" applyFont="1" applyFill="1" applyBorder="1" applyAlignment="1">
      <alignment horizontal="center" vertical="center"/>
    </xf>
    <xf numFmtId="9" fontId="8" fillId="2" borderId="9" xfId="2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/>
    </xf>
    <xf numFmtId="164" fontId="8" fillId="2" borderId="5" xfId="1" applyFont="1" applyFill="1" applyBorder="1" applyAlignment="1">
      <alignment horizontal="center" vertical="center"/>
    </xf>
    <xf numFmtId="164" fontId="8" fillId="2" borderId="7" xfId="1" applyFont="1" applyFill="1" applyBorder="1" applyAlignment="1">
      <alignment horizontal="center" vertical="center"/>
    </xf>
    <xf numFmtId="164" fontId="8" fillId="2" borderId="8" xfId="1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/>
    </xf>
    <xf numFmtId="164" fontId="8" fillId="2" borderId="1" xfId="1" applyFont="1" applyFill="1" applyBorder="1" applyAlignment="1">
      <alignment horizontal="left"/>
    </xf>
  </cellXfs>
  <cellStyles count="13">
    <cellStyle name="Comma" xfId="1" builtinId="3"/>
    <cellStyle name="Normal" xfId="0" builtinId="0"/>
    <cellStyle name="Normal 10" xfId="3"/>
    <cellStyle name="Normal 14 3" xfId="9"/>
    <cellStyle name="Normal 2" xfId="5"/>
    <cellStyle name="Normal 3" xfId="6"/>
    <cellStyle name="Normal 4" xfId="7"/>
    <cellStyle name="Normal 5" xfId="8"/>
    <cellStyle name="Normal_gare wyalsadfenigagarini 2_SMSH2008-IIkv ." xfId="4"/>
    <cellStyle name="Percent" xfId="2" builtinId="5"/>
    <cellStyle name="Обычный 2" xfId="10"/>
    <cellStyle name="Обычный 2 2" xfId="12"/>
    <cellStyle name="Обычный 3" xfId="11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190"/>
  <sheetViews>
    <sheetView tabSelected="1" topLeftCell="A16" zoomScaleNormal="100" zoomScaleSheetLayoutView="85" workbookViewId="0">
      <selection activeCell="C76" sqref="C76"/>
    </sheetView>
  </sheetViews>
  <sheetFormatPr defaultRowHeight="15"/>
  <cols>
    <col min="1" max="1" width="6" style="27" customWidth="1"/>
    <col min="2" max="2" width="52.42578125" style="27" customWidth="1"/>
    <col min="3" max="3" width="9.140625" style="27" customWidth="1"/>
    <col min="4" max="4" width="12.28515625" style="27" customWidth="1"/>
    <col min="5" max="5" width="8.28515625" style="27" customWidth="1"/>
    <col min="6" max="6" width="12.42578125" style="27" customWidth="1"/>
    <col min="7" max="16384" width="9.140625" style="27"/>
  </cols>
  <sheetData>
    <row r="1" spans="1:7">
      <c r="B1" s="79"/>
    </row>
    <row r="2" spans="1:7" ht="54.75" customHeight="1">
      <c r="A2" s="102" t="s">
        <v>59</v>
      </c>
      <c r="B2" s="102"/>
      <c r="C2" s="102"/>
      <c r="D2" s="102"/>
      <c r="E2" s="102"/>
      <c r="F2" s="102"/>
    </row>
    <row r="3" spans="1:7" ht="15.75">
      <c r="A3" s="80"/>
      <c r="B3" s="91" t="s">
        <v>56</v>
      </c>
      <c r="C3" s="113">
        <v>219861</v>
      </c>
      <c r="D3" s="113"/>
      <c r="E3" s="114" t="s">
        <v>36</v>
      </c>
      <c r="F3" s="114"/>
    </row>
    <row r="4" spans="1:7" ht="15.75">
      <c r="A4" s="103" t="s">
        <v>0</v>
      </c>
      <c r="B4" s="1"/>
      <c r="C4" s="106" t="s">
        <v>1</v>
      </c>
      <c r="D4" s="97" t="s">
        <v>54</v>
      </c>
      <c r="E4" s="109" t="s">
        <v>55</v>
      </c>
      <c r="F4" s="110"/>
    </row>
    <row r="5" spans="1:7" ht="15.75">
      <c r="A5" s="104"/>
      <c r="B5" s="2" t="s">
        <v>3</v>
      </c>
      <c r="C5" s="107"/>
      <c r="D5" s="101"/>
      <c r="E5" s="111"/>
      <c r="F5" s="112"/>
    </row>
    <row r="6" spans="1:7" ht="15.75">
      <c r="A6" s="104"/>
      <c r="B6" s="3" t="s">
        <v>4</v>
      </c>
      <c r="C6" s="107"/>
      <c r="D6" s="101"/>
      <c r="E6" s="4" t="s">
        <v>6</v>
      </c>
      <c r="F6" s="97" t="s">
        <v>5</v>
      </c>
    </row>
    <row r="7" spans="1:7" ht="15.75">
      <c r="A7" s="105"/>
      <c r="B7" s="5"/>
      <c r="C7" s="108"/>
      <c r="D7" s="98"/>
      <c r="E7" s="6" t="s">
        <v>7</v>
      </c>
      <c r="F7" s="98"/>
    </row>
    <row r="8" spans="1:7" ht="15.75">
      <c r="A8" s="7" t="s">
        <v>8</v>
      </c>
      <c r="B8" s="8">
        <v>2</v>
      </c>
      <c r="C8" s="7">
        <v>3</v>
      </c>
      <c r="D8" s="7">
        <v>4</v>
      </c>
      <c r="E8" s="7">
        <v>5</v>
      </c>
      <c r="F8" s="7">
        <v>6</v>
      </c>
    </row>
    <row r="9" spans="1:7" ht="21">
      <c r="A9" s="7"/>
      <c r="B9" s="99" t="s">
        <v>50</v>
      </c>
      <c r="C9" s="99"/>
      <c r="D9" s="99"/>
      <c r="E9" s="99"/>
      <c r="F9" s="99"/>
    </row>
    <row r="10" spans="1:7" s="32" customFormat="1" ht="15.75">
      <c r="A10" s="34">
        <v>1</v>
      </c>
      <c r="B10" s="42" t="s">
        <v>26</v>
      </c>
      <c r="C10" s="35" t="s">
        <v>27</v>
      </c>
      <c r="D10" s="36">
        <v>0.62244999999999995</v>
      </c>
      <c r="E10" s="82"/>
      <c r="F10" s="82"/>
    </row>
    <row r="11" spans="1:7" ht="31.5">
      <c r="A11" s="9">
        <v>2</v>
      </c>
      <c r="B11" s="38" t="s">
        <v>28</v>
      </c>
      <c r="C11" s="9" t="s">
        <v>22</v>
      </c>
      <c r="D11" s="25">
        <v>3110</v>
      </c>
      <c r="E11" s="40"/>
      <c r="F11" s="40"/>
      <c r="G11" s="26"/>
    </row>
    <row r="12" spans="1:7" ht="18">
      <c r="A12" s="13"/>
      <c r="B12" s="14" t="s">
        <v>9</v>
      </c>
      <c r="C12" s="9" t="s">
        <v>22</v>
      </c>
      <c r="D12" s="29">
        <v>3110</v>
      </c>
      <c r="E12" s="40"/>
      <c r="F12" s="40"/>
      <c r="G12" s="26"/>
    </row>
    <row r="13" spans="1:7" ht="18">
      <c r="A13" s="11"/>
      <c r="B13" s="12" t="s">
        <v>16</v>
      </c>
      <c r="C13" s="9" t="s">
        <v>22</v>
      </c>
      <c r="D13" s="29">
        <v>3110</v>
      </c>
      <c r="E13" s="40"/>
      <c r="F13" s="40"/>
      <c r="G13" s="26"/>
    </row>
    <row r="14" spans="1:7" ht="18">
      <c r="A14" s="11"/>
      <c r="B14" s="14" t="s">
        <v>17</v>
      </c>
      <c r="C14" s="9" t="s">
        <v>22</v>
      </c>
      <c r="D14" s="29">
        <v>3110</v>
      </c>
      <c r="E14" s="40"/>
      <c r="F14" s="40"/>
      <c r="G14" s="26"/>
    </row>
    <row r="15" spans="1:7" ht="18">
      <c r="A15" s="11"/>
      <c r="B15" s="12" t="s">
        <v>60</v>
      </c>
      <c r="C15" s="9" t="s">
        <v>22</v>
      </c>
      <c r="D15" s="29">
        <v>3110</v>
      </c>
      <c r="E15" s="40"/>
      <c r="F15" s="40"/>
      <c r="G15" s="26"/>
    </row>
    <row r="16" spans="1:7" ht="18">
      <c r="A16" s="11"/>
      <c r="B16" s="14" t="s">
        <v>29</v>
      </c>
      <c r="C16" s="11" t="s">
        <v>13</v>
      </c>
      <c r="D16" s="29">
        <v>205.26</v>
      </c>
      <c r="E16" s="83"/>
      <c r="F16" s="83"/>
      <c r="G16" s="43"/>
    </row>
    <row r="17" spans="1:209" ht="18">
      <c r="A17" s="15"/>
      <c r="B17" s="16" t="s">
        <v>14</v>
      </c>
      <c r="C17" s="11" t="s">
        <v>13</v>
      </c>
      <c r="D17" s="29">
        <v>46.65</v>
      </c>
      <c r="E17" s="40"/>
      <c r="F17" s="40"/>
      <c r="G17" s="26"/>
    </row>
    <row r="18" spans="1:209" s="53" customFormat="1" ht="31.5">
      <c r="A18" s="15">
        <v>3</v>
      </c>
      <c r="B18" s="51" t="s">
        <v>33</v>
      </c>
      <c r="C18" s="9" t="s">
        <v>13</v>
      </c>
      <c r="D18" s="52">
        <v>2.16</v>
      </c>
      <c r="E18" s="84"/>
      <c r="F18" s="84"/>
    </row>
    <row r="19" spans="1:209" s="58" customFormat="1">
      <c r="A19" s="54"/>
      <c r="B19" s="55" t="s">
        <v>32</v>
      </c>
      <c r="C19" s="56" t="s">
        <v>31</v>
      </c>
      <c r="D19" s="57">
        <f>D18*1.6</f>
        <v>3.4560000000000004</v>
      </c>
      <c r="E19" s="85"/>
      <c r="F19" s="85"/>
    </row>
    <row r="20" spans="1:209" s="64" customFormat="1" ht="15.75">
      <c r="A20" s="59">
        <v>4</v>
      </c>
      <c r="B20" s="60" t="s">
        <v>34</v>
      </c>
      <c r="C20" s="61" t="s">
        <v>35</v>
      </c>
      <c r="D20" s="62">
        <v>6</v>
      </c>
      <c r="E20" s="86"/>
      <c r="F20" s="86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</row>
    <row r="21" spans="1:209" s="66" customFormat="1" ht="15.75">
      <c r="A21" s="59"/>
      <c r="B21" s="67" t="s">
        <v>37</v>
      </c>
      <c r="C21" s="68" t="s">
        <v>35</v>
      </c>
      <c r="D21" s="69">
        <f>D20</f>
        <v>6</v>
      </c>
      <c r="E21" s="87"/>
      <c r="F21" s="87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</row>
    <row r="22" spans="1:209" s="41" customFormat="1" ht="18">
      <c r="A22" s="11"/>
      <c r="B22" s="70" t="s">
        <v>38</v>
      </c>
      <c r="C22" s="11" t="s">
        <v>13</v>
      </c>
      <c r="D22" s="28">
        <v>0.37</v>
      </c>
      <c r="E22" s="88"/>
      <c r="F22" s="88"/>
    </row>
    <row r="23" spans="1:209" s="41" customFormat="1" ht="31.5">
      <c r="A23" s="9">
        <v>5</v>
      </c>
      <c r="B23" s="44" t="s">
        <v>15</v>
      </c>
      <c r="C23" s="9" t="s">
        <v>22</v>
      </c>
      <c r="D23" s="72">
        <v>2301</v>
      </c>
      <c r="E23" s="88"/>
      <c r="F23" s="88"/>
    </row>
    <row r="24" spans="1:209" s="41" customFormat="1" ht="20.25" customHeight="1">
      <c r="A24" s="9"/>
      <c r="B24" s="70" t="s">
        <v>9</v>
      </c>
      <c r="C24" s="9" t="s">
        <v>22</v>
      </c>
      <c r="D24" s="72">
        <v>2301</v>
      </c>
      <c r="E24" s="88"/>
      <c r="F24" s="88"/>
    </row>
    <row r="25" spans="1:209" s="41" customFormat="1" ht="20.25" customHeight="1">
      <c r="A25" s="11"/>
      <c r="B25" s="12" t="s">
        <v>16</v>
      </c>
      <c r="C25" s="9" t="s">
        <v>22</v>
      </c>
      <c r="D25" s="72">
        <v>2301</v>
      </c>
      <c r="E25" s="88"/>
      <c r="F25" s="88"/>
    </row>
    <row r="26" spans="1:209" s="41" customFormat="1" ht="20.25" customHeight="1">
      <c r="A26" s="11"/>
      <c r="B26" s="70" t="s">
        <v>17</v>
      </c>
      <c r="C26" s="9" t="s">
        <v>22</v>
      </c>
      <c r="D26" s="72">
        <v>2301</v>
      </c>
      <c r="E26" s="88"/>
      <c r="F26" s="88"/>
    </row>
    <row r="27" spans="1:209" s="41" customFormat="1" ht="20.25" customHeight="1">
      <c r="A27" s="11"/>
      <c r="B27" s="12" t="s">
        <v>60</v>
      </c>
      <c r="C27" s="9" t="s">
        <v>22</v>
      </c>
      <c r="D27" s="72">
        <v>2301</v>
      </c>
      <c r="E27" s="88"/>
      <c r="F27" s="88"/>
    </row>
    <row r="28" spans="1:209" s="41" customFormat="1" ht="20.25" customHeight="1">
      <c r="A28" s="11"/>
      <c r="B28" s="70" t="s">
        <v>18</v>
      </c>
      <c r="C28" s="11" t="s">
        <v>13</v>
      </c>
      <c r="D28" s="28">
        <v>289.52999999999997</v>
      </c>
      <c r="E28" s="88"/>
      <c r="F28" s="88"/>
    </row>
    <row r="29" spans="1:209" s="41" customFormat="1" ht="18">
      <c r="A29" s="15"/>
      <c r="B29" s="16" t="s">
        <v>14</v>
      </c>
      <c r="C29" s="11" t="s">
        <v>13</v>
      </c>
      <c r="D29" s="29">
        <v>69.03</v>
      </c>
      <c r="E29" s="88"/>
      <c r="F29" s="88"/>
    </row>
    <row r="30" spans="1:209" s="41" customFormat="1" ht="31.5">
      <c r="A30" s="15">
        <v>6</v>
      </c>
      <c r="B30" s="44" t="s">
        <v>41</v>
      </c>
      <c r="C30" s="15" t="s">
        <v>22</v>
      </c>
      <c r="D30" s="72">
        <f>D23</f>
        <v>2301</v>
      </c>
      <c r="E30" s="83"/>
      <c r="F30" s="88"/>
    </row>
    <row r="31" spans="1:209" s="41" customFormat="1" ht="15.75">
      <c r="A31" s="15"/>
      <c r="B31" s="16" t="s">
        <v>42</v>
      </c>
      <c r="C31" s="15" t="s">
        <v>43</v>
      </c>
      <c r="D31" s="33">
        <v>375.06299999999999</v>
      </c>
      <c r="E31" s="83"/>
      <c r="F31" s="88"/>
    </row>
    <row r="32" spans="1:209" s="77" customFormat="1" ht="31.5">
      <c r="A32" s="24"/>
      <c r="B32" s="74" t="s">
        <v>44</v>
      </c>
      <c r="C32" s="24" t="s">
        <v>22</v>
      </c>
      <c r="D32" s="75">
        <v>2301</v>
      </c>
      <c r="E32" s="89"/>
      <c r="F32" s="89"/>
      <c r="G32" s="76"/>
    </row>
    <row r="33" spans="1:7" ht="20.25">
      <c r="A33" s="9">
        <v>7</v>
      </c>
      <c r="B33" s="10" t="s">
        <v>45</v>
      </c>
      <c r="C33" s="9" t="s">
        <v>22</v>
      </c>
      <c r="D33" s="72">
        <f>D30</f>
        <v>2301</v>
      </c>
      <c r="E33" s="90"/>
      <c r="F33" s="90"/>
    </row>
    <row r="34" spans="1:7" ht="18">
      <c r="A34" s="11"/>
      <c r="B34" s="12" t="s">
        <v>61</v>
      </c>
      <c r="C34" s="9" t="s">
        <v>22</v>
      </c>
      <c r="D34" s="72">
        <v>2301</v>
      </c>
      <c r="E34" s="90"/>
      <c r="F34" s="90"/>
    </row>
    <row r="35" spans="1:7" ht="16.5">
      <c r="A35" s="11"/>
      <c r="B35" s="14" t="s">
        <v>46</v>
      </c>
      <c r="C35" s="11" t="s">
        <v>30</v>
      </c>
      <c r="D35" s="28">
        <v>920.4</v>
      </c>
      <c r="E35" s="90"/>
      <c r="F35" s="90"/>
    </row>
    <row r="36" spans="1:7" s="41" customFormat="1" ht="39" customHeight="1">
      <c r="A36" s="15">
        <v>8</v>
      </c>
      <c r="B36" s="44" t="s">
        <v>47</v>
      </c>
      <c r="C36" s="15" t="s">
        <v>40</v>
      </c>
      <c r="D36" s="72">
        <v>125</v>
      </c>
      <c r="E36" s="83"/>
      <c r="F36" s="88"/>
    </row>
    <row r="37" spans="1:7" s="41" customFormat="1" ht="15.75">
      <c r="A37" s="15"/>
      <c r="B37" s="16" t="s">
        <v>23</v>
      </c>
      <c r="C37" s="15" t="s">
        <v>10</v>
      </c>
      <c r="D37" s="39">
        <v>0.08</v>
      </c>
      <c r="E37" s="11"/>
      <c r="F37" s="88"/>
    </row>
    <row r="38" spans="1:7" s="41" customFormat="1" ht="18">
      <c r="A38" s="15"/>
      <c r="B38" s="16" t="s">
        <v>14</v>
      </c>
      <c r="C38" s="11" t="s">
        <v>13</v>
      </c>
      <c r="D38" s="33">
        <v>7.75</v>
      </c>
      <c r="E38" s="83"/>
      <c r="F38" s="88"/>
    </row>
    <row r="39" spans="1:7" s="41" customFormat="1" ht="20.25" customHeight="1">
      <c r="A39" s="15"/>
      <c r="B39" s="16" t="s">
        <v>48</v>
      </c>
      <c r="C39" s="11" t="s">
        <v>13</v>
      </c>
      <c r="D39" s="73">
        <v>1.25</v>
      </c>
      <c r="E39" s="11"/>
      <c r="F39" s="88"/>
    </row>
    <row r="40" spans="1:7" s="41" customFormat="1" ht="21.75" customHeight="1">
      <c r="A40" s="15"/>
      <c r="B40" s="16" t="s">
        <v>49</v>
      </c>
      <c r="C40" s="15" t="s">
        <v>10</v>
      </c>
      <c r="D40" s="33">
        <v>8.7999999999999995E-2</v>
      </c>
      <c r="E40" s="11"/>
      <c r="F40" s="88"/>
    </row>
    <row r="41" spans="1:7" s="41" customFormat="1" ht="31.5">
      <c r="A41" s="9">
        <v>9</v>
      </c>
      <c r="B41" s="44" t="s">
        <v>24</v>
      </c>
      <c r="C41" s="15" t="s">
        <v>22</v>
      </c>
      <c r="D41" s="78">
        <v>622</v>
      </c>
      <c r="E41" s="40"/>
      <c r="F41" s="40"/>
      <c r="G41" s="26"/>
    </row>
    <row r="42" spans="1:7" s="41" customFormat="1" ht="21.75" customHeight="1">
      <c r="A42" s="11"/>
      <c r="B42" s="45" t="s">
        <v>25</v>
      </c>
      <c r="C42" s="11" t="s">
        <v>13</v>
      </c>
      <c r="D42" s="29">
        <v>139.19999999999999</v>
      </c>
      <c r="E42" s="40"/>
      <c r="F42" s="40"/>
      <c r="G42" s="26"/>
    </row>
    <row r="43" spans="1:7" s="41" customFormat="1" ht="19.5" customHeight="1">
      <c r="A43" s="11"/>
      <c r="B43" s="12" t="s">
        <v>60</v>
      </c>
      <c r="C43" s="15" t="s">
        <v>22</v>
      </c>
      <c r="D43" s="78">
        <v>622</v>
      </c>
      <c r="E43" s="88"/>
      <c r="F43" s="88"/>
    </row>
    <row r="44" spans="1:7" s="41" customFormat="1" ht="19.5" customHeight="1">
      <c r="A44" s="11"/>
      <c r="B44" s="12" t="s">
        <v>16</v>
      </c>
      <c r="C44" s="15" t="s">
        <v>22</v>
      </c>
      <c r="D44" s="78">
        <v>622</v>
      </c>
      <c r="E44" s="40"/>
      <c r="F44" s="40"/>
      <c r="G44" s="26"/>
    </row>
    <row r="45" spans="1:7" s="41" customFormat="1" ht="19.5" customHeight="1">
      <c r="A45" s="11"/>
      <c r="B45" s="70" t="s">
        <v>17</v>
      </c>
      <c r="C45" s="15" t="s">
        <v>22</v>
      </c>
      <c r="D45" s="78">
        <v>622</v>
      </c>
      <c r="E45" s="40"/>
      <c r="F45" s="40"/>
      <c r="G45" s="26"/>
    </row>
    <row r="46" spans="1:7" s="41" customFormat="1" ht="18">
      <c r="A46" s="15"/>
      <c r="B46" s="16" t="s">
        <v>14</v>
      </c>
      <c r="C46" s="11" t="s">
        <v>13</v>
      </c>
      <c r="D46" s="29">
        <v>12.44</v>
      </c>
      <c r="E46" s="88"/>
      <c r="F46" s="88"/>
    </row>
    <row r="47" spans="1:7" ht="21">
      <c r="A47" s="71"/>
      <c r="B47" s="81" t="s">
        <v>11</v>
      </c>
      <c r="C47" s="71"/>
      <c r="D47" s="50"/>
      <c r="E47" s="90"/>
      <c r="F47" s="90"/>
    </row>
    <row r="48" spans="1:7" ht="21">
      <c r="A48" s="71"/>
      <c r="B48" s="100" t="s">
        <v>51</v>
      </c>
      <c r="C48" s="100"/>
      <c r="D48" s="100"/>
      <c r="E48" s="100"/>
      <c r="F48" s="100"/>
    </row>
    <row r="49" spans="1:7" s="32" customFormat="1" ht="15.75">
      <c r="A49" s="34">
        <v>1</v>
      </c>
      <c r="B49" s="42" t="s">
        <v>26</v>
      </c>
      <c r="C49" s="35" t="s">
        <v>27</v>
      </c>
      <c r="D49" s="36">
        <v>0.41616999999999998</v>
      </c>
      <c r="E49" s="37"/>
      <c r="F49" s="37"/>
    </row>
    <row r="50" spans="1:7" ht="31.5">
      <c r="A50" s="9">
        <v>2</v>
      </c>
      <c r="B50" s="38" t="s">
        <v>28</v>
      </c>
      <c r="C50" s="9" t="s">
        <v>22</v>
      </c>
      <c r="D50" s="94">
        <v>2080</v>
      </c>
      <c r="E50" s="40"/>
      <c r="F50" s="40"/>
      <c r="G50" s="26"/>
    </row>
    <row r="51" spans="1:7" ht="18">
      <c r="A51" s="13"/>
      <c r="B51" s="14" t="s">
        <v>9</v>
      </c>
      <c r="C51" s="9" t="s">
        <v>22</v>
      </c>
      <c r="D51" s="94">
        <v>2080</v>
      </c>
      <c r="E51" s="40"/>
      <c r="F51" s="40"/>
      <c r="G51" s="26"/>
    </row>
    <row r="52" spans="1:7" ht="18">
      <c r="A52" s="11"/>
      <c r="B52" s="12" t="s">
        <v>16</v>
      </c>
      <c r="C52" s="9" t="s">
        <v>22</v>
      </c>
      <c r="D52" s="94">
        <v>2080</v>
      </c>
      <c r="E52" s="40"/>
      <c r="F52" s="40"/>
      <c r="G52" s="26"/>
    </row>
    <row r="53" spans="1:7" ht="18">
      <c r="A53" s="11"/>
      <c r="B53" s="14" t="s">
        <v>17</v>
      </c>
      <c r="C53" s="9" t="s">
        <v>22</v>
      </c>
      <c r="D53" s="94">
        <v>2080</v>
      </c>
      <c r="E53" s="40"/>
      <c r="F53" s="40"/>
      <c r="G53" s="26"/>
    </row>
    <row r="54" spans="1:7" ht="18">
      <c r="A54" s="11"/>
      <c r="B54" s="12" t="s">
        <v>60</v>
      </c>
      <c r="C54" s="9" t="s">
        <v>22</v>
      </c>
      <c r="D54" s="94">
        <v>2080</v>
      </c>
      <c r="E54" s="40"/>
      <c r="F54" s="40"/>
      <c r="G54" s="26"/>
    </row>
    <row r="55" spans="1:7" ht="18">
      <c r="A55" s="11"/>
      <c r="B55" s="14" t="s">
        <v>29</v>
      </c>
      <c r="C55" s="11" t="s">
        <v>13</v>
      </c>
      <c r="D55" s="29">
        <v>137.28</v>
      </c>
      <c r="E55" s="83"/>
      <c r="F55" s="83"/>
      <c r="G55" s="43"/>
    </row>
    <row r="56" spans="1:7" ht="18">
      <c r="A56" s="15"/>
      <c r="B56" s="16" t="s">
        <v>14</v>
      </c>
      <c r="C56" s="11" t="s">
        <v>13</v>
      </c>
      <c r="D56" s="29">
        <v>31.2</v>
      </c>
      <c r="E56" s="40"/>
      <c r="F56" s="40"/>
      <c r="G56" s="26"/>
    </row>
    <row r="57" spans="1:7" s="41" customFormat="1" ht="31.5">
      <c r="A57" s="9">
        <v>3</v>
      </c>
      <c r="B57" s="44" t="s">
        <v>15</v>
      </c>
      <c r="C57" s="9" t="s">
        <v>22</v>
      </c>
      <c r="D57" s="72">
        <v>1540</v>
      </c>
      <c r="E57" s="88"/>
      <c r="F57" s="88"/>
    </row>
    <row r="58" spans="1:7" s="41" customFormat="1" ht="20.25" customHeight="1">
      <c r="A58" s="9"/>
      <c r="B58" s="70" t="s">
        <v>9</v>
      </c>
      <c r="C58" s="9" t="s">
        <v>22</v>
      </c>
      <c r="D58" s="72">
        <v>1540</v>
      </c>
      <c r="E58" s="88"/>
      <c r="F58" s="88"/>
    </row>
    <row r="59" spans="1:7" s="41" customFormat="1" ht="20.25" customHeight="1">
      <c r="A59" s="11"/>
      <c r="B59" s="12" t="s">
        <v>16</v>
      </c>
      <c r="C59" s="9" t="s">
        <v>22</v>
      </c>
      <c r="D59" s="72">
        <v>1540</v>
      </c>
      <c r="E59" s="88"/>
      <c r="F59" s="88"/>
    </row>
    <row r="60" spans="1:7" s="41" customFormat="1" ht="20.25" customHeight="1">
      <c r="A60" s="11"/>
      <c r="B60" s="70" t="s">
        <v>17</v>
      </c>
      <c r="C60" s="9" t="s">
        <v>22</v>
      </c>
      <c r="D60" s="72">
        <v>1540</v>
      </c>
      <c r="E60" s="88"/>
      <c r="F60" s="88"/>
    </row>
    <row r="61" spans="1:7" s="41" customFormat="1" ht="20.25" customHeight="1">
      <c r="A61" s="11"/>
      <c r="B61" s="12" t="s">
        <v>60</v>
      </c>
      <c r="C61" s="9" t="s">
        <v>22</v>
      </c>
      <c r="D61" s="72">
        <v>1540</v>
      </c>
      <c r="E61" s="88"/>
      <c r="F61" s="88"/>
    </row>
    <row r="62" spans="1:7" s="41" customFormat="1" ht="20.25" customHeight="1">
      <c r="A62" s="11"/>
      <c r="B62" s="70" t="s">
        <v>18</v>
      </c>
      <c r="C62" s="11" t="s">
        <v>13</v>
      </c>
      <c r="D62" s="28">
        <v>194.04</v>
      </c>
      <c r="E62" s="88"/>
      <c r="F62" s="88"/>
    </row>
    <row r="63" spans="1:7" s="41" customFormat="1" ht="18">
      <c r="A63" s="15"/>
      <c r="B63" s="16" t="s">
        <v>14</v>
      </c>
      <c r="C63" s="11" t="s">
        <v>13</v>
      </c>
      <c r="D63" s="29">
        <v>46.2</v>
      </c>
      <c r="E63" s="88"/>
      <c r="F63" s="88"/>
    </row>
    <row r="64" spans="1:7" s="41" customFormat="1" ht="31.5">
      <c r="A64" s="15">
        <v>4</v>
      </c>
      <c r="B64" s="44" t="s">
        <v>41</v>
      </c>
      <c r="C64" s="15" t="s">
        <v>22</v>
      </c>
      <c r="D64" s="72">
        <f>D57</f>
        <v>1540</v>
      </c>
      <c r="E64" s="83"/>
      <c r="F64" s="88"/>
    </row>
    <row r="65" spans="1:7" s="41" customFormat="1" ht="15.75">
      <c r="A65" s="15"/>
      <c r="B65" s="16" t="s">
        <v>42</v>
      </c>
      <c r="C65" s="15" t="s">
        <v>43</v>
      </c>
      <c r="D65" s="33">
        <v>251.02</v>
      </c>
      <c r="E65" s="83"/>
      <c r="F65" s="88"/>
    </row>
    <row r="66" spans="1:7" s="77" customFormat="1" ht="31.5">
      <c r="A66" s="24"/>
      <c r="B66" s="74" t="s">
        <v>44</v>
      </c>
      <c r="C66" s="24" t="s">
        <v>22</v>
      </c>
      <c r="D66" s="92">
        <v>1540</v>
      </c>
      <c r="E66" s="89"/>
      <c r="F66" s="89"/>
      <c r="G66" s="76"/>
    </row>
    <row r="67" spans="1:7" ht="20.25">
      <c r="A67" s="9">
        <v>5</v>
      </c>
      <c r="B67" s="10" t="s">
        <v>45</v>
      </c>
      <c r="C67" s="9" t="s">
        <v>22</v>
      </c>
      <c r="D67" s="72">
        <f>D64</f>
        <v>1540</v>
      </c>
      <c r="E67" s="90"/>
      <c r="F67" s="90"/>
    </row>
    <row r="68" spans="1:7" ht="18">
      <c r="A68" s="11"/>
      <c r="B68" s="12" t="s">
        <v>61</v>
      </c>
      <c r="C68" s="9" t="s">
        <v>22</v>
      </c>
      <c r="D68" s="72">
        <v>1540</v>
      </c>
      <c r="E68" s="90"/>
      <c r="F68" s="90"/>
    </row>
    <row r="69" spans="1:7" ht="16.5">
      <c r="A69" s="11"/>
      <c r="B69" s="14" t="s">
        <v>46</v>
      </c>
      <c r="C69" s="11" t="s">
        <v>30</v>
      </c>
      <c r="D69" s="28">
        <v>616</v>
      </c>
      <c r="E69" s="90"/>
      <c r="F69" s="90"/>
    </row>
    <row r="70" spans="1:7" s="41" customFormat="1" ht="37.5" customHeight="1">
      <c r="A70" s="15">
        <v>6</v>
      </c>
      <c r="B70" s="44" t="s">
        <v>47</v>
      </c>
      <c r="C70" s="15" t="s">
        <v>40</v>
      </c>
      <c r="D70" s="72">
        <v>84</v>
      </c>
      <c r="E70" s="83"/>
      <c r="F70" s="88"/>
    </row>
    <row r="71" spans="1:7" s="41" customFormat="1" ht="15.75">
      <c r="A71" s="15"/>
      <c r="B71" s="16" t="s">
        <v>23</v>
      </c>
      <c r="C71" s="15" t="s">
        <v>10</v>
      </c>
      <c r="D71" s="39">
        <v>0.05</v>
      </c>
      <c r="E71" s="11"/>
      <c r="F71" s="88"/>
    </row>
    <row r="72" spans="1:7" s="41" customFormat="1" ht="18">
      <c r="A72" s="15"/>
      <c r="B72" s="16" t="s">
        <v>14</v>
      </c>
      <c r="C72" s="11" t="s">
        <v>13</v>
      </c>
      <c r="D72" s="33">
        <v>5.2080000000000002</v>
      </c>
      <c r="E72" s="83"/>
      <c r="F72" s="88"/>
    </row>
    <row r="73" spans="1:7" s="41" customFormat="1" ht="23.25" customHeight="1">
      <c r="A73" s="15"/>
      <c r="B73" s="16" t="s">
        <v>48</v>
      </c>
      <c r="C73" s="11" t="s">
        <v>13</v>
      </c>
      <c r="D73" s="93">
        <v>0.84</v>
      </c>
      <c r="E73" s="11"/>
      <c r="F73" s="88"/>
    </row>
    <row r="74" spans="1:7" s="41" customFormat="1" ht="25.5" customHeight="1">
      <c r="A74" s="15"/>
      <c r="B74" s="16" t="s">
        <v>49</v>
      </c>
      <c r="C74" s="15" t="s">
        <v>10</v>
      </c>
      <c r="D74" s="33">
        <v>5.8999999999999997E-2</v>
      </c>
      <c r="E74" s="11"/>
      <c r="F74" s="88"/>
    </row>
    <row r="75" spans="1:7" s="41" customFormat="1" ht="31.5">
      <c r="A75" s="9">
        <v>7</v>
      </c>
      <c r="B75" s="44" t="s">
        <v>24</v>
      </c>
      <c r="C75" s="15" t="s">
        <v>22</v>
      </c>
      <c r="D75" s="78">
        <v>416</v>
      </c>
      <c r="E75" s="40"/>
      <c r="F75" s="40"/>
      <c r="G75" s="26"/>
    </row>
    <row r="76" spans="1:7" s="41" customFormat="1" ht="20.25" customHeight="1">
      <c r="A76" s="11"/>
      <c r="B76" s="45" t="s">
        <v>25</v>
      </c>
      <c r="C76" s="11" t="s">
        <v>13</v>
      </c>
      <c r="D76" s="29">
        <v>93.1</v>
      </c>
      <c r="E76" s="40"/>
      <c r="F76" s="40"/>
      <c r="G76" s="26"/>
    </row>
    <row r="77" spans="1:7" s="41" customFormat="1" ht="20.25" customHeight="1">
      <c r="A77" s="11"/>
      <c r="B77" s="12" t="s">
        <v>12</v>
      </c>
      <c r="C77" s="15" t="s">
        <v>22</v>
      </c>
      <c r="D77" s="78">
        <v>416</v>
      </c>
      <c r="E77" s="88"/>
      <c r="F77" s="88"/>
    </row>
    <row r="78" spans="1:7" s="41" customFormat="1" ht="20.25" customHeight="1">
      <c r="A78" s="11"/>
      <c r="B78" s="12" t="s">
        <v>16</v>
      </c>
      <c r="C78" s="15" t="s">
        <v>22</v>
      </c>
      <c r="D78" s="78">
        <v>416</v>
      </c>
      <c r="E78" s="40"/>
      <c r="F78" s="40"/>
      <c r="G78" s="26"/>
    </row>
    <row r="79" spans="1:7" s="41" customFormat="1" ht="20.25" customHeight="1">
      <c r="A79" s="11"/>
      <c r="B79" s="70" t="s">
        <v>17</v>
      </c>
      <c r="C79" s="15" t="s">
        <v>22</v>
      </c>
      <c r="D79" s="78">
        <v>416</v>
      </c>
      <c r="E79" s="40"/>
      <c r="F79" s="40"/>
      <c r="G79" s="26"/>
    </row>
    <row r="80" spans="1:7" s="41" customFormat="1" ht="18">
      <c r="A80" s="15"/>
      <c r="B80" s="16" t="s">
        <v>14</v>
      </c>
      <c r="C80" s="11" t="s">
        <v>13</v>
      </c>
      <c r="D80" s="29">
        <v>8.32</v>
      </c>
      <c r="E80" s="88"/>
      <c r="F80" s="88"/>
    </row>
    <row r="81" spans="1:6" ht="21">
      <c r="A81" s="71"/>
      <c r="B81" s="81" t="s">
        <v>39</v>
      </c>
      <c r="C81" s="71"/>
      <c r="D81" s="50"/>
      <c r="E81" s="90"/>
      <c r="F81" s="90"/>
    </row>
    <row r="82" spans="1:6" ht="15.75">
      <c r="A82" s="46"/>
      <c r="B82" s="48" t="s">
        <v>52</v>
      </c>
      <c r="C82" s="47"/>
      <c r="D82" s="49"/>
      <c r="E82" s="90"/>
      <c r="F82" s="90"/>
    </row>
    <row r="83" spans="1:6" ht="15.75">
      <c r="A83" s="18"/>
      <c r="B83" s="19" t="s">
        <v>57</v>
      </c>
      <c r="C83" s="20" t="s">
        <v>53</v>
      </c>
      <c r="D83" s="30"/>
      <c r="E83" s="90"/>
      <c r="F83" s="90"/>
    </row>
    <row r="84" spans="1:6" ht="15.75">
      <c r="A84" s="18"/>
      <c r="B84" s="19" t="s">
        <v>2</v>
      </c>
      <c r="C84" s="18"/>
      <c r="D84" s="30"/>
      <c r="E84" s="90"/>
      <c r="F84" s="90"/>
    </row>
    <row r="85" spans="1:6" ht="15.75">
      <c r="A85" s="18"/>
      <c r="B85" s="19" t="s">
        <v>58</v>
      </c>
      <c r="C85" s="20" t="s">
        <v>53</v>
      </c>
      <c r="D85" s="30"/>
      <c r="E85" s="90"/>
      <c r="F85" s="90"/>
    </row>
    <row r="86" spans="1:6" ht="15.75">
      <c r="A86" s="18"/>
      <c r="B86" s="19" t="s">
        <v>19</v>
      </c>
      <c r="C86" s="18"/>
      <c r="D86" s="30"/>
      <c r="E86" s="90"/>
      <c r="F86" s="90"/>
    </row>
    <row r="87" spans="1:6" ht="15.75">
      <c r="A87" s="18"/>
      <c r="B87" s="19" t="s">
        <v>20</v>
      </c>
      <c r="C87" s="21">
        <v>0.03</v>
      </c>
      <c r="D87" s="31"/>
      <c r="E87" s="90"/>
      <c r="F87" s="90"/>
    </row>
    <row r="88" spans="1:6" ht="15.75">
      <c r="A88" s="18"/>
      <c r="B88" s="19" t="s">
        <v>2</v>
      </c>
      <c r="C88" s="18"/>
      <c r="D88" s="31"/>
      <c r="E88" s="90"/>
      <c r="F88" s="90"/>
    </row>
    <row r="89" spans="1:6" ht="15.75">
      <c r="A89" s="18"/>
      <c r="B89" s="19" t="s">
        <v>21</v>
      </c>
      <c r="C89" s="21">
        <v>0.18</v>
      </c>
      <c r="D89" s="31"/>
      <c r="E89" s="90"/>
      <c r="F89" s="90"/>
    </row>
    <row r="90" spans="1:6" ht="15.75">
      <c r="A90" s="18"/>
      <c r="B90" s="19" t="s">
        <v>2</v>
      </c>
      <c r="C90" s="18"/>
      <c r="D90" s="31"/>
      <c r="E90" s="90"/>
      <c r="F90" s="90"/>
    </row>
    <row r="91" spans="1:6" ht="15.75">
      <c r="A91" s="22"/>
      <c r="B91" s="23"/>
      <c r="C91" s="17"/>
      <c r="D91" s="17"/>
      <c r="E91" s="17"/>
      <c r="F91" s="17"/>
    </row>
    <row r="92" spans="1:6" ht="15.75">
      <c r="A92" s="22"/>
      <c r="B92" s="95"/>
      <c r="C92" s="95"/>
      <c r="D92" s="95"/>
      <c r="E92" s="95"/>
      <c r="F92" s="95"/>
    </row>
    <row r="93" spans="1:6" ht="15.75">
      <c r="A93" s="22"/>
      <c r="B93" s="23"/>
      <c r="C93" s="17"/>
      <c r="D93" s="17"/>
      <c r="E93" s="17"/>
      <c r="F93" s="17"/>
    </row>
    <row r="94" spans="1:6" ht="16.5">
      <c r="A94" s="22"/>
      <c r="B94" s="23"/>
      <c r="C94" s="17"/>
      <c r="D94" s="96"/>
      <c r="E94" s="96"/>
      <c r="F94" s="96"/>
    </row>
    <row r="118" ht="13.5" customHeight="1"/>
    <row r="190" ht="16.5" customHeight="1"/>
  </sheetData>
  <mergeCells count="12">
    <mergeCell ref="A2:F2"/>
    <mergeCell ref="A4:A7"/>
    <mergeCell ref="C4:C7"/>
    <mergeCell ref="E4:F5"/>
    <mergeCell ref="E3:F3"/>
    <mergeCell ref="C3:D3"/>
    <mergeCell ref="B92:F92"/>
    <mergeCell ref="D94:F94"/>
    <mergeCell ref="F6:F7"/>
    <mergeCell ref="B9:F9"/>
    <mergeCell ref="B48:F48"/>
    <mergeCell ref="D4:D7"/>
  </mergeCells>
  <conditionalFormatting sqref="A19:D19">
    <cfRule type="cellIs" dxfId="2" priority="4" stopIfTrue="1" operator="equal">
      <formula>8223.307275</formula>
    </cfRule>
  </conditionalFormatting>
  <conditionalFormatting sqref="B42">
    <cfRule type="cellIs" dxfId="1" priority="2" stopIfTrue="1" operator="equal">
      <formula>8223.307275</formula>
    </cfRule>
  </conditionalFormatting>
  <conditionalFormatting sqref="B76">
    <cfRule type="cellIs" dxfId="0" priority="1" stopIfTrue="1" operator="equal">
      <formula>8223.307275</formula>
    </cfRule>
  </conditionalFormatting>
  <pageMargins left="0.51181102362204722" right="0" top="0.35433070866141736" bottom="0.15748031496062992" header="0" footer="0"/>
  <pageSetup paperSize="9" scale="78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მოცულობითი უწყისი</vt:lpstr>
      <vt:lpstr>'მოცულობითი უწყისი'!Print_Area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</dc:creator>
  <cp:lastModifiedBy>Mamuka Namicheishvili</cp:lastModifiedBy>
  <cp:lastPrinted>2021-07-01T03:30:19Z</cp:lastPrinted>
  <dcterms:created xsi:type="dcterms:W3CDTF">2018-01-31T17:32:46Z</dcterms:created>
  <dcterms:modified xsi:type="dcterms:W3CDTF">2022-01-18T10:25:45Z</dcterms:modified>
</cp:coreProperties>
</file>