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F29" i="1"/>
  <c r="F28" i="1"/>
  <c r="F31" i="1"/>
  <c r="F12" i="1"/>
  <c r="F11" i="1"/>
  <c r="F9" i="1"/>
  <c r="F8" i="1"/>
  <c r="F66" i="1"/>
  <c r="F65" i="1"/>
  <c r="F63" i="1"/>
  <c r="F62" i="1"/>
  <c r="F60" i="1"/>
  <c r="F59" i="1"/>
  <c r="F57" i="1"/>
  <c r="F56" i="1"/>
  <c r="F54" i="1"/>
  <c r="F53" i="1"/>
  <c r="F50" i="1"/>
  <c r="F51" i="1"/>
  <c r="F45" i="1"/>
  <c r="F44" i="1"/>
  <c r="F42" i="1"/>
  <c r="F40" i="1"/>
  <c r="F39" i="1"/>
  <c r="F37" i="1"/>
  <c r="F36" i="1"/>
  <c r="F34" i="1"/>
  <c r="F33" i="1"/>
  <c r="F26" i="1"/>
  <c r="F22" i="1"/>
  <c r="F21" i="1"/>
  <c r="F18" i="1"/>
  <c r="F15" i="1"/>
  <c r="F14" i="1"/>
</calcChain>
</file>

<file path=xl/sharedStrings.xml><?xml version="1.0" encoding="utf-8"?>
<sst xmlns="http://schemas.openxmlformats.org/spreadsheetml/2006/main" count="186" uniqueCount="97">
  <si>
    <t>ლოკალური      ხარჯთაღრიცხვა</t>
  </si>
  <si>
    <t>რიგ.</t>
  </si>
  <si>
    <t>საფუძველი</t>
  </si>
  <si>
    <t xml:space="preserve">       ს ა მ უ შ ა ო ს   ჩ ა მ ო ნა თ ვ ა ლ ი</t>
  </si>
  <si>
    <t>განზ–ბა</t>
  </si>
  <si>
    <t>ნორმა რე–</t>
  </si>
  <si>
    <t>რაო–ბა</t>
  </si>
  <si>
    <t xml:space="preserve">             მასალა        </t>
  </si>
  <si>
    <t xml:space="preserve">         ხელფასი</t>
  </si>
  <si>
    <t>ტრანსპორტი</t>
  </si>
  <si>
    <t>საერთო</t>
  </si>
  <si>
    <t>N</t>
  </si>
  <si>
    <t>სურს.ერთ</t>
  </si>
  <si>
    <t>ერთ.ფასი</t>
  </si>
  <si>
    <t>ჯამი</t>
  </si>
  <si>
    <t>1.</t>
  </si>
  <si>
    <r>
      <t>მ</t>
    </r>
    <r>
      <rPr>
        <sz val="10"/>
        <color theme="1"/>
        <rFont val="Calibri"/>
        <family val="2"/>
        <charset val="204"/>
      </rPr>
      <t>²</t>
    </r>
  </si>
  <si>
    <t>46–28–3</t>
  </si>
  <si>
    <t xml:space="preserve">ძველი უვარგისი აზბოცემენტის შიფერის მოხსნა </t>
  </si>
  <si>
    <t>შრომის დანახარჯები</t>
  </si>
  <si>
    <t>სხვა მანქანები</t>
  </si>
  <si>
    <t>კაც/სთ</t>
  </si>
  <si>
    <t>ლარი</t>
  </si>
  <si>
    <t>2.</t>
  </si>
  <si>
    <t>25–8–15</t>
  </si>
  <si>
    <t xml:space="preserve">ძველი უვარგისი ხის კონსტრუქციების დემონტაჟი </t>
  </si>
  <si>
    <r>
      <t>მ</t>
    </r>
    <r>
      <rPr>
        <sz val="10"/>
        <color theme="1"/>
        <rFont val="Calibri"/>
        <family val="2"/>
        <charset val="204"/>
      </rPr>
      <t>³</t>
    </r>
  </si>
  <si>
    <t>3.</t>
  </si>
  <si>
    <t>10–11</t>
  </si>
  <si>
    <t>მასალა:</t>
  </si>
  <si>
    <r>
      <t>სრფ.5</t>
    </r>
    <r>
      <rPr>
        <sz val="8"/>
        <color theme="1"/>
        <rFont val="Calibri"/>
        <family val="2"/>
        <charset val="204"/>
      </rPr>
      <t>§8</t>
    </r>
  </si>
  <si>
    <t>სრფ.1–1,10</t>
  </si>
  <si>
    <t>სამშენებლო ლურსმანი</t>
  </si>
  <si>
    <t>მავთული ნივნივების გამოსაჭერად 5–6 მმ</t>
  </si>
  <si>
    <t>კგ</t>
  </si>
  <si>
    <t>4.</t>
  </si>
  <si>
    <t>სრფ.5–2,3</t>
  </si>
  <si>
    <t>სახურავის მოლარტყვა დახერხილი ჩამოგანული მასალისაგან</t>
  </si>
  <si>
    <t>ხის დახერხილი ლარტყა</t>
  </si>
  <si>
    <t>ლურსმანი</t>
  </si>
  <si>
    <t>სხვა მასალა</t>
  </si>
  <si>
    <t>5.</t>
  </si>
  <si>
    <t>9–4–1</t>
  </si>
  <si>
    <t>სრფ.1–1,5–13</t>
  </si>
  <si>
    <t xml:space="preserve">სამონტაჯო ელემენტები </t>
  </si>
  <si>
    <t>სჭვალი (შურუფი)</t>
  </si>
  <si>
    <r>
      <t>100 მ</t>
    </r>
    <r>
      <rPr>
        <sz val="10"/>
        <color theme="1"/>
        <rFont val="Calibri"/>
        <family val="2"/>
        <charset val="204"/>
      </rPr>
      <t>²</t>
    </r>
  </si>
  <si>
    <t>ცალი</t>
  </si>
  <si>
    <t>6.</t>
  </si>
  <si>
    <t>სხვა მანქანა</t>
  </si>
  <si>
    <t>ლითონის წყალმიმღები ძაბრების მოწყობა</t>
  </si>
  <si>
    <t>7.</t>
  </si>
  <si>
    <t>თუნუქი მოთუთიებული 0.5მმ სისქით</t>
  </si>
  <si>
    <t>წყალსაწრეტი მოთუთიებული ჟოლობის მოწყობა</t>
  </si>
  <si>
    <t>8.</t>
  </si>
  <si>
    <t>ლითონის წყალმიმღები მუხლების მოწყობა</t>
  </si>
  <si>
    <t>9.</t>
  </si>
  <si>
    <t>წყალსაწრეტი მილების მოწყობა დ=100მმ</t>
  </si>
  <si>
    <t>10.</t>
  </si>
  <si>
    <t>მოთუთუებული თუნუქის კეხის მოწყობა</t>
  </si>
  <si>
    <t>მოთუთუებული თუნუქი 0.5 მმ</t>
  </si>
  <si>
    <t xml:space="preserve">თუნუქი მოთუთიებული 0.5მმ </t>
  </si>
  <si>
    <t>11.</t>
  </si>
  <si>
    <t>ამწე კრანი ტვირთამწეობით 40ტ.</t>
  </si>
  <si>
    <t>12.</t>
  </si>
  <si>
    <t>ავტო თვითმცლელი სამშენებლო ნარჩენების გადასატანად 5კმ მანძილზე</t>
  </si>
  <si>
    <t>ჯამი:</t>
  </si>
  <si>
    <r>
      <t>გაუთვალისწინებელი ხარჯები 2</t>
    </r>
    <r>
      <rPr>
        <b/>
        <sz val="9"/>
        <color theme="1"/>
        <rFont val="Calibri"/>
        <family val="2"/>
        <charset val="204"/>
      </rPr>
      <t>%:</t>
    </r>
  </si>
  <si>
    <r>
      <t>დ.ღ.გ. 18</t>
    </r>
    <r>
      <rPr>
        <b/>
        <sz val="9"/>
        <color theme="1"/>
        <rFont val="Calibri"/>
        <family val="2"/>
        <charset val="204"/>
      </rPr>
      <t>%</t>
    </r>
  </si>
  <si>
    <t>გრძ/მ</t>
  </si>
  <si>
    <r>
      <t>მ</t>
    </r>
    <r>
      <rPr>
        <sz val="9"/>
        <color theme="1"/>
        <rFont val="Calibri"/>
        <family val="2"/>
        <charset val="204"/>
      </rPr>
      <t>²</t>
    </r>
  </si>
  <si>
    <t>მან/სთ</t>
  </si>
  <si>
    <t>ტ</t>
  </si>
  <si>
    <t>12–8–3</t>
  </si>
  <si>
    <t>სრფ1–1.10</t>
  </si>
  <si>
    <t>საბაზრო</t>
  </si>
  <si>
    <t>16–17–4</t>
  </si>
  <si>
    <t>სრფ1–1.6</t>
  </si>
  <si>
    <t>16–17.4</t>
  </si>
  <si>
    <t>12–83–3</t>
  </si>
  <si>
    <t>12–8–5</t>
  </si>
  <si>
    <t>სრფ13</t>
  </si>
  <si>
    <r>
      <t>სრფ14</t>
    </r>
    <r>
      <rPr>
        <sz val="9"/>
        <color theme="1"/>
        <rFont val="Calibri"/>
        <family val="2"/>
        <charset val="204"/>
      </rPr>
      <t>§5</t>
    </r>
  </si>
  <si>
    <t>1, 2</t>
  </si>
  <si>
    <t xml:space="preserve">                                      ქ.სამტრედიის მუნიციპალიტეტის კოსტავას ქუჩის N 90 (ყოფილი )ბინის სახურავის რეაბილიტაცია</t>
  </si>
  <si>
    <t>ხის  დგარების მოწყობა</t>
  </si>
  <si>
    <t>ხის დახერხილი დგარები</t>
  </si>
  <si>
    <t>მოეწყოს მოთუთიებული პროფნასტილის სახურავი სისქით 0,5 მმ ფერადი</t>
  </si>
  <si>
    <t>მოთუთუებული პროფნასტილი 0,5 მმ ფერადი</t>
  </si>
  <si>
    <t>ჟოლობის დამჭერები ზოლოვანის 20* 3</t>
  </si>
  <si>
    <r>
      <t>სრფ.5</t>
    </r>
    <r>
      <rPr>
        <sz val="8"/>
        <color theme="1"/>
        <rFont val="Calibri"/>
        <family val="2"/>
        <charset val="204"/>
      </rPr>
      <t>§19</t>
    </r>
  </si>
  <si>
    <r>
      <t xml:space="preserve">სრფ.1–1,10    </t>
    </r>
    <r>
      <rPr>
        <sz val="8"/>
        <color theme="1"/>
        <rFont val="Calibri"/>
        <family val="2"/>
        <charset val="204"/>
      </rPr>
      <t>§29</t>
    </r>
  </si>
  <si>
    <r>
      <t>სრფ1–1.6</t>
    </r>
    <r>
      <rPr>
        <sz val="8"/>
        <color theme="1"/>
        <rFont val="Calibri"/>
        <family val="2"/>
        <charset val="204"/>
      </rPr>
      <t>§12</t>
    </r>
  </si>
  <si>
    <r>
      <t>სრფ1–1.6</t>
    </r>
    <r>
      <rPr>
        <sz val="9"/>
        <color theme="1"/>
        <rFont val="Calibri"/>
        <family val="2"/>
        <charset val="204"/>
      </rPr>
      <t>§12</t>
    </r>
  </si>
  <si>
    <r>
      <t>სატრანსპორტო ხარჯები არაუმეტეს  5</t>
    </r>
    <r>
      <rPr>
        <b/>
        <sz val="9"/>
        <color theme="1"/>
        <rFont val="Calibri"/>
        <family val="2"/>
        <charset val="204"/>
      </rPr>
      <t>% მასალისგან</t>
    </r>
  </si>
  <si>
    <r>
      <t>ზედნადები ხარჯები არაუმეტეს 10</t>
    </r>
    <r>
      <rPr>
        <b/>
        <sz val="9"/>
        <color theme="1"/>
        <rFont val="Calibri"/>
        <family val="2"/>
        <charset val="204"/>
      </rPr>
      <t>% :</t>
    </r>
  </si>
  <si>
    <r>
      <t>გეგმიური დაგროვება არაუმეტეს  8</t>
    </r>
    <r>
      <rPr>
        <b/>
        <sz val="9"/>
        <color theme="1"/>
        <rFont val="Calibri"/>
        <family val="2"/>
        <charset val="204"/>
      </rPr>
      <t>%: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</si>
</sst>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vertical="center"/>
    </xf>
    <xf numFmtId="16" fontId="0" fillId="0" borderId="0" xfId="0" applyNumberFormat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3" fillId="0" borderId="3" xfId="0" applyFont="1" applyBorder="1"/>
    <xf numFmtId="0" fontId="3" fillId="0" borderId="2" xfId="0" applyFont="1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0" fillId="0" borderId="11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/>
    <xf numFmtId="0" fontId="8" fillId="0" borderId="12" xfId="0" applyFont="1" applyBorder="1"/>
    <xf numFmtId="0" fontId="3" fillId="0" borderId="12" xfId="0" applyFont="1" applyBorder="1" applyAlignment="1">
      <alignment vertical="center"/>
    </xf>
    <xf numFmtId="16" fontId="3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10" xfId="0" applyFont="1" applyBorder="1"/>
    <xf numFmtId="0" fontId="3" fillId="3" borderId="1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0" borderId="0" xfId="0" applyFont="1" applyBorder="1"/>
    <xf numFmtId="0" fontId="8" fillId="0" borderId="0" xfId="0" applyFont="1" applyBorder="1"/>
    <xf numFmtId="0" fontId="3" fillId="0" borderId="1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3" fillId="0" borderId="18" xfId="0" applyFont="1" applyBorder="1"/>
    <xf numFmtId="0" fontId="8" fillId="0" borderId="1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/>
    <xf numFmtId="0" fontId="8" fillId="0" borderId="21" xfId="0" applyFont="1" applyBorder="1"/>
    <xf numFmtId="0" fontId="8" fillId="0" borderId="13" xfId="0" applyFont="1" applyBorder="1"/>
    <xf numFmtId="0" fontId="3" fillId="0" borderId="14" xfId="0" applyFont="1" applyBorder="1" applyAlignment="1">
      <alignment horizontal="left" vertical="center" wrapText="1"/>
    </xf>
    <xf numFmtId="2" fontId="4" fillId="0" borderId="12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2" fontId="8" fillId="2" borderId="9" xfId="0" applyNumberFormat="1" applyFont="1" applyFill="1" applyBorder="1" applyAlignment="1">
      <alignment horizontal="center" vertical="center"/>
    </xf>
    <xf numFmtId="2" fontId="8" fillId="0" borderId="22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2" fontId="8" fillId="0" borderId="23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workbookViewId="0">
      <selection activeCell="D77" sqref="D77"/>
    </sheetView>
  </sheetViews>
  <sheetFormatPr defaultRowHeight="15" x14ac:dyDescent="0.25"/>
  <cols>
    <col min="1" max="1" width="3.7109375" customWidth="1"/>
    <col min="2" max="2" width="11.140625" customWidth="1"/>
    <col min="3" max="3" width="34.7109375" customWidth="1"/>
    <col min="4" max="4" width="6.5703125" customWidth="1"/>
    <col min="5" max="5" width="8.7109375" customWidth="1"/>
    <col min="6" max="6" width="7.28515625" customWidth="1"/>
    <col min="7" max="7" width="8.28515625" customWidth="1"/>
    <col min="8" max="9" width="8.140625" customWidth="1"/>
    <col min="10" max="10" width="8.42578125" customWidth="1"/>
    <col min="11" max="11" width="8.28515625" customWidth="1"/>
    <col min="12" max="12" width="8.140625" customWidth="1"/>
  </cols>
  <sheetData>
    <row r="1" spans="1:13" ht="18.75" customHeight="1" x14ac:dyDescent="0.25">
      <c r="D1" s="1" t="s">
        <v>0</v>
      </c>
      <c r="J1" s="2"/>
    </row>
    <row r="2" spans="1:13" ht="21" customHeight="1" x14ac:dyDescent="0.25">
      <c r="A2" s="69" t="s">
        <v>84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5.75" thickBot="1" x14ac:dyDescent="0.3"/>
    <row r="4" spans="1:13" ht="15.75" thickBot="1" x14ac:dyDescent="0.3">
      <c r="A4" s="3" t="s">
        <v>1</v>
      </c>
      <c r="B4" s="4" t="s">
        <v>2</v>
      </c>
      <c r="C4" s="5" t="s">
        <v>3</v>
      </c>
      <c r="D4" s="4" t="s">
        <v>4</v>
      </c>
      <c r="E4" s="6" t="s">
        <v>5</v>
      </c>
      <c r="F4" s="7" t="s">
        <v>6</v>
      </c>
      <c r="G4" s="5" t="s">
        <v>7</v>
      </c>
      <c r="H4" s="5"/>
      <c r="I4" s="8" t="s">
        <v>8</v>
      </c>
      <c r="J4" s="9"/>
      <c r="K4" s="8" t="s">
        <v>9</v>
      </c>
      <c r="L4" s="9"/>
      <c r="M4" s="10" t="s">
        <v>10</v>
      </c>
    </row>
    <row r="5" spans="1:13" ht="15.75" thickBot="1" x14ac:dyDescent="0.3">
      <c r="A5" s="11" t="s">
        <v>11</v>
      </c>
      <c r="B5" s="12"/>
      <c r="C5" s="13"/>
      <c r="D5" s="14"/>
      <c r="E5" s="15" t="s">
        <v>12</v>
      </c>
      <c r="F5" s="14"/>
      <c r="G5" s="16" t="s">
        <v>13</v>
      </c>
      <c r="H5" s="16" t="s">
        <v>14</v>
      </c>
      <c r="I5" s="14" t="s">
        <v>13</v>
      </c>
      <c r="J5" s="16" t="s">
        <v>14</v>
      </c>
      <c r="K5" s="16" t="s">
        <v>13</v>
      </c>
      <c r="L5" s="16" t="s">
        <v>14</v>
      </c>
      <c r="M5" s="12" t="s">
        <v>14</v>
      </c>
    </row>
    <row r="6" spans="1:13" ht="15.75" thickBot="1" x14ac:dyDescent="0.3">
      <c r="A6" s="17">
        <v>1</v>
      </c>
      <c r="B6" s="17">
        <v>2</v>
      </c>
      <c r="C6" s="21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</row>
    <row r="7" spans="1:13" ht="24.75" thickBot="1" x14ac:dyDescent="0.3">
      <c r="A7" s="22" t="s">
        <v>15</v>
      </c>
      <c r="B7" s="23" t="s">
        <v>17</v>
      </c>
      <c r="C7" s="24" t="s">
        <v>18</v>
      </c>
      <c r="D7" s="18" t="s">
        <v>16</v>
      </c>
      <c r="E7" s="18"/>
      <c r="F7" s="18">
        <v>682</v>
      </c>
      <c r="G7" s="18"/>
      <c r="H7" s="18"/>
      <c r="I7" s="18"/>
      <c r="J7" s="18"/>
      <c r="K7" s="18"/>
      <c r="L7" s="19"/>
      <c r="M7" s="20"/>
    </row>
    <row r="8" spans="1:13" x14ac:dyDescent="0.25">
      <c r="A8" s="22"/>
      <c r="B8" s="23"/>
      <c r="C8" s="24" t="s">
        <v>19</v>
      </c>
      <c r="D8" s="18" t="s">
        <v>21</v>
      </c>
      <c r="E8" s="18">
        <v>0.159</v>
      </c>
      <c r="F8" s="18">
        <f>E8*F7</f>
        <v>108.438</v>
      </c>
      <c r="G8" s="18"/>
      <c r="H8" s="18"/>
      <c r="I8" s="18"/>
      <c r="J8" s="18"/>
      <c r="K8" s="18"/>
      <c r="L8" s="18"/>
      <c r="M8" s="25"/>
    </row>
    <row r="9" spans="1:13" ht="15.75" thickBot="1" x14ac:dyDescent="0.3">
      <c r="A9" s="22"/>
      <c r="B9" s="23"/>
      <c r="C9" s="24" t="s">
        <v>20</v>
      </c>
      <c r="D9" s="18" t="s">
        <v>22</v>
      </c>
      <c r="E9" s="18">
        <v>1.7000000000000001E-2</v>
      </c>
      <c r="F9" s="18">
        <f>E9*F7</f>
        <v>11.594000000000001</v>
      </c>
      <c r="G9" s="18"/>
      <c r="H9" s="18"/>
      <c r="I9" s="18"/>
      <c r="J9" s="18"/>
      <c r="K9" s="18"/>
      <c r="L9" s="18"/>
      <c r="M9" s="26"/>
    </row>
    <row r="10" spans="1:13" ht="24.75" thickBot="1" x14ac:dyDescent="0.3">
      <c r="A10" s="22" t="s">
        <v>23</v>
      </c>
      <c r="B10" s="23" t="s">
        <v>24</v>
      </c>
      <c r="C10" s="24" t="s">
        <v>25</v>
      </c>
      <c r="D10" s="18" t="s">
        <v>26</v>
      </c>
      <c r="E10" s="18"/>
      <c r="F10" s="18">
        <v>1.2</v>
      </c>
      <c r="G10" s="18"/>
      <c r="H10" s="18"/>
      <c r="I10" s="18"/>
      <c r="J10" s="18"/>
      <c r="K10" s="18"/>
      <c r="L10" s="19"/>
      <c r="M10" s="20"/>
    </row>
    <row r="11" spans="1:13" x14ac:dyDescent="0.25">
      <c r="A11" s="22"/>
      <c r="B11" s="23"/>
      <c r="C11" s="24" t="s">
        <v>19</v>
      </c>
      <c r="D11" s="18" t="s">
        <v>21</v>
      </c>
      <c r="E11" s="18">
        <v>10.199999999999999</v>
      </c>
      <c r="F11" s="18">
        <f>E11*F10</f>
        <v>12.239999999999998</v>
      </c>
      <c r="G11" s="18"/>
      <c r="H11" s="18"/>
      <c r="I11" s="18"/>
      <c r="J11" s="18"/>
      <c r="K11" s="18"/>
      <c r="L11" s="18"/>
      <c r="M11" s="25"/>
    </row>
    <row r="12" spans="1:13" ht="15.75" thickBot="1" x14ac:dyDescent="0.3">
      <c r="A12" s="22"/>
      <c r="B12" s="23"/>
      <c r="C12" s="24" t="s">
        <v>20</v>
      </c>
      <c r="D12" s="18" t="s">
        <v>22</v>
      </c>
      <c r="E12" s="18">
        <v>0.23</v>
      </c>
      <c r="F12" s="18">
        <f>E12*F10</f>
        <v>0.27600000000000002</v>
      </c>
      <c r="G12" s="18"/>
      <c r="H12" s="18"/>
      <c r="I12" s="18"/>
      <c r="J12" s="18"/>
      <c r="K12" s="18"/>
      <c r="L12" s="18"/>
      <c r="M12" s="26"/>
    </row>
    <row r="13" spans="1:13" ht="15.75" thickBot="1" x14ac:dyDescent="0.3">
      <c r="A13" s="22" t="s">
        <v>27</v>
      </c>
      <c r="B13" s="23" t="s">
        <v>28</v>
      </c>
      <c r="C13" s="24" t="s">
        <v>85</v>
      </c>
      <c r="D13" s="18" t="s">
        <v>26</v>
      </c>
      <c r="E13" s="18"/>
      <c r="F13" s="18">
        <v>0.4</v>
      </c>
      <c r="G13" s="18"/>
      <c r="H13" s="18"/>
      <c r="I13" s="18"/>
      <c r="J13" s="18"/>
      <c r="K13" s="18"/>
      <c r="L13" s="19"/>
      <c r="M13" s="20"/>
    </row>
    <row r="14" spans="1:13" x14ac:dyDescent="0.25">
      <c r="A14" s="22"/>
      <c r="B14" s="23"/>
      <c r="C14" s="24" t="s">
        <v>19</v>
      </c>
      <c r="D14" s="18" t="s">
        <v>21</v>
      </c>
      <c r="E14" s="18">
        <v>23.8</v>
      </c>
      <c r="F14" s="18">
        <f>E14*F13</f>
        <v>9.5200000000000014</v>
      </c>
      <c r="G14" s="18"/>
      <c r="H14" s="18"/>
      <c r="I14" s="18"/>
      <c r="J14" s="18"/>
      <c r="K14" s="18"/>
      <c r="L14" s="18"/>
      <c r="M14" s="25"/>
    </row>
    <row r="15" spans="1:13" x14ac:dyDescent="0.25">
      <c r="A15" s="22"/>
      <c r="B15" s="23"/>
      <c r="C15" s="24" t="s">
        <v>20</v>
      </c>
      <c r="D15" s="18" t="s">
        <v>22</v>
      </c>
      <c r="E15" s="18">
        <v>2.1</v>
      </c>
      <c r="F15" s="18">
        <f>E15*F13</f>
        <v>0.84000000000000008</v>
      </c>
      <c r="G15" s="18"/>
      <c r="H15" s="18"/>
      <c r="I15" s="18"/>
      <c r="J15" s="18"/>
      <c r="K15" s="18"/>
      <c r="L15" s="18"/>
      <c r="M15" s="18"/>
    </row>
    <row r="16" spans="1:13" x14ac:dyDescent="0.25">
      <c r="A16" s="22"/>
      <c r="B16" s="23"/>
      <c r="C16" s="27" t="s">
        <v>29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</row>
    <row r="17" spans="1:13" x14ac:dyDescent="0.25">
      <c r="A17" s="22"/>
      <c r="B17" s="23" t="s">
        <v>30</v>
      </c>
      <c r="C17" s="24" t="s">
        <v>86</v>
      </c>
      <c r="D17" s="18" t="s">
        <v>26</v>
      </c>
      <c r="E17" s="18"/>
      <c r="F17" s="18">
        <v>0.4</v>
      </c>
      <c r="G17" s="18"/>
      <c r="H17" s="18"/>
      <c r="I17" s="18"/>
      <c r="J17" s="18"/>
      <c r="K17" s="18"/>
      <c r="L17" s="18"/>
      <c r="M17" s="18"/>
    </row>
    <row r="18" spans="1:13" x14ac:dyDescent="0.25">
      <c r="A18" s="22"/>
      <c r="B18" s="23" t="s">
        <v>31</v>
      </c>
      <c r="C18" s="24" t="s">
        <v>32</v>
      </c>
      <c r="D18" s="18" t="s">
        <v>34</v>
      </c>
      <c r="E18" s="18">
        <v>7.2</v>
      </c>
      <c r="F18" s="18">
        <f>E18*F17</f>
        <v>2.8800000000000003</v>
      </c>
      <c r="G18" s="18"/>
      <c r="H18" s="18"/>
      <c r="I18" s="18"/>
      <c r="J18" s="18"/>
      <c r="K18" s="18"/>
      <c r="L18" s="18"/>
      <c r="M18" s="18"/>
    </row>
    <row r="19" spans="1:13" ht="24.75" thickBot="1" x14ac:dyDescent="0.3">
      <c r="A19" s="22"/>
      <c r="B19" s="23"/>
      <c r="C19" s="24" t="s">
        <v>33</v>
      </c>
      <c r="D19" s="18" t="s">
        <v>34</v>
      </c>
      <c r="E19" s="18"/>
      <c r="F19" s="18">
        <v>10</v>
      </c>
      <c r="G19" s="18"/>
      <c r="H19" s="18"/>
      <c r="I19" s="18"/>
      <c r="J19" s="18"/>
      <c r="K19" s="18"/>
      <c r="L19" s="18"/>
      <c r="M19" s="26"/>
    </row>
    <row r="20" spans="1:13" ht="24.75" thickBot="1" x14ac:dyDescent="0.3">
      <c r="A20" s="22" t="s">
        <v>35</v>
      </c>
      <c r="B20" s="23" t="s">
        <v>36</v>
      </c>
      <c r="C20" s="24" t="s">
        <v>37</v>
      </c>
      <c r="D20" s="18" t="s">
        <v>16</v>
      </c>
      <c r="E20" s="18"/>
      <c r="F20" s="18">
        <v>0.8</v>
      </c>
      <c r="G20" s="18"/>
      <c r="H20" s="18"/>
      <c r="I20" s="18"/>
      <c r="J20" s="18"/>
      <c r="K20" s="18"/>
      <c r="L20" s="19"/>
      <c r="M20" s="20"/>
    </row>
    <row r="21" spans="1:13" x14ac:dyDescent="0.25">
      <c r="A21" s="22"/>
      <c r="B21" s="23"/>
      <c r="C21" s="24" t="s">
        <v>19</v>
      </c>
      <c r="D21" s="18" t="s">
        <v>21</v>
      </c>
      <c r="E21" s="18">
        <v>0.24199999999999999</v>
      </c>
      <c r="F21" s="18">
        <f>E21*F20</f>
        <v>0.19359999999999999</v>
      </c>
      <c r="G21" s="18"/>
      <c r="H21" s="18"/>
      <c r="I21" s="18"/>
      <c r="J21" s="18"/>
      <c r="K21" s="18"/>
      <c r="L21" s="18"/>
      <c r="M21" s="25"/>
    </row>
    <row r="22" spans="1:13" x14ac:dyDescent="0.25">
      <c r="A22" s="22"/>
      <c r="B22" s="23"/>
      <c r="C22" s="24" t="s">
        <v>20</v>
      </c>
      <c r="D22" s="18" t="s">
        <v>22</v>
      </c>
      <c r="E22" s="18">
        <v>4.2999999999999997E-2</v>
      </c>
      <c r="F22" s="18">
        <f>E22*F20</f>
        <v>3.44E-2</v>
      </c>
      <c r="G22" s="18"/>
      <c r="H22" s="18"/>
      <c r="I22" s="18"/>
      <c r="J22" s="18"/>
      <c r="K22" s="18"/>
      <c r="L22" s="18"/>
      <c r="M22" s="18"/>
    </row>
    <row r="23" spans="1:13" x14ac:dyDescent="0.25">
      <c r="A23" s="22"/>
      <c r="B23" s="23"/>
      <c r="C23" s="27" t="s">
        <v>29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 x14ac:dyDescent="0.25">
      <c r="A24" s="22"/>
      <c r="B24" s="23" t="s">
        <v>90</v>
      </c>
      <c r="C24" s="24" t="s">
        <v>38</v>
      </c>
      <c r="D24" s="18" t="s">
        <v>26</v>
      </c>
      <c r="E24" s="18"/>
      <c r="F24" s="18">
        <v>0.8</v>
      </c>
      <c r="G24" s="18"/>
      <c r="H24" s="18"/>
      <c r="I24" s="18"/>
      <c r="J24" s="18"/>
      <c r="K24" s="18"/>
      <c r="L24" s="18"/>
      <c r="M24" s="18"/>
    </row>
    <row r="25" spans="1:13" x14ac:dyDescent="0.25">
      <c r="A25" s="22"/>
      <c r="B25" s="23" t="s">
        <v>31</v>
      </c>
      <c r="C25" s="24" t="s">
        <v>39</v>
      </c>
      <c r="D25" s="18" t="s">
        <v>34</v>
      </c>
      <c r="E25" s="18"/>
      <c r="F25" s="18">
        <v>1</v>
      </c>
      <c r="G25" s="18"/>
      <c r="H25" s="18"/>
      <c r="I25" s="18"/>
      <c r="J25" s="18"/>
      <c r="K25" s="18"/>
      <c r="L25" s="18"/>
      <c r="M25" s="18"/>
    </row>
    <row r="26" spans="1:13" ht="15.75" thickBot="1" x14ac:dyDescent="0.3">
      <c r="A26" s="22"/>
      <c r="B26" s="23"/>
      <c r="C26" s="24" t="s">
        <v>40</v>
      </c>
      <c r="D26" s="18" t="s">
        <v>22</v>
      </c>
      <c r="E26" s="18">
        <v>0.05</v>
      </c>
      <c r="F26" s="18">
        <f>E26*F20</f>
        <v>4.0000000000000008E-2</v>
      </c>
      <c r="G26" s="18"/>
      <c r="H26" s="18"/>
      <c r="I26" s="18"/>
      <c r="J26" s="18"/>
      <c r="K26" s="18"/>
      <c r="L26" s="18"/>
      <c r="M26" s="26"/>
    </row>
    <row r="27" spans="1:13" ht="36.75" thickBot="1" x14ac:dyDescent="0.3">
      <c r="A27" s="22" t="s">
        <v>41</v>
      </c>
      <c r="B27" s="23" t="s">
        <v>42</v>
      </c>
      <c r="C27" s="24" t="s">
        <v>87</v>
      </c>
      <c r="D27" s="18" t="s">
        <v>46</v>
      </c>
      <c r="E27" s="18"/>
      <c r="F27" s="18">
        <v>682</v>
      </c>
      <c r="G27" s="18"/>
      <c r="H27" s="18"/>
      <c r="I27" s="18"/>
      <c r="J27" s="18"/>
      <c r="K27" s="18"/>
      <c r="L27" s="19"/>
      <c r="M27" s="20"/>
    </row>
    <row r="28" spans="1:13" x14ac:dyDescent="0.25">
      <c r="A28" s="22"/>
      <c r="B28" s="23"/>
      <c r="C28" s="24" t="s">
        <v>19</v>
      </c>
      <c r="D28" s="18" t="s">
        <v>21</v>
      </c>
      <c r="E28" s="18">
        <v>31.4</v>
      </c>
      <c r="F28" s="18">
        <f>E28*F27/100</f>
        <v>214.148</v>
      </c>
      <c r="G28" s="18"/>
      <c r="H28" s="18"/>
      <c r="I28" s="18"/>
      <c r="J28" s="18"/>
      <c r="K28" s="18"/>
      <c r="L28" s="18"/>
      <c r="M28" s="60"/>
    </row>
    <row r="29" spans="1:13" x14ac:dyDescent="0.25">
      <c r="A29" s="22"/>
      <c r="B29" s="23"/>
      <c r="C29" s="24" t="s">
        <v>20</v>
      </c>
      <c r="D29" s="18" t="s">
        <v>22</v>
      </c>
      <c r="E29" s="18">
        <v>0.34</v>
      </c>
      <c r="F29" s="18">
        <f>E29*F27/100</f>
        <v>2.3188000000000004</v>
      </c>
      <c r="G29" s="18"/>
      <c r="H29" s="18"/>
      <c r="I29" s="18"/>
      <c r="J29" s="18"/>
      <c r="K29" s="18"/>
      <c r="L29" s="18"/>
      <c r="M29" s="61"/>
    </row>
    <row r="30" spans="1:13" x14ac:dyDescent="0.25">
      <c r="A30" s="22"/>
      <c r="B30" s="23"/>
      <c r="C30" s="27" t="s">
        <v>29</v>
      </c>
      <c r="D30" s="18"/>
      <c r="E30" s="18"/>
      <c r="F30" s="18"/>
      <c r="G30" s="18"/>
      <c r="H30" s="18"/>
      <c r="I30" s="18"/>
      <c r="J30" s="18"/>
      <c r="K30" s="18"/>
      <c r="L30" s="18"/>
      <c r="M30" s="61"/>
    </row>
    <row r="31" spans="1:13" ht="24" x14ac:dyDescent="0.25">
      <c r="A31" s="22"/>
      <c r="B31" s="23" t="s">
        <v>43</v>
      </c>
      <c r="C31" s="24" t="s">
        <v>88</v>
      </c>
      <c r="D31" s="18" t="s">
        <v>16</v>
      </c>
      <c r="E31" s="18">
        <v>1.17</v>
      </c>
      <c r="F31" s="18">
        <f>E31*F27</f>
        <v>797.93999999999994</v>
      </c>
      <c r="G31" s="18"/>
      <c r="H31" s="18"/>
      <c r="I31" s="18"/>
      <c r="J31" s="18"/>
      <c r="K31" s="18"/>
      <c r="L31" s="18"/>
      <c r="M31" s="61"/>
    </row>
    <row r="32" spans="1:13" x14ac:dyDescent="0.25">
      <c r="A32" s="22"/>
      <c r="B32" s="23"/>
      <c r="C32" s="24" t="s">
        <v>44</v>
      </c>
      <c r="D32" s="18" t="s">
        <v>34</v>
      </c>
      <c r="E32" s="18">
        <v>5</v>
      </c>
      <c r="F32" s="18">
        <f>E32*F27/100</f>
        <v>34.1</v>
      </c>
      <c r="G32" s="18"/>
      <c r="H32" s="18"/>
      <c r="I32" s="18"/>
      <c r="J32" s="18"/>
      <c r="K32" s="18"/>
      <c r="L32" s="18"/>
      <c r="M32" s="61"/>
    </row>
    <row r="33" spans="1:13" ht="22.5" x14ac:dyDescent="0.25">
      <c r="A33" s="22"/>
      <c r="B33" s="23" t="s">
        <v>91</v>
      </c>
      <c r="C33" s="24" t="s">
        <v>45</v>
      </c>
      <c r="D33" s="18" t="s">
        <v>47</v>
      </c>
      <c r="E33" s="18">
        <v>6</v>
      </c>
      <c r="F33" s="18">
        <f>E33*F27</f>
        <v>4092</v>
      </c>
      <c r="G33" s="18"/>
      <c r="H33" s="18"/>
      <c r="I33" s="18"/>
      <c r="J33" s="18"/>
      <c r="K33" s="18"/>
      <c r="L33" s="18"/>
      <c r="M33" s="61"/>
    </row>
    <row r="34" spans="1:13" ht="15.75" thickBot="1" x14ac:dyDescent="0.3">
      <c r="A34" s="22"/>
      <c r="B34" s="23"/>
      <c r="C34" s="24" t="s">
        <v>40</v>
      </c>
      <c r="D34" s="18" t="s">
        <v>22</v>
      </c>
      <c r="E34" s="18">
        <v>0.05</v>
      </c>
      <c r="F34" s="18">
        <f>E34*F27</f>
        <v>34.1</v>
      </c>
      <c r="G34" s="18"/>
      <c r="H34" s="18"/>
      <c r="I34" s="18"/>
      <c r="J34" s="18"/>
      <c r="K34" s="18"/>
      <c r="L34" s="18"/>
      <c r="M34" s="62"/>
    </row>
    <row r="35" spans="1:13" ht="24.75" thickBot="1" x14ac:dyDescent="0.3">
      <c r="A35" s="22" t="s">
        <v>48</v>
      </c>
      <c r="B35" s="28" t="s">
        <v>73</v>
      </c>
      <c r="C35" s="24" t="s">
        <v>53</v>
      </c>
      <c r="D35" s="18" t="s">
        <v>69</v>
      </c>
      <c r="E35" s="18"/>
      <c r="F35" s="18">
        <v>96</v>
      </c>
      <c r="G35" s="18"/>
      <c r="H35" s="18"/>
      <c r="I35" s="18"/>
      <c r="J35" s="18"/>
      <c r="K35" s="18"/>
      <c r="L35" s="19"/>
      <c r="M35" s="20"/>
    </row>
    <row r="36" spans="1:13" x14ac:dyDescent="0.25">
      <c r="A36" s="22"/>
      <c r="B36" s="23"/>
      <c r="C36" s="24" t="s">
        <v>19</v>
      </c>
      <c r="D36" s="18" t="s">
        <v>21</v>
      </c>
      <c r="E36" s="18">
        <v>0.74</v>
      </c>
      <c r="F36" s="18">
        <f>E36*F35</f>
        <v>71.039999999999992</v>
      </c>
      <c r="G36" s="18"/>
      <c r="H36" s="18"/>
      <c r="I36" s="57"/>
      <c r="J36" s="18"/>
      <c r="K36" s="18"/>
      <c r="L36" s="18"/>
      <c r="M36" s="25"/>
    </row>
    <row r="37" spans="1:13" x14ac:dyDescent="0.25">
      <c r="A37" s="22"/>
      <c r="B37" s="23"/>
      <c r="C37" s="24" t="s">
        <v>49</v>
      </c>
      <c r="D37" s="18" t="s">
        <v>22</v>
      </c>
      <c r="E37" s="18">
        <v>6.6199999999999995E-2</v>
      </c>
      <c r="F37" s="18">
        <f>E37*F35</f>
        <v>6.3552</v>
      </c>
      <c r="G37" s="18"/>
      <c r="H37" s="18"/>
      <c r="I37" s="18"/>
      <c r="J37" s="18"/>
      <c r="K37" s="18"/>
      <c r="L37" s="18"/>
      <c r="M37" s="18"/>
    </row>
    <row r="38" spans="1:13" x14ac:dyDescent="0.25">
      <c r="A38" s="22"/>
      <c r="B38" s="23"/>
      <c r="C38" s="27" t="s">
        <v>29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</row>
    <row r="39" spans="1:13" x14ac:dyDescent="0.25">
      <c r="A39" s="22"/>
      <c r="B39" s="23" t="s">
        <v>92</v>
      </c>
      <c r="C39" s="24" t="s">
        <v>52</v>
      </c>
      <c r="D39" s="18" t="s">
        <v>16</v>
      </c>
      <c r="E39" s="18">
        <v>0.32</v>
      </c>
      <c r="F39" s="18">
        <f>E39*F35</f>
        <v>30.72</v>
      </c>
      <c r="G39" s="18"/>
      <c r="H39" s="18"/>
      <c r="I39" s="18"/>
      <c r="J39" s="18"/>
      <c r="K39" s="18"/>
      <c r="L39" s="18"/>
      <c r="M39" s="18"/>
    </row>
    <row r="40" spans="1:13" x14ac:dyDescent="0.25">
      <c r="A40" s="22"/>
      <c r="B40" s="23" t="s">
        <v>74</v>
      </c>
      <c r="C40" s="24" t="s">
        <v>39</v>
      </c>
      <c r="D40" s="18" t="s">
        <v>34</v>
      </c>
      <c r="E40" s="18">
        <v>1.2800000000000001E-2</v>
      </c>
      <c r="F40" s="18">
        <f>E40*F35</f>
        <v>1.2288000000000001</v>
      </c>
      <c r="G40" s="18"/>
      <c r="H40" s="18"/>
      <c r="I40" s="18"/>
      <c r="J40" s="18"/>
      <c r="K40" s="18"/>
      <c r="L40" s="18"/>
      <c r="M40" s="18"/>
    </row>
    <row r="41" spans="1:13" x14ac:dyDescent="0.25">
      <c r="A41" s="22"/>
      <c r="B41" s="23" t="s">
        <v>75</v>
      </c>
      <c r="C41" s="24" t="s">
        <v>89</v>
      </c>
      <c r="D41" s="18" t="s">
        <v>47</v>
      </c>
      <c r="E41" s="18"/>
      <c r="F41" s="18">
        <v>20</v>
      </c>
      <c r="G41" s="18"/>
      <c r="H41" s="18"/>
      <c r="I41" s="18"/>
      <c r="J41" s="18"/>
      <c r="K41" s="18"/>
      <c r="L41" s="18"/>
      <c r="M41" s="18"/>
    </row>
    <row r="42" spans="1:13" ht="15.75" thickBot="1" x14ac:dyDescent="0.3">
      <c r="A42" s="22"/>
      <c r="B42" s="23"/>
      <c r="C42" s="24" t="s">
        <v>40</v>
      </c>
      <c r="D42" s="18" t="s">
        <v>22</v>
      </c>
      <c r="E42" s="18">
        <v>0.13300000000000001</v>
      </c>
      <c r="F42" s="18">
        <f>E42*F35</f>
        <v>12.768000000000001</v>
      </c>
      <c r="G42" s="18"/>
      <c r="H42" s="18"/>
      <c r="I42" s="18"/>
      <c r="J42" s="18"/>
      <c r="K42" s="18"/>
      <c r="L42" s="18"/>
      <c r="M42" s="26"/>
    </row>
    <row r="43" spans="1:13" ht="24.75" thickBot="1" x14ac:dyDescent="0.3">
      <c r="A43" s="27" t="s">
        <v>51</v>
      </c>
      <c r="B43" s="27" t="s">
        <v>76</v>
      </c>
      <c r="C43" s="24" t="s">
        <v>50</v>
      </c>
      <c r="D43" s="29" t="s">
        <v>47</v>
      </c>
      <c r="E43" s="29"/>
      <c r="F43" s="29">
        <v>8</v>
      </c>
      <c r="G43" s="29"/>
      <c r="H43" s="29"/>
      <c r="I43" s="29"/>
      <c r="J43" s="29"/>
      <c r="K43" s="29"/>
      <c r="L43" s="35"/>
      <c r="M43" s="37"/>
    </row>
    <row r="44" spans="1:13" x14ac:dyDescent="0.25">
      <c r="A44" s="30"/>
      <c r="B44" s="30"/>
      <c r="C44" s="32" t="s">
        <v>19</v>
      </c>
      <c r="D44" s="29" t="s">
        <v>21</v>
      </c>
      <c r="E44" s="58">
        <v>1.51</v>
      </c>
      <c r="F44" s="59">
        <f>E44*F43</f>
        <v>12.08</v>
      </c>
      <c r="G44" s="29"/>
      <c r="H44" s="29"/>
      <c r="I44" s="29"/>
      <c r="J44" s="29"/>
      <c r="K44" s="29"/>
      <c r="L44" s="29"/>
      <c r="M44" s="40"/>
    </row>
    <row r="45" spans="1:13" x14ac:dyDescent="0.25">
      <c r="A45" s="30"/>
      <c r="B45" s="30"/>
      <c r="C45" s="32" t="s">
        <v>49</v>
      </c>
      <c r="D45" s="29" t="s">
        <v>22</v>
      </c>
      <c r="E45" s="58">
        <v>0.02</v>
      </c>
      <c r="F45" s="59">
        <f>E45*F43</f>
        <v>0.16</v>
      </c>
      <c r="G45" s="29"/>
      <c r="H45" s="29"/>
      <c r="I45" s="29"/>
      <c r="J45" s="29"/>
      <c r="K45" s="29"/>
      <c r="L45" s="29"/>
      <c r="M45" s="39"/>
    </row>
    <row r="46" spans="1:13" x14ac:dyDescent="0.25">
      <c r="A46" s="30"/>
      <c r="B46" s="30"/>
      <c r="C46" s="29" t="s">
        <v>29</v>
      </c>
      <c r="D46" s="29"/>
      <c r="E46" s="29"/>
      <c r="F46" s="29"/>
      <c r="G46" s="29"/>
      <c r="H46" s="29"/>
      <c r="I46" s="29"/>
      <c r="J46" s="29"/>
      <c r="K46" s="29"/>
      <c r="L46" s="29"/>
      <c r="M46" s="39"/>
    </row>
    <row r="47" spans="1:13" x14ac:dyDescent="0.25">
      <c r="A47" s="30"/>
      <c r="B47" s="30" t="s">
        <v>77</v>
      </c>
      <c r="C47" s="32" t="s">
        <v>52</v>
      </c>
      <c r="D47" s="29" t="s">
        <v>70</v>
      </c>
      <c r="E47" s="33" t="s">
        <v>83</v>
      </c>
      <c r="F47" s="29">
        <v>9.6</v>
      </c>
      <c r="G47" s="29"/>
      <c r="H47" s="29"/>
      <c r="I47" s="29"/>
      <c r="J47" s="29"/>
      <c r="K47" s="29"/>
      <c r="L47" s="29"/>
      <c r="M47" s="39"/>
    </row>
    <row r="48" spans="1:13" ht="15.75" thickBot="1" x14ac:dyDescent="0.3">
      <c r="A48" s="30"/>
      <c r="B48" s="30"/>
      <c r="C48" s="32" t="s">
        <v>40</v>
      </c>
      <c r="D48" s="29" t="s">
        <v>22</v>
      </c>
      <c r="E48" s="29">
        <v>0.28999999999999998</v>
      </c>
      <c r="F48" s="29">
        <v>2.3199999999999998</v>
      </c>
      <c r="G48" s="29"/>
      <c r="H48" s="29"/>
      <c r="I48" s="29"/>
      <c r="J48" s="29"/>
      <c r="K48" s="29"/>
      <c r="L48" s="29"/>
      <c r="M48" s="41"/>
    </row>
    <row r="49" spans="1:13" ht="24.75" thickBot="1" x14ac:dyDescent="0.3">
      <c r="A49" s="29" t="s">
        <v>54</v>
      </c>
      <c r="B49" s="29" t="s">
        <v>78</v>
      </c>
      <c r="C49" s="27" t="s">
        <v>55</v>
      </c>
      <c r="D49" s="29" t="s">
        <v>47</v>
      </c>
      <c r="E49" s="29"/>
      <c r="F49" s="29">
        <v>16</v>
      </c>
      <c r="G49" s="29"/>
      <c r="H49" s="29"/>
      <c r="I49" s="29"/>
      <c r="J49" s="29"/>
      <c r="K49" s="29"/>
      <c r="L49" s="35"/>
      <c r="M49" s="37"/>
    </row>
    <row r="50" spans="1:13" x14ac:dyDescent="0.25">
      <c r="A50" s="29"/>
      <c r="B50" s="29"/>
      <c r="C50" s="32" t="s">
        <v>19</v>
      </c>
      <c r="D50" s="29" t="s">
        <v>21</v>
      </c>
      <c r="E50" s="58">
        <v>1.51</v>
      </c>
      <c r="F50" s="58">
        <f>E50*F49</f>
        <v>24.16</v>
      </c>
      <c r="G50" s="29"/>
      <c r="H50" s="29"/>
      <c r="I50" s="29"/>
      <c r="J50" s="29"/>
      <c r="K50" s="29"/>
      <c r="L50" s="29"/>
      <c r="M50" s="40"/>
    </row>
    <row r="51" spans="1:13" x14ac:dyDescent="0.25">
      <c r="A51" s="29"/>
      <c r="B51" s="29"/>
      <c r="C51" s="32" t="s">
        <v>49</v>
      </c>
      <c r="D51" s="29" t="s">
        <v>22</v>
      </c>
      <c r="E51" s="29">
        <v>0.02</v>
      </c>
      <c r="F51" s="29">
        <f>E51*F49</f>
        <v>0.32</v>
      </c>
      <c r="G51" s="29"/>
      <c r="H51" s="29"/>
      <c r="I51" s="29"/>
      <c r="J51" s="29"/>
      <c r="K51" s="29"/>
      <c r="L51" s="29"/>
      <c r="M51" s="39"/>
    </row>
    <row r="52" spans="1:13" x14ac:dyDescent="0.25">
      <c r="A52" s="29"/>
      <c r="B52" s="29"/>
      <c r="C52" s="29" t="s">
        <v>29</v>
      </c>
      <c r="D52" s="29"/>
      <c r="E52" s="29"/>
      <c r="F52" s="29"/>
      <c r="G52" s="29"/>
      <c r="H52" s="29"/>
      <c r="I52" s="29"/>
      <c r="J52" s="29"/>
      <c r="K52" s="29"/>
      <c r="L52" s="29"/>
      <c r="M52" s="39"/>
    </row>
    <row r="53" spans="1:13" x14ac:dyDescent="0.25">
      <c r="A53" s="29"/>
      <c r="B53" s="29" t="s">
        <v>93</v>
      </c>
      <c r="C53" s="32" t="s">
        <v>52</v>
      </c>
      <c r="D53" s="29" t="s">
        <v>70</v>
      </c>
      <c r="E53" s="29">
        <v>0.128</v>
      </c>
      <c r="F53" s="29">
        <f>E53*F49</f>
        <v>2.048</v>
      </c>
      <c r="G53" s="29"/>
      <c r="H53" s="29"/>
      <c r="I53" s="29"/>
      <c r="J53" s="29"/>
      <c r="K53" s="29"/>
      <c r="L53" s="29"/>
      <c r="M53" s="63"/>
    </row>
    <row r="54" spans="1:13" ht="15.75" thickBot="1" x14ac:dyDescent="0.3">
      <c r="A54" s="29"/>
      <c r="B54" s="29"/>
      <c r="C54" s="32" t="s">
        <v>40</v>
      </c>
      <c r="D54" s="29" t="s">
        <v>22</v>
      </c>
      <c r="E54" s="29">
        <v>0.28999999999999998</v>
      </c>
      <c r="F54" s="29">
        <f>E54*F49</f>
        <v>4.6399999999999997</v>
      </c>
      <c r="G54" s="29"/>
      <c r="H54" s="29"/>
      <c r="I54" s="29"/>
      <c r="J54" s="29"/>
      <c r="K54" s="29"/>
      <c r="L54" s="29"/>
      <c r="M54" s="41"/>
    </row>
    <row r="55" spans="1:13" ht="15.75" thickBot="1" x14ac:dyDescent="0.3">
      <c r="A55" s="29" t="s">
        <v>56</v>
      </c>
      <c r="B55" s="29" t="s">
        <v>79</v>
      </c>
      <c r="C55" s="27" t="s">
        <v>57</v>
      </c>
      <c r="D55" s="29" t="s">
        <v>69</v>
      </c>
      <c r="E55" s="29"/>
      <c r="F55" s="29">
        <v>96</v>
      </c>
      <c r="G55" s="29"/>
      <c r="H55" s="29"/>
      <c r="I55" s="29"/>
      <c r="J55" s="29"/>
      <c r="K55" s="29"/>
      <c r="L55" s="35"/>
      <c r="M55" s="37"/>
    </row>
    <row r="56" spans="1:13" x14ac:dyDescent="0.25">
      <c r="A56" s="29"/>
      <c r="B56" s="29"/>
      <c r="C56" s="27" t="s">
        <v>19</v>
      </c>
      <c r="D56" s="29" t="s">
        <v>21</v>
      </c>
      <c r="E56" s="29">
        <v>0.74</v>
      </c>
      <c r="F56" s="29">
        <f>E56*F55</f>
        <v>71.039999999999992</v>
      </c>
      <c r="G56" s="29"/>
      <c r="H56" s="29"/>
      <c r="I56" s="29"/>
      <c r="J56" s="29"/>
      <c r="K56" s="29"/>
      <c r="L56" s="29"/>
      <c r="M56" s="40"/>
    </row>
    <row r="57" spans="1:13" x14ac:dyDescent="0.25">
      <c r="A57" s="29"/>
      <c r="B57" s="29"/>
      <c r="C57" s="27" t="s">
        <v>49</v>
      </c>
      <c r="D57" s="29" t="s">
        <v>22</v>
      </c>
      <c r="E57" s="29">
        <v>6.6199999999999995E-2</v>
      </c>
      <c r="F57" s="29">
        <f>E57*F55</f>
        <v>6.3552</v>
      </c>
      <c r="G57" s="29"/>
      <c r="H57" s="29"/>
      <c r="I57" s="29"/>
      <c r="J57" s="29"/>
      <c r="K57" s="29"/>
      <c r="L57" s="29"/>
      <c r="M57" s="39"/>
    </row>
    <row r="58" spans="1:13" x14ac:dyDescent="0.25">
      <c r="A58" s="34"/>
      <c r="B58" s="29"/>
      <c r="C58" s="29" t="s">
        <v>29</v>
      </c>
      <c r="D58" s="34"/>
      <c r="E58" s="34"/>
      <c r="F58" s="34"/>
      <c r="G58" s="34"/>
      <c r="H58" s="29"/>
      <c r="I58" s="29"/>
      <c r="J58" s="29"/>
      <c r="K58" s="29"/>
      <c r="L58" s="29"/>
      <c r="M58" s="39"/>
    </row>
    <row r="59" spans="1:13" x14ac:dyDescent="0.25">
      <c r="A59" s="34"/>
      <c r="B59" s="29" t="s">
        <v>77</v>
      </c>
      <c r="C59" s="32" t="s">
        <v>61</v>
      </c>
      <c r="D59" s="29" t="s">
        <v>70</v>
      </c>
      <c r="E59" s="29">
        <v>0.32</v>
      </c>
      <c r="F59" s="29">
        <f>E59*F55</f>
        <v>30.72</v>
      </c>
      <c r="G59" s="29"/>
      <c r="H59" s="29"/>
      <c r="I59" s="29"/>
      <c r="J59" s="29"/>
      <c r="K59" s="29"/>
      <c r="L59" s="29"/>
      <c r="M59" s="39"/>
    </row>
    <row r="60" spans="1:13" ht="15.75" thickBot="1" x14ac:dyDescent="0.3">
      <c r="A60" s="34"/>
      <c r="B60" s="29"/>
      <c r="C60" s="32" t="s">
        <v>40</v>
      </c>
      <c r="D60" s="29" t="s">
        <v>22</v>
      </c>
      <c r="E60" s="29">
        <v>0.13300000000000001</v>
      </c>
      <c r="F60" s="29">
        <f>F55*E60</f>
        <v>12.768000000000001</v>
      </c>
      <c r="G60" s="29"/>
      <c r="H60" s="29"/>
      <c r="I60" s="29"/>
      <c r="J60" s="29"/>
      <c r="K60" s="29"/>
      <c r="L60" s="29"/>
      <c r="M60" s="41"/>
    </row>
    <row r="61" spans="1:13" ht="15.75" thickBot="1" x14ac:dyDescent="0.3">
      <c r="A61" s="29" t="s">
        <v>58</v>
      </c>
      <c r="B61" s="29" t="s">
        <v>80</v>
      </c>
      <c r="C61" s="32" t="s">
        <v>59</v>
      </c>
      <c r="D61" s="29" t="s">
        <v>69</v>
      </c>
      <c r="E61" s="29"/>
      <c r="F61" s="29">
        <v>52</v>
      </c>
      <c r="G61" s="29"/>
      <c r="H61" s="29"/>
      <c r="I61" s="29"/>
      <c r="J61" s="29"/>
      <c r="K61" s="29"/>
      <c r="L61" s="35"/>
      <c r="M61" s="37"/>
    </row>
    <row r="62" spans="1:13" x14ac:dyDescent="0.25">
      <c r="A62" s="29"/>
      <c r="B62" s="29"/>
      <c r="C62" s="32" t="s">
        <v>19</v>
      </c>
      <c r="D62" s="29" t="s">
        <v>21</v>
      </c>
      <c r="E62" s="29">
        <v>0.26</v>
      </c>
      <c r="F62" s="29">
        <f>E62*F61</f>
        <v>13.52</v>
      </c>
      <c r="G62" s="29"/>
      <c r="H62" s="29"/>
      <c r="I62" s="29"/>
      <c r="J62" s="29"/>
      <c r="K62" s="29"/>
      <c r="L62" s="29"/>
      <c r="M62" s="40"/>
    </row>
    <row r="63" spans="1:13" x14ac:dyDescent="0.25">
      <c r="A63" s="29"/>
      <c r="B63" s="29"/>
      <c r="C63" s="32" t="s">
        <v>49</v>
      </c>
      <c r="D63" s="29" t="s">
        <v>22</v>
      </c>
      <c r="E63" s="29">
        <v>4.1000000000000003E-3</v>
      </c>
      <c r="F63" s="29">
        <f>F61*E63</f>
        <v>0.21320000000000003</v>
      </c>
      <c r="G63" s="29"/>
      <c r="H63" s="29"/>
      <c r="I63" s="29"/>
      <c r="J63" s="29"/>
      <c r="K63" s="29"/>
      <c r="L63" s="29"/>
      <c r="M63" s="39"/>
    </row>
    <row r="64" spans="1:13" x14ac:dyDescent="0.25">
      <c r="A64" s="29"/>
      <c r="B64" s="29"/>
      <c r="C64" s="29" t="s">
        <v>29</v>
      </c>
      <c r="D64" s="29"/>
      <c r="E64" s="29"/>
      <c r="F64" s="29"/>
      <c r="G64" s="29"/>
      <c r="H64" s="29"/>
      <c r="I64" s="29"/>
      <c r="J64" s="29"/>
      <c r="K64" s="29"/>
      <c r="L64" s="29"/>
      <c r="M64" s="39"/>
    </row>
    <row r="65" spans="1:13" x14ac:dyDescent="0.25">
      <c r="A65" s="29"/>
      <c r="B65" s="29" t="s">
        <v>77</v>
      </c>
      <c r="C65" s="32" t="s">
        <v>60</v>
      </c>
      <c r="D65" s="29" t="s">
        <v>70</v>
      </c>
      <c r="E65" s="29">
        <v>0.3</v>
      </c>
      <c r="F65" s="29">
        <f>E65*F61</f>
        <v>15.6</v>
      </c>
      <c r="G65" s="29"/>
      <c r="H65" s="29"/>
      <c r="I65" s="29"/>
      <c r="J65" s="29"/>
      <c r="K65" s="29"/>
      <c r="L65" s="29"/>
      <c r="M65" s="39"/>
    </row>
    <row r="66" spans="1:13" ht="15.75" thickBot="1" x14ac:dyDescent="0.3">
      <c r="A66" s="29"/>
      <c r="B66" s="29"/>
      <c r="C66" s="32" t="s">
        <v>40</v>
      </c>
      <c r="D66" s="29" t="s">
        <v>22</v>
      </c>
      <c r="E66" s="29">
        <v>7.8E-2</v>
      </c>
      <c r="F66" s="29">
        <f>F61*E66</f>
        <v>4.056</v>
      </c>
      <c r="G66" s="29"/>
      <c r="H66" s="29"/>
      <c r="I66" s="29"/>
      <c r="J66" s="29"/>
      <c r="K66" s="29"/>
      <c r="L66" s="29"/>
      <c r="M66" s="41"/>
    </row>
    <row r="67" spans="1:13" ht="15.75" thickBot="1" x14ac:dyDescent="0.3">
      <c r="A67" s="29" t="s">
        <v>62</v>
      </c>
      <c r="B67" s="29" t="s">
        <v>81</v>
      </c>
      <c r="C67" s="32" t="s">
        <v>63</v>
      </c>
      <c r="D67" s="29" t="s">
        <v>71</v>
      </c>
      <c r="E67" s="29"/>
      <c r="F67" s="29">
        <v>4</v>
      </c>
      <c r="G67" s="29"/>
      <c r="H67" s="29"/>
      <c r="I67" s="29"/>
      <c r="J67" s="29"/>
      <c r="K67" s="29"/>
      <c r="L67" s="35"/>
      <c r="M67" s="37"/>
    </row>
    <row r="68" spans="1:13" ht="24.75" thickBot="1" x14ac:dyDescent="0.3">
      <c r="A68" s="36" t="s">
        <v>64</v>
      </c>
      <c r="B68" s="36" t="s">
        <v>82</v>
      </c>
      <c r="C68" s="56" t="s">
        <v>65</v>
      </c>
      <c r="D68" s="36" t="s">
        <v>72</v>
      </c>
      <c r="E68" s="36"/>
      <c r="F68" s="36">
        <v>10</v>
      </c>
      <c r="G68" s="36"/>
      <c r="H68" s="36"/>
      <c r="I68" s="36"/>
      <c r="J68" s="36"/>
      <c r="K68" s="36"/>
      <c r="L68" s="44"/>
      <c r="M68" s="45"/>
    </row>
    <row r="69" spans="1:13" ht="15.75" thickBot="1" x14ac:dyDescent="0.3">
      <c r="A69" s="46"/>
      <c r="B69" s="47"/>
      <c r="C69" s="50" t="s">
        <v>14</v>
      </c>
      <c r="D69" s="47"/>
      <c r="E69" s="47"/>
      <c r="F69" s="47"/>
      <c r="G69" s="53"/>
      <c r="H69" s="37"/>
      <c r="I69" s="54"/>
      <c r="J69" s="47"/>
      <c r="K69" s="47"/>
      <c r="L69" s="53"/>
      <c r="M69" s="64"/>
    </row>
    <row r="70" spans="1:13" ht="24" x14ac:dyDescent="0.25">
      <c r="A70" s="48"/>
      <c r="B70" s="31"/>
      <c r="C70" s="51" t="s">
        <v>94</v>
      </c>
      <c r="D70" s="31"/>
      <c r="E70" s="31"/>
      <c r="F70" s="31"/>
      <c r="G70" s="31"/>
      <c r="H70" s="38"/>
      <c r="I70" s="31"/>
      <c r="J70" s="31"/>
      <c r="K70" s="31"/>
      <c r="L70" s="31"/>
      <c r="M70" s="65"/>
    </row>
    <row r="71" spans="1:13" x14ac:dyDescent="0.25">
      <c r="A71" s="48"/>
      <c r="B71" s="31"/>
      <c r="C71" s="51" t="s">
        <v>66</v>
      </c>
      <c r="D71" s="31"/>
      <c r="E71" s="31"/>
      <c r="F71" s="31"/>
      <c r="G71" s="31"/>
      <c r="H71" s="31"/>
      <c r="I71" s="31"/>
      <c r="J71" s="31"/>
      <c r="K71" s="31"/>
      <c r="L71" s="31"/>
      <c r="M71" s="66"/>
    </row>
    <row r="72" spans="1:13" ht="24" x14ac:dyDescent="0.25">
      <c r="A72" s="48"/>
      <c r="B72" s="31"/>
      <c r="C72" s="51" t="s">
        <v>95</v>
      </c>
      <c r="D72" s="31"/>
      <c r="E72" s="31"/>
      <c r="F72" s="31"/>
      <c r="G72" s="31"/>
      <c r="H72" s="31"/>
      <c r="I72" s="31"/>
      <c r="J72" s="31"/>
      <c r="K72" s="31"/>
      <c r="L72" s="31"/>
      <c r="M72" s="66"/>
    </row>
    <row r="73" spans="1:13" x14ac:dyDescent="0.25">
      <c r="A73" s="48"/>
      <c r="B73" s="31"/>
      <c r="C73" s="51" t="s">
        <v>66</v>
      </c>
      <c r="D73" s="31"/>
      <c r="E73" s="31"/>
      <c r="F73" s="31"/>
      <c r="G73" s="31"/>
      <c r="H73" s="31"/>
      <c r="I73" s="31"/>
      <c r="J73" s="31"/>
      <c r="K73" s="31"/>
      <c r="L73" s="31"/>
      <c r="M73" s="66"/>
    </row>
    <row r="74" spans="1:13" ht="24" x14ac:dyDescent="0.25">
      <c r="A74" s="48"/>
      <c r="B74" s="31"/>
      <c r="C74" s="51" t="s">
        <v>96</v>
      </c>
      <c r="D74" s="31"/>
      <c r="E74" s="31"/>
      <c r="F74" s="31"/>
      <c r="G74" s="31"/>
      <c r="H74" s="31"/>
      <c r="I74" s="31"/>
      <c r="J74" s="31"/>
      <c r="K74" s="31"/>
      <c r="L74" s="31"/>
      <c r="M74" s="66"/>
    </row>
    <row r="75" spans="1:13" x14ac:dyDescent="0.25">
      <c r="A75" s="48"/>
      <c r="B75" s="31"/>
      <c r="C75" s="51" t="s">
        <v>66</v>
      </c>
      <c r="D75" s="31"/>
      <c r="E75" s="31"/>
      <c r="F75" s="31"/>
      <c r="G75" s="31"/>
      <c r="H75" s="31"/>
      <c r="I75" s="31"/>
      <c r="J75" s="31"/>
      <c r="K75" s="31"/>
      <c r="L75" s="31"/>
      <c r="M75" s="66"/>
    </row>
    <row r="76" spans="1:13" ht="15.75" thickBot="1" x14ac:dyDescent="0.3">
      <c r="A76" s="48"/>
      <c r="B76" s="31"/>
      <c r="C76" s="51" t="s">
        <v>67</v>
      </c>
      <c r="D76" s="31"/>
      <c r="E76" s="31"/>
      <c r="F76" s="31"/>
      <c r="G76" s="31"/>
      <c r="H76" s="31"/>
      <c r="I76" s="31"/>
      <c r="J76" s="31"/>
      <c r="K76" s="31"/>
      <c r="L76" s="31"/>
      <c r="M76" s="67"/>
    </row>
    <row r="77" spans="1:13" ht="15.75" thickBot="1" x14ac:dyDescent="0.3">
      <c r="A77" s="49"/>
      <c r="B77" s="31"/>
      <c r="C77" s="52" t="s">
        <v>66</v>
      </c>
      <c r="D77" s="31"/>
      <c r="E77" s="31"/>
      <c r="F77" s="31"/>
      <c r="G77" s="31"/>
      <c r="H77" s="31"/>
      <c r="I77" s="31"/>
      <c r="J77" s="31"/>
      <c r="K77" s="31"/>
      <c r="L77" s="55"/>
      <c r="M77" s="68"/>
    </row>
    <row r="78" spans="1:13" x14ac:dyDescent="0.25">
      <c r="A78" s="49"/>
      <c r="B78" s="31"/>
      <c r="C78" s="52" t="s">
        <v>68</v>
      </c>
      <c r="D78" s="31"/>
      <c r="E78" s="31"/>
      <c r="F78" s="31"/>
      <c r="G78" s="31"/>
      <c r="H78" s="31"/>
      <c r="I78" s="31"/>
      <c r="J78" s="31"/>
      <c r="K78" s="31"/>
      <c r="L78" s="31"/>
      <c r="M78" s="65"/>
    </row>
    <row r="79" spans="1:13" x14ac:dyDescent="0.25">
      <c r="A79" s="49"/>
      <c r="B79" s="31"/>
      <c r="C79" s="52" t="s">
        <v>66</v>
      </c>
      <c r="D79" s="31"/>
      <c r="E79" s="31"/>
      <c r="F79" s="31"/>
      <c r="G79" s="31"/>
      <c r="H79" s="31"/>
      <c r="I79" s="31"/>
      <c r="J79" s="31"/>
      <c r="K79" s="31"/>
      <c r="L79" s="31"/>
      <c r="M79" s="66"/>
    </row>
    <row r="80" spans="1:13" x14ac:dyDescent="0.25">
      <c r="A80" s="42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</row>
    <row r="81" spans="1:13" x14ac:dyDescent="0.25">
      <c r="A81" s="42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</row>
    <row r="82" spans="1:13" x14ac:dyDescent="0.25">
      <c r="A82" s="42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</row>
    <row r="83" spans="1:13" x14ac:dyDescent="0.25">
      <c r="A83" s="42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</row>
    <row r="84" spans="1:13" x14ac:dyDescent="0.25">
      <c r="A84" s="42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</row>
    <row r="85" spans="1:13" x14ac:dyDescent="0.25">
      <c r="A85" s="42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</row>
  </sheetData>
  <mergeCells count="1">
    <mergeCell ref="A2:M2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2021-11-04T06:19:48Z</dcterms:modified>
</cp:coreProperties>
</file>