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z.shioshvili\Desktop\ბაზრის კვლევა თანადაფინანსება\სტალინის გამზირი N4 ეზო\სატენდერო დოკუმენტაცია\"/>
    </mc:Choice>
  </mc:AlternateContent>
  <bookViews>
    <workbookView xWindow="0" yWindow="0" windowWidth="25200" windowHeight="11850"/>
  </bookViews>
  <sheets>
    <sheet name="100" sheetId="1" r:id="rId1"/>
  </sheets>
  <definedNames>
    <definedName name="_xlnm._FilterDatabase" localSheetId="0" hidden="1">'100'!$A$7:$I$27</definedName>
    <definedName name="_xlnm.Print_Area" localSheetId="0">'100'!$A$1:$I$28</definedName>
    <definedName name="_xlnm.Print_Titles" localSheetId="0">'100'!$7:$7</definedName>
  </definedNames>
  <calcPr calcId="162913"/>
</workbook>
</file>

<file path=xl/calcChain.xml><?xml version="1.0" encoding="utf-8"?>
<calcChain xmlns="http://schemas.openxmlformats.org/spreadsheetml/2006/main">
  <c r="D17" i="1" l="1"/>
  <c r="D16" i="1"/>
  <c r="D11" i="1"/>
  <c r="D12" i="1" s="1"/>
  <c r="D13" i="1" l="1"/>
  <c r="D14" i="1" l="1"/>
</calcChain>
</file>

<file path=xl/sharedStrings.xml><?xml version="1.0" encoding="utf-8"?>
<sst xmlns="http://schemas.openxmlformats.org/spreadsheetml/2006/main" count="47" uniqueCount="33">
  <si>
    <t>xarjTaRricxva</t>
  </si>
  <si>
    <t>#</t>
  </si>
  <si>
    <t>ganz.</t>
  </si>
  <si>
    <t>ხელფასი</t>
  </si>
  <si>
    <t>jami</t>
  </si>
  <si>
    <t>s a m u S a o T a</t>
  </si>
  <si>
    <t>d a s a x e l e b a</t>
  </si>
  <si>
    <t>sul</t>
  </si>
  <si>
    <t>erT.</t>
  </si>
  <si>
    <t>fasi</t>
  </si>
  <si>
    <t>transportis xarji (masalidan)</t>
  </si>
  <si>
    <t xml:space="preserve">jami </t>
  </si>
  <si>
    <t>zednadebi xarjebi</t>
  </si>
  <si>
    <t>mogeba</t>
  </si>
  <si>
    <t>gauTvaliswinebeli xarjebi</t>
  </si>
  <si>
    <t>მ3</t>
  </si>
  <si>
    <t>ტონა</t>
  </si>
  <si>
    <t>2. საგზაო სამოსი სავალი ნაწილი</t>
  </si>
  <si>
    <t>მე-3 კატეგორიის გრუნტის დამუშავება ექსკავატორით</t>
  </si>
  <si>
    <t>1. მოსამზადებელი სამუშაოები</t>
  </si>
  <si>
    <t>2. მიწის ვაკისი</t>
  </si>
  <si>
    <t>გრუნტისა და სამშენებლო ნაგვის დატვირთვა ა/თვითმცლელებზე ექსკავატორით</t>
  </si>
  <si>
    <t>კომპლ</t>
  </si>
  <si>
    <t>მ2</t>
  </si>
  <si>
    <t>არსებული კანალიზაციის ჭების ამოწევა და დაწევა საპროექტო ნიშნულამდე</t>
  </si>
  <si>
    <t xml:space="preserve">გრუნტის დამუშავება ხელით </t>
  </si>
  <si>
    <t>გრუნტის ტრანსპორტირება 5კმ-ზე</t>
  </si>
  <si>
    <t xml:space="preserve">მიწის ვაკისის მოწყობა ქვიშა-ხრეშოვანი ნარევისაგან სისქით 15სმ </t>
  </si>
  <si>
    <t>საფარის ზედა ფენის მოწყობა სადარბაზოს გასწვრივ წვრილმარცვლოვანი, მკვრივი, ღორღოვანი ასფალტობეტონის ცხელი ნარევით "ტიპი ბ", სისქით 5სმ</t>
  </si>
  <si>
    <t>ღორღის საფარის მოწყობა სისქით 7სმ (araumets 40mm.)</t>
  </si>
  <si>
    <t>მასaლა</t>
  </si>
  <si>
    <t>ქ. გორში, სტალინის 4-ის ეზოს ასფალტის საფარის მოწყობა</t>
  </si>
  <si>
    <t xml:space="preserve">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</si>
</sst>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[$-437]yyyy\ &quot;წლის&quot;\ dd\ mm\,\ dddd"/>
    <numFmt numFmtId="166" formatCode="_-* #,##0.00_-;\-* #,##0.00_-;_-* &quot;-&quot;??_-;_-@_-"/>
    <numFmt numFmtId="167" formatCode="0.000"/>
  </numFmts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cadNusx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cadNusx"/>
    </font>
    <font>
      <b/>
      <sz val="10"/>
      <name val="AcadMtavr"/>
    </font>
    <font>
      <b/>
      <sz val="10"/>
      <name val="Helv"/>
    </font>
    <font>
      <b/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0" fontId="10" fillId="21" borderId="12" applyNumberFormat="0" applyAlignment="0" applyProtection="0"/>
    <xf numFmtId="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6" fillId="7" borderId="11" applyNumberFormat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3" fillId="23" borderId="17" applyNumberFormat="0" applyFon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0" fontId="20" fillId="20" borderId="1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</cellStyleXfs>
  <cellXfs count="73">
    <xf numFmtId="0" fontId="0" fillId="0" borderId="0" xfId="0"/>
    <xf numFmtId="0" fontId="2" fillId="0" borderId="0" xfId="3" applyFont="1" applyFill="1" applyAlignment="1" applyProtection="1">
      <alignment horizontal="center" vertical="center"/>
    </xf>
    <xf numFmtId="0" fontId="5" fillId="0" borderId="0" xfId="7" applyFont="1" applyFill="1" applyAlignment="1" applyProtection="1">
      <alignment vertical="center"/>
    </xf>
    <xf numFmtId="0" fontId="4" fillId="0" borderId="0" xfId="7" applyFont="1" applyFill="1" applyAlignment="1" applyProtection="1">
      <alignment vertical="center"/>
    </xf>
    <xf numFmtId="0" fontId="3" fillId="0" borderId="0" xfId="7" applyFont="1" applyFill="1" applyAlignment="1" applyProtection="1">
      <alignment vertical="center"/>
    </xf>
    <xf numFmtId="0" fontId="2" fillId="0" borderId="0" xfId="3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4" fillId="0" borderId="0" xfId="3" applyFont="1" applyFill="1" applyAlignment="1" applyProtection="1">
      <alignment horizontal="center" vertical="center"/>
    </xf>
    <xf numFmtId="0" fontId="24" fillId="24" borderId="10" xfId="7" applyFont="1" applyFill="1" applyBorder="1" applyAlignment="1" applyProtection="1">
      <alignment horizontal="center" vertical="center"/>
    </xf>
    <xf numFmtId="0" fontId="24" fillId="24" borderId="10" xfId="7" applyFont="1" applyFill="1" applyBorder="1" applyAlignment="1" applyProtection="1">
      <alignment horizontal="right" vertical="center" wrapText="1"/>
    </xf>
    <xf numFmtId="9" fontId="24" fillId="24" borderId="10" xfId="5" applyFont="1" applyFill="1" applyBorder="1" applyAlignment="1" applyProtection="1">
      <alignment horizontal="center" vertical="center"/>
    </xf>
    <xf numFmtId="0" fontId="24" fillId="24" borderId="10" xfId="1" applyNumberFormat="1" applyFont="1" applyFill="1" applyBorder="1" applyAlignment="1" applyProtection="1">
      <alignment horizontal="center" vertical="center" wrapText="1"/>
    </xf>
    <xf numFmtId="1" fontId="24" fillId="24" borderId="10" xfId="1" applyNumberFormat="1" applyFont="1" applyFill="1" applyBorder="1" applyAlignment="1" applyProtection="1">
      <alignment horizontal="center" vertical="center" wrapText="1"/>
    </xf>
    <xf numFmtId="164" fontId="24" fillId="24" borderId="0" xfId="3" applyNumberFormat="1" applyFont="1" applyFill="1" applyAlignment="1" applyProtection="1">
      <alignment horizontal="center" vertical="center"/>
    </xf>
    <xf numFmtId="0" fontId="24" fillId="24" borderId="0" xfId="3" applyFont="1" applyFill="1" applyAlignment="1" applyProtection="1">
      <alignment horizontal="center" vertical="center"/>
    </xf>
    <xf numFmtId="0" fontId="24" fillId="0" borderId="10" xfId="7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vertical="center" wrapText="1"/>
    </xf>
    <xf numFmtId="9" fontId="25" fillId="0" borderId="10" xfId="2" applyFont="1" applyFill="1" applyBorder="1" applyAlignment="1" applyProtection="1">
      <alignment horizontal="center" vertical="center"/>
    </xf>
    <xf numFmtId="0" fontId="24" fillId="0" borderId="10" xfId="1" applyNumberFormat="1" applyFont="1" applyFill="1" applyBorder="1" applyAlignment="1" applyProtection="1">
      <alignment horizontal="center" vertical="center" wrapText="1"/>
    </xf>
    <xf numFmtId="1" fontId="24" fillId="0" borderId="10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/>
    </xf>
    <xf numFmtId="0" fontId="24" fillId="0" borderId="10" xfId="0" applyFont="1" applyFill="1" applyBorder="1" applyAlignment="1" applyProtection="1">
      <alignment horizontal="right" vertical="center" wrapText="1"/>
    </xf>
    <xf numFmtId="9" fontId="24" fillId="0" borderId="10" xfId="5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vertical="center"/>
    </xf>
    <xf numFmtId="9" fontId="24" fillId="0" borderId="10" xfId="3" applyNumberFormat="1" applyFont="1" applyFill="1" applyBorder="1" applyAlignment="1" applyProtection="1">
      <alignment horizontal="center" vertical="center"/>
    </xf>
    <xf numFmtId="0" fontId="24" fillId="0" borderId="10" xfId="3" applyFont="1" applyFill="1" applyBorder="1" applyAlignment="1" applyProtection="1">
      <alignment horizontal="right" vertical="center" wrapText="1"/>
    </xf>
    <xf numFmtId="0" fontId="24" fillId="0" borderId="10" xfId="3" applyFont="1" applyFill="1" applyBorder="1" applyAlignment="1" applyProtection="1">
      <alignment horizontal="center" vertical="center"/>
    </xf>
    <xf numFmtId="0" fontId="24" fillId="0" borderId="10" xfId="3" applyFont="1" applyFill="1" applyBorder="1" applyAlignment="1" applyProtection="1">
      <alignment horizontal="left" vertical="center" wrapText="1"/>
    </xf>
    <xf numFmtId="0" fontId="24" fillId="0" borderId="0" xfId="3" applyFont="1" applyFill="1" applyAlignment="1" applyProtection="1">
      <alignment horizontal="center" vertical="center" wrapText="1"/>
    </xf>
    <xf numFmtId="0" fontId="24" fillId="0" borderId="2" xfId="4" applyFont="1" applyFill="1" applyBorder="1" applyAlignment="1" applyProtection="1">
      <alignment horizontal="left" vertical="center" wrapText="1"/>
    </xf>
    <xf numFmtId="0" fontId="24" fillId="0" borderId="0" xfId="7" applyFont="1" applyFill="1" applyBorder="1" applyAlignment="1" applyProtection="1">
      <alignment horizontal="left" vertical="center" wrapText="1"/>
    </xf>
    <xf numFmtId="0" fontId="24" fillId="0" borderId="0" xfId="4" applyFont="1" applyFill="1" applyAlignment="1" applyProtection="1">
      <alignment horizontal="center" vertical="center" wrapText="1"/>
    </xf>
    <xf numFmtId="0" fontId="24" fillId="0" borderId="9" xfId="4" applyFont="1" applyFill="1" applyBorder="1" applyAlignment="1" applyProtection="1">
      <alignment horizontal="left" vertical="center" wrapText="1"/>
    </xf>
    <xf numFmtId="0" fontId="24" fillId="0" borderId="10" xfId="4" applyFont="1" applyFill="1" applyBorder="1" applyAlignment="1" applyProtection="1">
      <alignment horizontal="center" vertical="center"/>
    </xf>
    <xf numFmtId="0" fontId="24" fillId="0" borderId="10" xfId="4" applyFont="1" applyFill="1" applyBorder="1" applyAlignment="1" applyProtection="1">
      <alignment horizontal="center" vertical="center" wrapText="1"/>
    </xf>
    <xf numFmtId="0" fontId="24" fillId="0" borderId="10" xfId="6" applyNumberFormat="1" applyFont="1" applyFill="1" applyBorder="1" applyAlignment="1" applyProtection="1">
      <alignment horizontal="center" vertical="center"/>
    </xf>
    <xf numFmtId="0" fontId="24" fillId="0" borderId="10" xfId="7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7" fillId="0" borderId="0" xfId="7" applyFont="1" applyFill="1" applyAlignment="1" applyProtection="1">
      <alignment horizontal="center" vertical="center"/>
    </xf>
    <xf numFmtId="0" fontId="24" fillId="0" borderId="4" xfId="1" applyNumberFormat="1" applyFont="1" applyFill="1" applyBorder="1" applyAlignment="1" applyProtection="1">
      <alignment horizontal="center" vertical="center"/>
    </xf>
    <xf numFmtId="0" fontId="24" fillId="0" borderId="7" xfId="1" applyNumberFormat="1" applyFont="1" applyFill="1" applyBorder="1" applyAlignment="1" applyProtection="1">
      <alignment horizontal="center" vertical="center"/>
    </xf>
    <xf numFmtId="0" fontId="24" fillId="0" borderId="10" xfId="1" applyNumberFormat="1" applyFont="1" applyFill="1" applyBorder="1" applyAlignment="1" applyProtection="1">
      <alignment horizontal="center" vertical="center"/>
    </xf>
    <xf numFmtId="0" fontId="2" fillId="0" borderId="10" xfId="7" applyFont="1" applyFill="1" applyBorder="1" applyAlignment="1" applyProtection="1">
      <alignment horizontal="center" vertical="center" wrapText="1"/>
    </xf>
    <xf numFmtId="0" fontId="2" fillId="0" borderId="10" xfId="7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1" fontId="2" fillId="0" borderId="0" xfId="3" applyNumberFormat="1" applyFont="1" applyFill="1" applyAlignment="1" applyProtection="1">
      <alignment horizontal="center" vertical="center"/>
    </xf>
    <xf numFmtId="0" fontId="24" fillId="0" borderId="8" xfId="6" applyNumberFormat="1" applyFont="1" applyFill="1" applyBorder="1" applyAlignment="1" applyProtection="1">
      <alignment horizontal="center" vertical="center"/>
    </xf>
    <xf numFmtId="0" fontId="24" fillId="0" borderId="5" xfId="6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4" fillId="0" borderId="2" xfId="3" applyFont="1" applyFill="1" applyBorder="1" applyAlignment="1" applyProtection="1">
      <alignment vertical="center"/>
    </xf>
    <xf numFmtId="2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1" applyNumberFormat="1" applyFont="1" applyFill="1" applyBorder="1" applyAlignment="1" applyProtection="1">
      <alignment horizontal="center" vertical="center" wrapText="1"/>
    </xf>
    <xf numFmtId="0" fontId="24" fillId="0" borderId="1" xfId="6" applyNumberFormat="1" applyFont="1" applyFill="1" applyBorder="1" applyAlignment="1" applyProtection="1">
      <alignment horizontal="center" vertical="center"/>
    </xf>
    <xf numFmtId="0" fontId="24" fillId="0" borderId="8" xfId="6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center" vertical="center"/>
    </xf>
    <xf numFmtId="0" fontId="24" fillId="0" borderId="1" xfId="4" applyNumberFormat="1" applyFont="1" applyFill="1" applyBorder="1" applyAlignment="1" applyProtection="1">
      <alignment horizontal="center" vertical="center"/>
    </xf>
    <xf numFmtId="0" fontId="24" fillId="0" borderId="5" xfId="4" applyNumberFormat="1" applyFont="1" applyFill="1" applyBorder="1" applyAlignment="1" applyProtection="1">
      <alignment horizontal="center" vertical="center"/>
    </xf>
    <xf numFmtId="0" fontId="24" fillId="0" borderId="8" xfId="4" applyNumberFormat="1" applyFont="1" applyFill="1" applyBorder="1" applyAlignment="1" applyProtection="1">
      <alignment horizontal="center" vertical="center"/>
    </xf>
    <xf numFmtId="9" fontId="24" fillId="0" borderId="1" xfId="5" applyFont="1" applyFill="1" applyBorder="1" applyAlignment="1" applyProtection="1">
      <alignment horizontal="center" vertical="center"/>
    </xf>
    <xf numFmtId="9" fontId="24" fillId="0" borderId="5" xfId="5" applyFont="1" applyFill="1" applyBorder="1" applyAlignment="1" applyProtection="1">
      <alignment horizontal="center" vertical="center"/>
    </xf>
    <xf numFmtId="9" fontId="24" fillId="0" borderId="8" xfId="5" applyFont="1" applyFill="1" applyBorder="1" applyAlignment="1" applyProtection="1">
      <alignment horizontal="center" vertical="center"/>
    </xf>
    <xf numFmtId="0" fontId="24" fillId="0" borderId="3" xfId="6" applyNumberFormat="1" applyFont="1" applyFill="1" applyBorder="1" applyAlignment="1" applyProtection="1">
      <alignment horizontal="center" vertical="center"/>
    </xf>
    <xf numFmtId="0" fontId="24" fillId="0" borderId="4" xfId="6" applyNumberFormat="1" applyFont="1" applyFill="1" applyBorder="1" applyAlignment="1" applyProtection="1">
      <alignment horizontal="center" vertical="center"/>
    </xf>
    <xf numFmtId="0" fontId="24" fillId="0" borderId="6" xfId="6" applyNumberFormat="1" applyFont="1" applyFill="1" applyBorder="1" applyAlignment="1" applyProtection="1">
      <alignment horizontal="center" vertical="center"/>
    </xf>
    <xf numFmtId="0" fontId="24" fillId="0" borderId="7" xfId="6" applyNumberFormat="1" applyFont="1" applyFill="1" applyBorder="1" applyAlignment="1" applyProtection="1">
      <alignment horizontal="center" vertical="center"/>
    </xf>
    <xf numFmtId="0" fontId="24" fillId="0" borderId="5" xfId="6" applyNumberFormat="1" applyFont="1" applyFill="1" applyBorder="1" applyAlignment="1" applyProtection="1">
      <alignment horizontal="center" vertical="center"/>
    </xf>
    <xf numFmtId="0" fontId="24" fillId="0" borderId="1" xfId="1" applyNumberFormat="1" applyFont="1" applyFill="1" applyBorder="1" applyAlignment="1" applyProtection="1">
      <alignment horizontal="center" vertical="center"/>
    </xf>
    <xf numFmtId="0" fontId="24" fillId="0" borderId="8" xfId="1" applyNumberFormat="1" applyFont="1" applyFill="1" applyBorder="1" applyAlignment="1" applyProtection="1">
      <alignment horizontal="center" vertical="center"/>
    </xf>
  </cellXfs>
  <cellStyles count="348">
    <cellStyle name="20% - Accent1 2" xfId="9"/>
    <cellStyle name="20% - Accent1 3" xfId="10"/>
    <cellStyle name="20% - Accent1 4" xfId="11"/>
    <cellStyle name="20% - Accent1 4 2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3" xfId="24"/>
    <cellStyle name="20% - Accent3 4" xfId="25"/>
    <cellStyle name="20% - Accent3 4 2" xfId="26"/>
    <cellStyle name="20% - Accent3 5" xfId="27"/>
    <cellStyle name="20% - Accent3 6" xfId="28"/>
    <cellStyle name="20% - Accent3 7" xfId="29"/>
    <cellStyle name="20% - Accent4 2" xfId="30"/>
    <cellStyle name="20% - Accent4 3" xfId="31"/>
    <cellStyle name="20% - Accent4 4" xfId="32"/>
    <cellStyle name="20% - Accent4 4 2" xfId="33"/>
    <cellStyle name="20% - Accent4 5" xfId="34"/>
    <cellStyle name="20% - Accent4 6" xfId="35"/>
    <cellStyle name="20% - Accent4 7" xfId="36"/>
    <cellStyle name="20% - Accent5 2" xfId="37"/>
    <cellStyle name="20% - Accent5 3" xfId="38"/>
    <cellStyle name="20% - Accent5 4" xfId="39"/>
    <cellStyle name="20% - Accent5 4 2" xfId="40"/>
    <cellStyle name="20% - Accent5 5" xfId="41"/>
    <cellStyle name="20% - Accent5 6" xfId="42"/>
    <cellStyle name="20% - Accent5 7" xfId="43"/>
    <cellStyle name="20% - Accent6 2" xfId="44"/>
    <cellStyle name="20% - Accent6 3" xfId="45"/>
    <cellStyle name="20% - Accent6 4" xfId="46"/>
    <cellStyle name="20% - Accent6 4 2" xfId="47"/>
    <cellStyle name="20% - Accent6 5" xfId="48"/>
    <cellStyle name="20% - Accent6 6" xfId="49"/>
    <cellStyle name="20% - Accent6 7" xfId="50"/>
    <cellStyle name="40% - Accent1 2" xfId="51"/>
    <cellStyle name="40% - Accent1 3" xfId="52"/>
    <cellStyle name="40% - Accent1 4" xfId="53"/>
    <cellStyle name="40% - Accent1 4 2" xfId="54"/>
    <cellStyle name="40% - Accent1 5" xfId="55"/>
    <cellStyle name="40% - Accent1 6" xfId="56"/>
    <cellStyle name="40% - Accent1 7" xfId="57"/>
    <cellStyle name="40% - Accent2 2" xfId="58"/>
    <cellStyle name="40% - Accent2 3" xfId="59"/>
    <cellStyle name="40% - Accent2 4" xfId="60"/>
    <cellStyle name="40% - Accent2 4 2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4 2" xfId="68"/>
    <cellStyle name="40% - Accent3 5" xfId="69"/>
    <cellStyle name="40% - Accent3 6" xfId="70"/>
    <cellStyle name="40% - Accent3 7" xfId="71"/>
    <cellStyle name="40% - Accent4 2" xfId="72"/>
    <cellStyle name="40% - Accent4 3" xfId="73"/>
    <cellStyle name="40% - Accent4 4" xfId="74"/>
    <cellStyle name="40% - Accent4 4 2" xfId="75"/>
    <cellStyle name="40% - Accent4 5" xfId="76"/>
    <cellStyle name="40% - Accent4 6" xfId="77"/>
    <cellStyle name="40% - Accent4 7" xfId="78"/>
    <cellStyle name="40% - Accent5 2" xfId="79"/>
    <cellStyle name="40% - Accent5 3" xfId="80"/>
    <cellStyle name="40% - Accent5 4" xfId="81"/>
    <cellStyle name="40% - Accent5 4 2" xfId="82"/>
    <cellStyle name="40% - Accent5 5" xfId="83"/>
    <cellStyle name="40% - Accent5 6" xfId="84"/>
    <cellStyle name="40% - Accent5 7" xfId="85"/>
    <cellStyle name="40% - Accent6 2" xfId="86"/>
    <cellStyle name="40% - Accent6 3" xfId="87"/>
    <cellStyle name="40% - Accent6 4" xfId="88"/>
    <cellStyle name="40% - Accent6 4 2" xfId="89"/>
    <cellStyle name="40% - Accent6 5" xfId="90"/>
    <cellStyle name="40% - Accent6 6" xfId="91"/>
    <cellStyle name="40% - Accent6 7" xfId="92"/>
    <cellStyle name="60% - Accent1 2" xfId="93"/>
    <cellStyle name="60% - Accent1 3" xfId="94"/>
    <cellStyle name="60% - Accent1 4" xfId="95"/>
    <cellStyle name="60% - Accent1 4 2" xfId="96"/>
    <cellStyle name="60% - Accent1 5" xfId="97"/>
    <cellStyle name="60% - Accent1 6" xfId="98"/>
    <cellStyle name="60% - Accent1 7" xfId="99"/>
    <cellStyle name="60% - Accent2 2" xfId="100"/>
    <cellStyle name="60% - Accent2 3" xfId="101"/>
    <cellStyle name="60% - Accent2 4" xfId="102"/>
    <cellStyle name="60% - Accent2 4 2" xfId="103"/>
    <cellStyle name="60% - Accent2 5" xfId="104"/>
    <cellStyle name="60% - Accent2 6" xfId="105"/>
    <cellStyle name="60% - Accent2 7" xfId="106"/>
    <cellStyle name="60% - Accent3 2" xfId="107"/>
    <cellStyle name="60% - Accent3 3" xfId="108"/>
    <cellStyle name="60% - Accent3 4" xfId="109"/>
    <cellStyle name="60% - Accent3 4 2" xfId="110"/>
    <cellStyle name="60% - Accent3 5" xfId="111"/>
    <cellStyle name="60% - Accent3 6" xfId="112"/>
    <cellStyle name="60% - Accent3 7" xfId="113"/>
    <cellStyle name="60% - Accent4 2" xfId="114"/>
    <cellStyle name="60% - Accent4 3" xfId="115"/>
    <cellStyle name="60% - Accent4 4" xfId="116"/>
    <cellStyle name="60% - Accent4 4 2" xfId="117"/>
    <cellStyle name="60% - Accent4 5" xfId="118"/>
    <cellStyle name="60% - Accent4 6" xfId="119"/>
    <cellStyle name="60% - Accent4 7" xfId="120"/>
    <cellStyle name="60% - Accent5 2" xfId="121"/>
    <cellStyle name="60% - Accent5 3" xfId="122"/>
    <cellStyle name="60% - Accent5 4" xfId="123"/>
    <cellStyle name="60% - Accent5 4 2" xfId="124"/>
    <cellStyle name="60% - Accent5 5" xfId="125"/>
    <cellStyle name="60% - Accent5 6" xfId="126"/>
    <cellStyle name="60% - Accent5 7" xfId="127"/>
    <cellStyle name="60% - Accent6 2" xfId="128"/>
    <cellStyle name="60% - Accent6 3" xfId="129"/>
    <cellStyle name="60% - Accent6 4" xfId="130"/>
    <cellStyle name="60% - Accent6 4 2" xfId="131"/>
    <cellStyle name="60% - Accent6 5" xfId="132"/>
    <cellStyle name="60% - Accent6 6" xfId="133"/>
    <cellStyle name="60% - Accent6 7" xfId="134"/>
    <cellStyle name="Accent1 2" xfId="135"/>
    <cellStyle name="Accent1 3" xfId="136"/>
    <cellStyle name="Accent1 4" xfId="137"/>
    <cellStyle name="Accent1 4 2" xfId="138"/>
    <cellStyle name="Accent1 5" xfId="139"/>
    <cellStyle name="Accent1 6" xfId="140"/>
    <cellStyle name="Accent1 7" xfId="141"/>
    <cellStyle name="Accent2 2" xfId="142"/>
    <cellStyle name="Accent2 3" xfId="143"/>
    <cellStyle name="Accent2 4" xfId="144"/>
    <cellStyle name="Accent2 4 2" xfId="145"/>
    <cellStyle name="Accent2 5" xfId="146"/>
    <cellStyle name="Accent2 6" xfId="147"/>
    <cellStyle name="Accent2 7" xfId="148"/>
    <cellStyle name="Accent3 2" xfId="149"/>
    <cellStyle name="Accent3 3" xfId="150"/>
    <cellStyle name="Accent3 4" xfId="151"/>
    <cellStyle name="Accent3 4 2" xfId="152"/>
    <cellStyle name="Accent3 5" xfId="153"/>
    <cellStyle name="Accent3 6" xfId="154"/>
    <cellStyle name="Accent3 7" xfId="155"/>
    <cellStyle name="Accent4 2" xfId="156"/>
    <cellStyle name="Accent4 3" xfId="157"/>
    <cellStyle name="Accent4 4" xfId="158"/>
    <cellStyle name="Accent4 4 2" xfId="159"/>
    <cellStyle name="Accent4 5" xfId="160"/>
    <cellStyle name="Accent4 6" xfId="161"/>
    <cellStyle name="Accent4 7" xfId="162"/>
    <cellStyle name="Accent5 2" xfId="163"/>
    <cellStyle name="Accent5 3" xfId="164"/>
    <cellStyle name="Accent5 4" xfId="165"/>
    <cellStyle name="Accent5 4 2" xfId="166"/>
    <cellStyle name="Accent5 5" xfId="167"/>
    <cellStyle name="Accent5 6" xfId="168"/>
    <cellStyle name="Accent5 7" xfId="169"/>
    <cellStyle name="Accent6 2" xfId="170"/>
    <cellStyle name="Accent6 3" xfId="171"/>
    <cellStyle name="Accent6 4" xfId="172"/>
    <cellStyle name="Accent6 4 2" xfId="173"/>
    <cellStyle name="Accent6 5" xfId="174"/>
    <cellStyle name="Accent6 6" xfId="175"/>
    <cellStyle name="Accent6 7" xfId="176"/>
    <cellStyle name="Bad 2" xfId="177"/>
    <cellStyle name="Bad 3" xfId="178"/>
    <cellStyle name="Bad 4" xfId="179"/>
    <cellStyle name="Bad 4 2" xfId="180"/>
    <cellStyle name="Bad 5" xfId="181"/>
    <cellStyle name="Bad 6" xfId="182"/>
    <cellStyle name="Bad 7" xfId="183"/>
    <cellStyle name="Calculation 2" xfId="184"/>
    <cellStyle name="Calculation 3" xfId="185"/>
    <cellStyle name="Calculation 4" xfId="186"/>
    <cellStyle name="Calculation 4 2" xfId="187"/>
    <cellStyle name="Calculation 4_SAN2009-IIIxlsx" xfId="188"/>
    <cellStyle name="Calculation 5" xfId="189"/>
    <cellStyle name="Calculation 6" xfId="190"/>
    <cellStyle name="Calculation 7" xfId="191"/>
    <cellStyle name="Check Cell 2" xfId="192"/>
    <cellStyle name="Check Cell 3" xfId="193"/>
    <cellStyle name="Check Cell 4" xfId="194"/>
    <cellStyle name="Check Cell 4 2" xfId="195"/>
    <cellStyle name="Check Cell 4_SAN2009-IIIxlsx" xfId="196"/>
    <cellStyle name="Check Cell 5" xfId="197"/>
    <cellStyle name="Check Cell 6" xfId="198"/>
    <cellStyle name="Check Cell 7" xfId="199"/>
    <cellStyle name="Comma" xfId="1" builtinId="3"/>
    <cellStyle name="Comma 10" xfId="200"/>
    <cellStyle name="Comma 2" xfId="201"/>
    <cellStyle name="Comma 2 2" xfId="202"/>
    <cellStyle name="Comma 3" xfId="6"/>
    <cellStyle name="Comma 3 2" xfId="203"/>
    <cellStyle name="Comma 4" xfId="204"/>
    <cellStyle name="Comma 5" xfId="205"/>
    <cellStyle name="Currency 2" xfId="206"/>
    <cellStyle name="Explanatory Text 2" xfId="207"/>
    <cellStyle name="Explanatory Text 3" xfId="208"/>
    <cellStyle name="Explanatory Text 4" xfId="209"/>
    <cellStyle name="Explanatory Text 4 2" xfId="210"/>
    <cellStyle name="Explanatory Text 5" xfId="211"/>
    <cellStyle name="Explanatory Text 6" xfId="212"/>
    <cellStyle name="Explanatory Text 7" xfId="213"/>
    <cellStyle name="Good 2" xfId="214"/>
    <cellStyle name="Good 3" xfId="215"/>
    <cellStyle name="Good 4" xfId="216"/>
    <cellStyle name="Good 4 2" xfId="217"/>
    <cellStyle name="Good 5" xfId="218"/>
    <cellStyle name="Good 6" xfId="219"/>
    <cellStyle name="Good 7" xfId="220"/>
    <cellStyle name="Heading 1 2" xfId="221"/>
    <cellStyle name="Heading 1 3" xfId="222"/>
    <cellStyle name="Heading 1 4" xfId="223"/>
    <cellStyle name="Heading 1 4 2" xfId="224"/>
    <cellStyle name="Heading 1 4_SAN2009-IIIxlsx" xfId="225"/>
    <cellStyle name="Heading 1 5" xfId="226"/>
    <cellStyle name="Heading 1 6" xfId="227"/>
    <cellStyle name="Heading 1 7" xfId="228"/>
    <cellStyle name="Heading 2 2" xfId="229"/>
    <cellStyle name="Heading 2 3" xfId="230"/>
    <cellStyle name="Heading 2 4" xfId="231"/>
    <cellStyle name="Heading 2 4 2" xfId="232"/>
    <cellStyle name="Heading 2 4_SAN2009-IIIxlsx" xfId="233"/>
    <cellStyle name="Heading 2 5" xfId="234"/>
    <cellStyle name="Heading 2 6" xfId="235"/>
    <cellStyle name="Heading 2 7" xfId="236"/>
    <cellStyle name="Heading 3 2" xfId="237"/>
    <cellStyle name="Heading 3 3" xfId="238"/>
    <cellStyle name="Heading 3 4" xfId="239"/>
    <cellStyle name="Heading 3 4 2" xfId="240"/>
    <cellStyle name="Heading 3 4_SAN2009-IIIxlsx" xfId="241"/>
    <cellStyle name="Heading 3 5" xfId="242"/>
    <cellStyle name="Heading 3 6" xfId="243"/>
    <cellStyle name="Heading 3 7" xfId="244"/>
    <cellStyle name="Heading 4 2" xfId="245"/>
    <cellStyle name="Heading 4 3" xfId="246"/>
    <cellStyle name="Heading 4 4" xfId="247"/>
    <cellStyle name="Heading 4 4 2" xfId="248"/>
    <cellStyle name="Heading 4 5" xfId="249"/>
    <cellStyle name="Heading 4 6" xfId="250"/>
    <cellStyle name="Heading 4 7" xfId="251"/>
    <cellStyle name="Input 2" xfId="252"/>
    <cellStyle name="Input 3" xfId="253"/>
    <cellStyle name="Input 4" xfId="254"/>
    <cellStyle name="Input 4 2" xfId="255"/>
    <cellStyle name="Input 4_SAN2009-IIIxlsx" xfId="256"/>
    <cellStyle name="Input 5" xfId="257"/>
    <cellStyle name="Input 6" xfId="258"/>
    <cellStyle name="Input 7" xfId="259"/>
    <cellStyle name="Linked Cell 2" xfId="260"/>
    <cellStyle name="Linked Cell 3" xfId="261"/>
    <cellStyle name="Linked Cell 4" xfId="262"/>
    <cellStyle name="Linked Cell 4 2" xfId="263"/>
    <cellStyle name="Linked Cell 4_SAN2009-IIIxlsx" xfId="264"/>
    <cellStyle name="Linked Cell 5" xfId="265"/>
    <cellStyle name="Linked Cell 6" xfId="266"/>
    <cellStyle name="Linked Cell 7" xfId="267"/>
    <cellStyle name="Neutral 2" xfId="268"/>
    <cellStyle name="Neutral 3" xfId="269"/>
    <cellStyle name="Neutral 4" xfId="270"/>
    <cellStyle name="Neutral 4 2" xfId="271"/>
    <cellStyle name="Neutral 5" xfId="272"/>
    <cellStyle name="Neutral 6" xfId="273"/>
    <cellStyle name="Neutral 7" xfId="274"/>
    <cellStyle name="Normal" xfId="0" builtinId="0"/>
    <cellStyle name="Normal 10" xfId="3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2 2" xfId="281"/>
    <cellStyle name="Normal 2 2 3" xfId="282"/>
    <cellStyle name="Normal 2 2 4" xfId="283"/>
    <cellStyle name="Normal 2 2 5" xfId="284"/>
    <cellStyle name="Normal 2 2_samsheneblo 2009-II" xfId="285"/>
    <cellStyle name="Normal 2 3" xfId="286"/>
    <cellStyle name="Normal 2 4" xfId="287"/>
    <cellStyle name="Normal 2 5" xfId="288"/>
    <cellStyle name="Normal 2 6" xfId="289"/>
    <cellStyle name="Normal 2 7" xfId="290"/>
    <cellStyle name="Normal 2_samseneblo - 2009" xfId="291"/>
    <cellStyle name="Normal 26" xfId="292"/>
    <cellStyle name="Normal 27" xfId="293"/>
    <cellStyle name="Normal 3" xfId="7"/>
    <cellStyle name="Normal 3 2" xfId="8"/>
    <cellStyle name="Normal 3 3" xfId="294"/>
    <cellStyle name="Normal 31" xfId="295"/>
    <cellStyle name="Normal 4" xfId="296"/>
    <cellStyle name="Normal 4 2" xfId="297"/>
    <cellStyle name="Normal 5" xfId="298"/>
    <cellStyle name="Normal 6" xfId="299"/>
    <cellStyle name="Normal 7" xfId="300"/>
    <cellStyle name="Normal 8" xfId="301"/>
    <cellStyle name="Normal 8 2" xfId="302"/>
    <cellStyle name="Normal 9" xfId="303"/>
    <cellStyle name="Normal 9 2" xfId="304"/>
    <cellStyle name="Normal 9 2 2" xfId="305"/>
    <cellStyle name="Normal_gare wyalsadfenigagarini 2_SMSH2008-IIkv ." xfId="4"/>
    <cellStyle name="Note 2" xfId="306"/>
    <cellStyle name="Note 3" xfId="307"/>
    <cellStyle name="Note 4" xfId="308"/>
    <cellStyle name="Note 4 2" xfId="309"/>
    <cellStyle name="Note 4_SAN2009-IIIxlsx" xfId="310"/>
    <cellStyle name="Note 5" xfId="311"/>
    <cellStyle name="Note 6" xfId="312"/>
    <cellStyle name="Note 7" xfId="313"/>
    <cellStyle name="Output 2" xfId="314"/>
    <cellStyle name="Output 3" xfId="315"/>
    <cellStyle name="Output 4" xfId="316"/>
    <cellStyle name="Output 4 2" xfId="317"/>
    <cellStyle name="Output 4_SAN2009-IIIxlsx" xfId="318"/>
    <cellStyle name="Output 5" xfId="319"/>
    <cellStyle name="Output 6" xfId="320"/>
    <cellStyle name="Output 7" xfId="321"/>
    <cellStyle name="Percent" xfId="2" builtinId="5"/>
    <cellStyle name="Percent 2" xfId="322"/>
    <cellStyle name="Percent 2 2" xfId="323"/>
    <cellStyle name="Percent 3" xfId="5"/>
    <cellStyle name="Style 1" xfId="324"/>
    <cellStyle name="Title 2" xfId="325"/>
    <cellStyle name="Title 3" xfId="326"/>
    <cellStyle name="Title 4" xfId="327"/>
    <cellStyle name="Title 4 2" xfId="328"/>
    <cellStyle name="Title 5" xfId="329"/>
    <cellStyle name="Title 6" xfId="330"/>
    <cellStyle name="Title 7" xfId="331"/>
    <cellStyle name="Total 2" xfId="332"/>
    <cellStyle name="Total 3" xfId="333"/>
    <cellStyle name="Total 4" xfId="334"/>
    <cellStyle name="Total 4 2" xfId="335"/>
    <cellStyle name="Total 4_SAN2009-IIIxlsx" xfId="336"/>
    <cellStyle name="Total 5" xfId="337"/>
    <cellStyle name="Total 6" xfId="338"/>
    <cellStyle name="Total 7" xfId="339"/>
    <cellStyle name="Warning Text 2" xfId="340"/>
    <cellStyle name="Warning Text 3" xfId="341"/>
    <cellStyle name="Warning Text 4" xfId="342"/>
    <cellStyle name="Warning Text 4 2" xfId="343"/>
    <cellStyle name="Warning Text 5" xfId="344"/>
    <cellStyle name="Warning Text 6" xfId="345"/>
    <cellStyle name="Warning Text 7" xfId="346"/>
    <cellStyle name="㼿㼿㼿㼿㼿㼿" xfId="3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Zeros="0" tabSelected="1" zoomScale="130" zoomScaleNormal="130" zoomScaleSheetLayoutView="100" workbookViewId="0">
      <selection activeCell="C28" sqref="C28"/>
    </sheetView>
  </sheetViews>
  <sheetFormatPr defaultColWidth="11.42578125" defaultRowHeight="13.5"/>
  <cols>
    <col min="1" max="1" width="3.7109375" style="1" customWidth="1"/>
    <col min="2" max="2" width="55.7109375" style="48" customWidth="1"/>
    <col min="3" max="3" width="8.7109375" style="1" customWidth="1"/>
    <col min="4" max="4" width="8.7109375" style="6" customWidth="1"/>
    <col min="5" max="8" width="8.7109375" style="5" customWidth="1"/>
    <col min="9" max="9" width="10.7109375" style="5" customWidth="1"/>
    <col min="10" max="10" width="14.28515625" style="1" bestFit="1" customWidth="1"/>
    <col min="11" max="16384" width="11.42578125" style="1"/>
  </cols>
  <sheetData>
    <row r="1" spans="1:11" s="52" customFormat="1">
      <c r="A1" s="58" t="s">
        <v>31</v>
      </c>
      <c r="B1" s="58"/>
      <c r="C1" s="58"/>
      <c r="D1" s="58"/>
      <c r="E1" s="58"/>
      <c r="F1" s="58"/>
      <c r="G1" s="58"/>
      <c r="H1" s="58"/>
      <c r="I1" s="58"/>
    </row>
    <row r="2" spans="1:11" s="7" customFormat="1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spans="1:11" s="7" customFormat="1">
      <c r="A3" s="60" t="s">
        <v>1</v>
      </c>
      <c r="B3" s="30"/>
      <c r="C3" s="63" t="s">
        <v>2</v>
      </c>
      <c r="D3" s="40"/>
      <c r="E3" s="66" t="s">
        <v>30</v>
      </c>
      <c r="F3" s="67"/>
      <c r="G3" s="66" t="s">
        <v>3</v>
      </c>
      <c r="H3" s="67"/>
      <c r="I3" s="56" t="s">
        <v>4</v>
      </c>
      <c r="J3" s="31"/>
    </row>
    <row r="4" spans="1:11" s="7" customFormat="1">
      <c r="A4" s="61"/>
      <c r="B4" s="32" t="s">
        <v>5</v>
      </c>
      <c r="C4" s="64"/>
      <c r="D4" s="41"/>
      <c r="E4" s="68"/>
      <c r="F4" s="69"/>
      <c r="G4" s="68"/>
      <c r="H4" s="69"/>
      <c r="I4" s="70"/>
    </row>
    <row r="5" spans="1:11" s="7" customFormat="1">
      <c r="A5" s="61"/>
      <c r="B5" s="29" t="s">
        <v>6</v>
      </c>
      <c r="C5" s="64"/>
      <c r="D5" s="71" t="s">
        <v>7</v>
      </c>
      <c r="E5" s="51" t="s">
        <v>8</v>
      </c>
      <c r="F5" s="56" t="s">
        <v>7</v>
      </c>
      <c r="G5" s="51" t="s">
        <v>8</v>
      </c>
      <c r="H5" s="56" t="s">
        <v>7</v>
      </c>
      <c r="I5" s="70"/>
    </row>
    <row r="6" spans="1:11" s="7" customFormat="1">
      <c r="A6" s="62"/>
      <c r="B6" s="33"/>
      <c r="C6" s="65"/>
      <c r="D6" s="72"/>
      <c r="E6" s="50" t="s">
        <v>9</v>
      </c>
      <c r="F6" s="57"/>
      <c r="G6" s="50" t="s">
        <v>9</v>
      </c>
      <c r="H6" s="57"/>
      <c r="I6" s="57"/>
    </row>
    <row r="7" spans="1:11" s="7" customForma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11</v>
      </c>
    </row>
    <row r="8" spans="1:11" s="7" customFormat="1">
      <c r="A8" s="34"/>
      <c r="B8" s="35" t="s">
        <v>19</v>
      </c>
      <c r="C8" s="22"/>
      <c r="D8" s="42"/>
      <c r="E8" s="36"/>
      <c r="F8" s="36"/>
      <c r="G8" s="36"/>
      <c r="H8" s="36"/>
      <c r="I8" s="36"/>
    </row>
    <row r="9" spans="1:11" s="2" customFormat="1" ht="27">
      <c r="A9" s="43">
        <v>1</v>
      </c>
      <c r="B9" s="44" t="s">
        <v>24</v>
      </c>
      <c r="C9" s="45" t="s">
        <v>22</v>
      </c>
      <c r="D9" s="46">
        <v>8</v>
      </c>
      <c r="E9" s="46"/>
      <c r="F9" s="46"/>
      <c r="G9" s="46"/>
      <c r="H9" s="46"/>
      <c r="I9" s="46"/>
    </row>
    <row r="10" spans="1:11" s="2" customFormat="1">
      <c r="A10" s="43">
        <v>2</v>
      </c>
      <c r="B10" s="35" t="s">
        <v>20</v>
      </c>
      <c r="C10" s="22"/>
      <c r="D10" s="42"/>
      <c r="E10" s="36"/>
      <c r="F10" s="46"/>
      <c r="G10" s="36"/>
      <c r="H10" s="46"/>
      <c r="I10" s="46"/>
    </row>
    <row r="11" spans="1:11" s="7" customFormat="1">
      <c r="A11" s="34"/>
      <c r="B11" s="44" t="s">
        <v>18</v>
      </c>
      <c r="C11" s="45" t="s">
        <v>15</v>
      </c>
      <c r="D11" s="46">
        <f>D18*0.22</f>
        <v>184.8</v>
      </c>
      <c r="E11" s="46"/>
      <c r="F11" s="46"/>
      <c r="G11" s="46"/>
      <c r="H11" s="46"/>
      <c r="I11" s="46"/>
      <c r="K11" s="2"/>
    </row>
    <row r="12" spans="1:11" s="2" customFormat="1">
      <c r="A12" s="43">
        <v>1</v>
      </c>
      <c r="B12" s="44" t="s">
        <v>25</v>
      </c>
      <c r="C12" s="43" t="s">
        <v>15</v>
      </c>
      <c r="D12" s="47">
        <f>D11*10%</f>
        <v>18.48</v>
      </c>
      <c r="E12" s="46"/>
      <c r="F12" s="46"/>
      <c r="G12" s="46"/>
      <c r="H12" s="46"/>
      <c r="I12" s="46"/>
      <c r="J12" s="3"/>
    </row>
    <row r="13" spans="1:11" s="3" customFormat="1" ht="27">
      <c r="A13" s="43">
        <v>2</v>
      </c>
      <c r="B13" s="44" t="s">
        <v>21</v>
      </c>
      <c r="C13" s="43" t="s">
        <v>15</v>
      </c>
      <c r="D13" s="46">
        <f>D11+D12</f>
        <v>203.28</v>
      </c>
      <c r="E13" s="46"/>
      <c r="F13" s="46"/>
      <c r="G13" s="46"/>
      <c r="H13" s="46"/>
      <c r="I13" s="46"/>
      <c r="J13" s="4"/>
      <c r="K13" s="2"/>
    </row>
    <row r="14" spans="1:11" s="4" customFormat="1">
      <c r="A14" s="43">
        <v>3</v>
      </c>
      <c r="B14" s="44" t="s">
        <v>26</v>
      </c>
      <c r="C14" s="43" t="s">
        <v>16</v>
      </c>
      <c r="D14" s="54">
        <f>D13*1.6</f>
        <v>325.24800000000005</v>
      </c>
      <c r="E14" s="46"/>
      <c r="F14" s="46"/>
      <c r="G14" s="46"/>
      <c r="H14" s="55"/>
      <c r="I14" s="55"/>
      <c r="J14" s="13"/>
      <c r="K14" s="2"/>
    </row>
    <row r="15" spans="1:11" s="3" customFormat="1">
      <c r="A15" s="43"/>
      <c r="B15" s="38" t="s">
        <v>17</v>
      </c>
      <c r="C15" s="38"/>
      <c r="D15" s="18"/>
      <c r="E15" s="18"/>
      <c r="F15" s="46"/>
      <c r="G15" s="18"/>
      <c r="H15" s="46"/>
      <c r="I15" s="46"/>
      <c r="J15" s="20"/>
      <c r="K15" s="2"/>
    </row>
    <row r="16" spans="1:11" s="39" customFormat="1" ht="27">
      <c r="A16" s="37"/>
      <c r="B16" s="44" t="s">
        <v>27</v>
      </c>
      <c r="C16" s="43" t="s">
        <v>15</v>
      </c>
      <c r="D16" s="46">
        <f>D18*0.15*1.22</f>
        <v>153.72</v>
      </c>
      <c r="E16" s="46"/>
      <c r="F16" s="46"/>
      <c r="G16" s="46"/>
      <c r="H16" s="46"/>
      <c r="I16" s="46"/>
      <c r="K16" s="2"/>
    </row>
    <row r="17" spans="1:11" s="4" customFormat="1">
      <c r="A17" s="43">
        <v>1</v>
      </c>
      <c r="B17" s="44" t="s">
        <v>29</v>
      </c>
      <c r="C17" s="43" t="s">
        <v>15</v>
      </c>
      <c r="D17" s="46">
        <f>D18*0.07*1.22</f>
        <v>71.736000000000004</v>
      </c>
      <c r="E17" s="46"/>
      <c r="F17" s="46"/>
      <c r="G17" s="46"/>
      <c r="H17" s="46"/>
      <c r="I17" s="46"/>
      <c r="J17" s="20"/>
      <c r="K17" s="2"/>
    </row>
    <row r="18" spans="1:11" s="4" customFormat="1" ht="40.5">
      <c r="A18" s="43">
        <v>2</v>
      </c>
      <c r="B18" s="44" t="s">
        <v>28</v>
      </c>
      <c r="C18" s="43" t="s">
        <v>23</v>
      </c>
      <c r="D18" s="47">
        <v>840</v>
      </c>
      <c r="E18" s="46"/>
      <c r="F18" s="46"/>
      <c r="G18" s="46"/>
      <c r="H18" s="46"/>
      <c r="I18" s="46"/>
      <c r="J18" s="1"/>
      <c r="K18" s="2"/>
    </row>
    <row r="19" spans="1:11" s="4" customFormat="1">
      <c r="A19" s="43">
        <v>3</v>
      </c>
      <c r="B19" s="9" t="s">
        <v>4</v>
      </c>
      <c r="C19" s="10"/>
      <c r="D19" s="11"/>
      <c r="E19" s="11"/>
      <c r="F19" s="12"/>
      <c r="G19" s="12"/>
      <c r="H19" s="12"/>
      <c r="I19" s="12"/>
      <c r="J19" s="1"/>
      <c r="K19" s="2"/>
    </row>
    <row r="20" spans="1:11" s="14" customFormat="1">
      <c r="A20" s="8"/>
      <c r="B20" s="16" t="s">
        <v>10</v>
      </c>
      <c r="C20" s="17" t="s">
        <v>32</v>
      </c>
      <c r="D20" s="18"/>
      <c r="E20" s="18"/>
      <c r="F20" s="19"/>
      <c r="G20" s="19"/>
      <c r="H20" s="19"/>
      <c r="I20" s="19"/>
    </row>
    <row r="21" spans="1:11" s="20" customFormat="1">
      <c r="A21" s="15"/>
      <c r="B21" s="21" t="s">
        <v>11</v>
      </c>
      <c r="C21" s="22"/>
      <c r="D21" s="18"/>
      <c r="E21" s="18"/>
      <c r="F21" s="19"/>
      <c r="G21" s="19"/>
      <c r="H21" s="19"/>
      <c r="I21" s="19"/>
    </row>
    <row r="22" spans="1:11" s="20" customFormat="1">
      <c r="A22" s="15"/>
      <c r="B22" s="16" t="s">
        <v>12</v>
      </c>
      <c r="C22" s="17" t="s">
        <v>32</v>
      </c>
      <c r="D22" s="18"/>
      <c r="E22" s="18"/>
      <c r="F22" s="19"/>
      <c r="G22" s="19"/>
      <c r="H22" s="19"/>
      <c r="I22" s="19"/>
    </row>
    <row r="23" spans="1:11" s="20" customFormat="1">
      <c r="A23" s="15"/>
      <c r="B23" s="21" t="s">
        <v>11</v>
      </c>
      <c r="C23" s="22"/>
      <c r="D23" s="18"/>
      <c r="E23" s="18"/>
      <c r="F23" s="19"/>
      <c r="G23" s="19"/>
      <c r="H23" s="19"/>
      <c r="I23" s="19"/>
    </row>
    <row r="24" spans="1:11" s="20" customFormat="1">
      <c r="A24" s="15"/>
      <c r="B24" s="23" t="s">
        <v>13</v>
      </c>
      <c r="C24" s="17" t="s">
        <v>32</v>
      </c>
      <c r="D24" s="18"/>
      <c r="E24" s="18"/>
      <c r="F24" s="19"/>
      <c r="G24" s="19"/>
      <c r="H24" s="19"/>
      <c r="I24" s="19"/>
    </row>
    <row r="25" spans="1:11" s="20" customFormat="1">
      <c r="A25" s="15"/>
      <c r="B25" s="26" t="s">
        <v>4</v>
      </c>
      <c r="C25" s="25"/>
      <c r="D25" s="18"/>
      <c r="E25" s="18"/>
      <c r="F25" s="19"/>
      <c r="G25" s="19"/>
      <c r="H25" s="19"/>
      <c r="I25" s="19"/>
      <c r="K25" s="24"/>
    </row>
    <row r="26" spans="1:11" s="7" customFormat="1">
      <c r="A26" s="15"/>
      <c r="B26" s="28" t="s">
        <v>14</v>
      </c>
      <c r="C26" s="17">
        <v>0.03</v>
      </c>
      <c r="D26" s="18"/>
      <c r="E26" s="18"/>
      <c r="F26" s="19"/>
      <c r="G26" s="19"/>
      <c r="H26" s="19"/>
      <c r="I26" s="19"/>
    </row>
    <row r="27" spans="1:11" s="7" customFormat="1">
      <c r="A27" s="15"/>
      <c r="B27" s="26" t="s">
        <v>4</v>
      </c>
      <c r="C27" s="27"/>
      <c r="D27" s="18"/>
      <c r="E27" s="18"/>
      <c r="F27" s="19"/>
      <c r="G27" s="19"/>
      <c r="H27" s="19"/>
      <c r="I27" s="19"/>
    </row>
    <row r="28" spans="1:11" s="7" customFormat="1" ht="23.25" customHeight="1">
      <c r="A28" s="53"/>
      <c r="B28" s="48"/>
      <c r="C28" s="1"/>
      <c r="D28" s="6"/>
      <c r="E28" s="5"/>
      <c r="F28" s="5"/>
      <c r="G28" s="5"/>
      <c r="H28" s="5"/>
      <c r="I28" s="5"/>
    </row>
    <row r="30" spans="1:11">
      <c r="J30" s="49"/>
    </row>
  </sheetData>
  <sheetProtection selectLockedCells="1"/>
  <autoFilter ref="A7:I27"/>
  <mergeCells count="10">
    <mergeCell ref="F5:F6"/>
    <mergeCell ref="H5:H6"/>
    <mergeCell ref="A1:I1"/>
    <mergeCell ref="A2:I2"/>
    <mergeCell ref="A3:A6"/>
    <mergeCell ref="C3:C6"/>
    <mergeCell ref="E3:F4"/>
    <mergeCell ref="G3:H4"/>
    <mergeCell ref="I3:I6"/>
    <mergeCell ref="D5:D6"/>
  </mergeCells>
  <printOptions horizontalCentered="1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</vt:lpstr>
      <vt:lpstr>'100'!Print_Area</vt:lpstr>
      <vt:lpstr>'100'!Print_Titles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</dc:creator>
  <cp:lastModifiedBy>Muraz Shioshvili</cp:lastModifiedBy>
  <cp:lastPrinted>2021-03-22T20:26:02Z</cp:lastPrinted>
  <dcterms:created xsi:type="dcterms:W3CDTF">2015-08-31T18:26:45Z</dcterms:created>
  <dcterms:modified xsi:type="dcterms:W3CDTF">2021-10-08T08:10:08Z</dcterms:modified>
</cp:coreProperties>
</file>