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05" activeTab="1"/>
  </bookViews>
  <sheets>
    <sheet name="ნაკრები" sheetId="1" r:id="rId1"/>
    <sheet name="1-1" sheetId="2" r:id="rId2"/>
    <sheet name="2" sheetId="3" r:id="rId3"/>
    <sheet name="3" sheetId="4" r:id="rId4"/>
  </sheets>
  <definedNames>
    <definedName name="_xlnm.Print_Area" localSheetId="1">'1-1'!$A$1:$G$348</definedName>
    <definedName name="_xlnm.Print_Area" localSheetId="2">'2'!$A$1:$G$121</definedName>
    <definedName name="_xlnm.Print_Area" localSheetId="3">'3'!$A$1:$G$65</definedName>
    <definedName name="_xlnm.Print_Area" localSheetId="0">'ნაკრები'!$A$1:$C$16</definedName>
  </definedNames>
  <calcPr fullCalcOnLoad="1"/>
</workbook>
</file>

<file path=xl/sharedStrings.xml><?xml version="1.0" encoding="utf-8"?>
<sst xmlns="http://schemas.openxmlformats.org/spreadsheetml/2006/main" count="1132" uniqueCount="363">
  <si>
    <t>#</t>
  </si>
  <si>
    <t>raodenoba</t>
  </si>
  <si>
    <t>ganz. erTeulze</t>
  </si>
  <si>
    <t>saproeqto monacemze</t>
  </si>
  <si>
    <t>1</t>
  </si>
  <si>
    <t>100 kvm</t>
  </si>
  <si>
    <t>kac/sT</t>
  </si>
  <si>
    <t>3</t>
  </si>
  <si>
    <t>kubm</t>
  </si>
  <si>
    <t>4</t>
  </si>
  <si>
    <t>5</t>
  </si>
  <si>
    <t>tona</t>
  </si>
  <si>
    <t>8</t>
  </si>
  <si>
    <t>9</t>
  </si>
  <si>
    <t>cali</t>
  </si>
  <si>
    <t>lari</t>
  </si>
  <si>
    <t>m/sT</t>
  </si>
  <si>
    <t>obieqtis, samuSaoebis da xarjebis dasaxeleba</t>
  </si>
  <si>
    <t>saerTo saxarjTaR ricxvo Rirebuleba</t>
  </si>
  <si>
    <t>jami</t>
  </si>
  <si>
    <t>damatebiTi Rirebulebis gadasaxadi 18%</t>
  </si>
  <si>
    <t xml:space="preserve">sul krebsiTi saxarjTaRricxvo Rirebuleba </t>
  </si>
  <si>
    <t>kbm</t>
  </si>
  <si>
    <t>2</t>
  </si>
  <si>
    <t>wyali</t>
  </si>
  <si>
    <t>11</t>
  </si>
  <si>
    <t>100 kubm</t>
  </si>
  <si>
    <t>mSeneblobis Rirebulebis nakrebi saxarjTaRricxvo angariSi</t>
  </si>
  <si>
    <t xml:space="preserve">SromiTi danaxarji </t>
  </si>
  <si>
    <t>1000 kubm</t>
  </si>
  <si>
    <t>sxva masala</t>
  </si>
  <si>
    <t>SromiTi danaxarji</t>
  </si>
  <si>
    <t xml:space="preserve"> SromiTi danaxarji</t>
  </si>
  <si>
    <t xml:space="preserve">manqanebi </t>
  </si>
  <si>
    <t xml:space="preserve">sxva manqanebi </t>
  </si>
  <si>
    <t>sxva manqanebi</t>
  </si>
  <si>
    <t>gegmiuri dagroveba 8%</t>
  </si>
  <si>
    <t>SromiTi danaxarjebi</t>
  </si>
  <si>
    <t>l</t>
  </si>
  <si>
    <t>kub.m.</t>
  </si>
  <si>
    <t>sxvadasxva masalebi</t>
  </si>
  <si>
    <t>sxvadasxva manqanebi</t>
  </si>
  <si>
    <t xml:space="preserve">SromiTi danaxarjebi </t>
  </si>
  <si>
    <t>sxva masalebi</t>
  </si>
  <si>
    <t>cementis xsnari 1:2</t>
  </si>
  <si>
    <t>k/sT</t>
  </si>
  <si>
    <t>komp.</t>
  </si>
  <si>
    <t>buldozeri 79 kvt</t>
  </si>
  <si>
    <t>igive xeliT</t>
  </si>
  <si>
    <t>man/sT</t>
  </si>
  <si>
    <t>armatura</t>
  </si>
  <si>
    <t>eqskavatori 0,5 kub.m</t>
  </si>
  <si>
    <t>qvabulis Ziris moSandakeba xeliT</t>
  </si>
  <si>
    <t>vibrosatkepni</t>
  </si>
  <si>
    <t>kg</t>
  </si>
  <si>
    <t>grZ.m</t>
  </si>
  <si>
    <t xml:space="preserve">  sxva manqanebi </t>
  </si>
  <si>
    <t>qviSa-xreSovani narevi</t>
  </si>
  <si>
    <t>sul xarjTaRricxviT:</t>
  </si>
  <si>
    <t>pnevmaturi sangrevi CaquCi</t>
  </si>
  <si>
    <t>k-sT</t>
  </si>
  <si>
    <t>100 kub.m.</t>
  </si>
  <si>
    <t>manqanebi</t>
  </si>
  <si>
    <t>gamxsneli</t>
  </si>
  <si>
    <t xml:space="preserve"> SromiTi danaxarji </t>
  </si>
  <si>
    <t>gruntis ukuCayra xeliT da zedmeti gruntis adgilze gasworeba</t>
  </si>
  <si>
    <t xml:space="preserve"> manqanebi </t>
  </si>
  <si>
    <t>ankerebi da samagri masalebi</t>
  </si>
  <si>
    <t xml:space="preserve">sxva masala </t>
  </si>
  <si>
    <t>lokalur-resursuli uwyisis jami: samontaJo samuSaoebi</t>
  </si>
  <si>
    <t xml:space="preserve">saZirkvlebis qveS fuZis (baliSis) mowyoba qviSa-xreSovani nareviT da vibraciuli  satkepniT datkepna </t>
  </si>
  <si>
    <t xml:space="preserve">fari yalibis </t>
  </si>
  <si>
    <t>kvm</t>
  </si>
  <si>
    <t>daxerxili xe-tye</t>
  </si>
  <si>
    <t xml:space="preserve"> sxva masala</t>
  </si>
  <si>
    <t>eleqtrodi</t>
  </si>
  <si>
    <t xml:space="preserve"> kvm</t>
  </si>
  <si>
    <t>m</t>
  </si>
  <si>
    <t>1000                                                                                                                                                                                                                  kvm</t>
  </si>
  <si>
    <t>teritoriis profilireba buldozeriT, zedmeti gruntis adgilze gasworeba</t>
  </si>
  <si>
    <t>1000 kvm</t>
  </si>
  <si>
    <t>wyalgaumtari cementis mWimis mowyoba gadaxurvis filaze</t>
  </si>
  <si>
    <t>100  
kvm</t>
  </si>
  <si>
    <t xml:space="preserve">cementis xsnari hidrosaizolacio danamatiT </t>
  </si>
  <si>
    <t xml:space="preserve"> hidroizolaciis mowyoba 3 mm sisqis ბიკროსტის 2 fena</t>
  </si>
  <si>
    <t>ბიკროსტი 2 fena</t>
  </si>
  <si>
    <t>bitumis mastika</t>
  </si>
  <si>
    <t>wylis rezervuaris Siga kedlebis da fskeris hidroizolaciis mowyoba osmofleqsiT</t>
  </si>
  <si>
    <t>gare kedlis hidroizoliacia bitulinis mastikiT</t>
  </si>
  <si>
    <t>ბიტულინის mastika</t>
  </si>
  <si>
    <t>ბიტუმი დაგრუნტვის</t>
  </si>
  <si>
    <t>duRabi</t>
  </si>
  <si>
    <t xml:space="preserve">   liTonis elementebis  antikoroziuli damuSaveba da SeRebva zeTovani saRebaviT</t>
  </si>
  <si>
    <t>100    kvm</t>
  </si>
  <si>
    <t xml:space="preserve"> SromiTi danaxarjebi </t>
  </si>
  <si>
    <t xml:space="preserve"> sxvadasxva manqanebi </t>
  </si>
  <si>
    <t xml:space="preserve"> saRebavi zeTovani</t>
  </si>
  <si>
    <t xml:space="preserve"> saRebavi antikoroziuli</t>
  </si>
  <si>
    <t xml:space="preserve"> sxvadasxva  masalebi </t>
  </si>
  <si>
    <t xml:space="preserve">sakontrolo Wis  qveS fuZis (baliSis) mowyoba qviSa-xreSovani nareviT da vibraciuli  satkepniT datkepna fena-fena </t>
  </si>
  <si>
    <t>10kubm</t>
  </si>
  <si>
    <t>12</t>
  </si>
  <si>
    <t>gruntis ukumiyra da gamkvriveba buldozeriT, qselis mowyobis Semdeg, zedmeti gruntis adgilze gasworeba</t>
  </si>
  <si>
    <t>kv.m</t>
  </si>
  <si>
    <t>meoTxe kategoriis gruntis damuSaveba 0,65kbm CamCis mqone eo-4321 markis eqskavatoriT gverdze gadayriT</t>
  </si>
  <si>
    <t>1000  kub.m.</t>
  </si>
  <si>
    <t>III kategoriis gruntis damuSaveba xeliT</t>
  </si>
  <si>
    <t>100kbm</t>
  </si>
  <si>
    <t xml:space="preserve"> SromiTi danaxarjebi                   </t>
  </si>
  <si>
    <t>betoni klasiT В25</t>
  </si>
  <si>
    <t xml:space="preserve"> yalibis fari </t>
  </si>
  <si>
    <t xml:space="preserve"> daxerxili xe-tye</t>
  </si>
  <si>
    <t>Robis საZirkvlis hidroizolacia Sesagozi mastikiT</t>
  </si>
  <si>
    <t>bitulinis mastika</t>
  </si>
  <si>
    <t>Robe boZebiT</t>
  </si>
  <si>
    <t>qviSa</t>
  </si>
  <si>
    <t>balasti</t>
  </si>
  <si>
    <t>sayalibe fari</t>
  </si>
  <si>
    <t xml:space="preserve">Zeli III x 40-60mm </t>
  </si>
  <si>
    <t>ficari Camoganuli III x 40-mm da zeviT</t>
  </si>
  <si>
    <t>bakelitis Snuri</t>
  </si>
  <si>
    <t>sxvadasxva  masalebi</t>
  </si>
  <si>
    <t>armirebuli damcavi mWimis mowyoba gadaxurvis filaze</t>
  </si>
  <si>
    <t>armirebis bade 3mm b50</t>
  </si>
  <si>
    <t>osmofleqsi (orkomponentiani hidrosaizolacio cementi) an sxva analogiuri daniSnulebis masala</t>
  </si>
  <si>
    <t>rk/betoni Wis Ziri d-2.5m</t>
  </si>
  <si>
    <t>rk/betoni Wis saxuravi Tujis xufiT d-2.5m</t>
  </si>
  <si>
    <t>WanWikebi</t>
  </si>
  <si>
    <t xml:space="preserve">teritoriis gawmenda bardebisagan, xeebisagan  da sxva gareSe sagnebisagan  </t>
  </si>
  <si>
    <t>1. teritoriis momzadebis samuSaoebi</t>
  </si>
  <si>
    <t>WiSkari boZebiT da petlebiT (2 kompleqti)</t>
  </si>
  <si>
    <t xml:space="preserve">III kategoriis gruntis damuSaveba arxSi eqskavatoriT, CamCis tevadobiT 0,5 kub.m gverdze dayriT </t>
  </si>
  <si>
    <t>eqskavatori 0,65 kub.m</t>
  </si>
  <si>
    <t>asfaltis saWreli (frezi)</t>
  </si>
  <si>
    <t>arxis Ziris moSandakeba xeliT</t>
  </si>
  <si>
    <t>safeni da safari Sris mowyoba წვრილმარცვლოვანი ქვიშით</t>
  </si>
  <si>
    <t>წვრილმარცვლოვანი ქვიშა</t>
  </si>
  <si>
    <t>100 g/m</t>
  </si>
  <si>
    <t>g/m</t>
  </si>
  <si>
    <t>sxvadasxva xarjebi</t>
  </si>
  <si>
    <t>j a m i</t>
  </si>
  <si>
    <t>kompl.</t>
  </si>
  <si>
    <t>100m</t>
  </si>
  <si>
    <t xml:space="preserve">kabelis da dasamiwebeli liTonis zolis Cadeba  tranSeaSi </t>
  </si>
  <si>
    <t>100 m</t>
  </si>
  <si>
    <t xml:space="preserve">gruntis gaTxra arxSi xeliT </t>
  </si>
  <si>
    <t xml:space="preserve">  safuZvelis mowyoba RorRiT sisqiT 10 sm </t>
  </si>
  <si>
    <t>RorRi</t>
  </si>
  <si>
    <t xml:space="preserve">saZirkvlis horizontaluri hidroizolacia TixiT </t>
  </si>
  <si>
    <t xml:space="preserve"> kub.m</t>
  </si>
  <si>
    <t>Tixa</t>
  </si>
  <si>
    <t xml:space="preserve">gruntis ukuCayra xeliT zedmeti gruntis adgilze mosworebiT </t>
  </si>
  <si>
    <t xml:space="preserve"> tualetis xis elementebis  mowyoba შეფიცვრით</t>
  </si>
  <si>
    <t xml:space="preserve">შეფიცვრა 30მმ </t>
  </si>
  <si>
    <t>samagri detalebi</t>
  </si>
  <si>
    <t>გადახურვის mowyoba  galvanizirebuli, profilirebuli furcliT sisqiT 0,45 mm  მოლარტყვით</t>
  </si>
  <si>
    <t xml:space="preserve"> manqanebi</t>
  </si>
  <si>
    <t>galvanizirebuli, profilirebuli furceli sisqe 0,45mm</t>
  </si>
  <si>
    <t xml:space="preserve"> samSeneblo naWedi</t>
  </si>
  <si>
    <t xml:space="preserve"> daxerxili xe-tye ლარტყა</t>
  </si>
  <si>
    <t xml:space="preserve"> Surupi </t>
  </si>
  <si>
    <t>xis elementebis cecxldacva</t>
  </si>
  <si>
    <t xml:space="preserve"> cecxldamcavi xsnari</t>
  </si>
  <si>
    <t xml:space="preserve"> xis elementebis antiseptireba</t>
  </si>
  <si>
    <t>antiseptikuri xsnari</t>
  </si>
  <si>
    <t>10</t>
  </si>
  <si>
    <t>Siga zedapirebis SeRebva zeTovani saRebaviT</t>
  </si>
  <si>
    <t xml:space="preserve">  manqanebi </t>
  </si>
  <si>
    <t>saRebavi zeTovani</t>
  </si>
  <si>
    <t xml:space="preserve"> gamxsneli</t>
  </si>
  <si>
    <t>gare kedlebis  SeRebva wyalmedegi saRebaviT</t>
  </si>
  <si>
    <t>13</t>
  </si>
  <si>
    <t>zednadebi xarjebi 10%</t>
  </si>
  <si>
    <t>III kategoriis gruntis damuSaveba qvabulSi eqskavatoriT, CamCis tevadobiT 0,5 kub.m gverdze dayriT</t>
  </si>
  <si>
    <t xml:space="preserve">balastis ბალიშის მოწყობა რეზერვუარის qveS an/da saZirkvlis filaze datkepniT </t>
  </si>
  <si>
    <r>
      <t xml:space="preserve"> რეზერვუარის saZirkvlis qveS 10sm sisqis В12.5 klasis betonis fenis mowyoba  </t>
    </r>
  </si>
  <si>
    <t xml:space="preserve">wyalgaumtari armirebuli qanobismimcemi cementis mWimis mowyoba rezervuaris Zirze </t>
  </si>
  <si>
    <t>armirebis bade 6mm b150</t>
  </si>
  <si>
    <t>metalis  1800X1000mm xufis dayeneba რეზერვუარზე</t>
  </si>
  <si>
    <t>metalis xufi 1800X1000 mm</t>
  </si>
  <si>
    <t>kvadratuli mili 60X40X3</t>
  </si>
  <si>
    <t>metalis  d-700 mm xufis dayeneba რეზერვუარზე</t>
  </si>
  <si>
    <t>metalis xufi d-700 mm</t>
  </si>
  <si>
    <t>meqanikuri damWeris metalis konstruqciis  mowyoba</t>
  </si>
  <si>
    <t>kuTxovana 80X80X5</t>
  </si>
  <si>
    <t xml:space="preserve">furceli uJangavi 1.5 mm </t>
  </si>
  <si>
    <t>rk/betoni Wis Ziri d-1.5m</t>
  </si>
  <si>
    <t>rk/betoni Wis saxuravi Tujis xufiT d-1.5m</t>
  </si>
  <si>
    <t>saket-maregulirebeli armaturis mowyoba 200 mm-mde</t>
  </si>
  <si>
    <t xml:space="preserve"> urduli teleskopuri saketiT Ф=200mm</t>
  </si>
  <si>
    <t>ლარი</t>
  </si>
  <si>
    <t xml:space="preserve">gruntis gaTxra sanaTis anZisa da kabelis arxisaTvis xeliT </t>
  </si>
  <si>
    <t>metalokonstruqcia (anZa) sanaTis montaJisaTvis</t>
  </si>
  <si>
    <t>c</t>
  </si>
  <si>
    <t xml:space="preserve"> SromiTi danaxarjebi</t>
  </si>
  <si>
    <t>metalokonstruqcia, sanaTi quCis erTsanaTiani</t>
  </si>
  <si>
    <t xml:space="preserve">sanaTis Ziris dabetoneba        </t>
  </si>
  <si>
    <t xml:space="preserve">arxSi kabelisTvis qviSis safenisa da safaris mowyoba </t>
  </si>
  <si>
    <t>100 grm arxi</t>
  </si>
  <si>
    <t>lokalur-resursuli uwyisis jami: samSeneblo samuSaoebi</t>
  </si>
  <si>
    <t xml:space="preserve"> SromiTi resursi</t>
  </si>
  <si>
    <t xml:space="preserve"> transporti da manqana-meqanizmebi </t>
  </si>
  <si>
    <t>materialuri resursebi</t>
  </si>
  <si>
    <t>sul: samSeneblo samuSaoebi</t>
  </si>
  <si>
    <t xml:space="preserve"> sanaTebis  mowyoba liTonis  boZebze </t>
  </si>
  <si>
    <t>kompleqti</t>
  </si>
  <si>
    <t xml:space="preserve">grZ.m </t>
  </si>
  <si>
    <t>elsadeni  foladis milSi gatarebiT АПВ-2Х2,5</t>
  </si>
  <si>
    <t>kabelis  gayvana  liTonis milebSi</t>
  </si>
  <si>
    <t>kabeli   2,5 kv. mm.</t>
  </si>
  <si>
    <t>kabelis boloebis  CakeTeba</t>
  </si>
  <si>
    <t>karadis mowyoba marTvis  kvanZiT</t>
  </si>
  <si>
    <t>avtomaturi amomrTveli</t>
  </si>
  <si>
    <t>fotorele</t>
  </si>
  <si>
    <t>gamanawilebeli</t>
  </si>
  <si>
    <t>zednadebi xarjebi 75% (SromiTi resursebidan)</t>
  </si>
  <si>
    <t xml:space="preserve">kabeli სპილენძის ძარღვით- ВВГ нг 3X4kv mm </t>
  </si>
  <si>
    <t>flianeci 200 mm</t>
  </si>
  <si>
    <t>sakomtrolo  1500 mm Siga diametris Wis mowyoba asawyobi  r/betonis elementebisagan  (6 Wa)</t>
  </si>
  <si>
    <t>saket-maregulirebeli armaturis mowyoba 150 mm-mde</t>
  </si>
  <si>
    <t xml:space="preserve"> urduli teleskopuri saketiT Ф=150mm</t>
  </si>
  <si>
    <t>flianeci 150 mm</t>
  </si>
  <si>
    <t>betoni В12.5 klasis</t>
  </si>
  <si>
    <t>rezervi gauTvaliswinebel  xarjebze - 5%</t>
  </si>
  <si>
    <t xml:space="preserve">natanis damuSaveba  buldozeriT    da gadaadgileba 30 grZ.m manZilze </t>
  </si>
  <si>
    <t>1000 kub.m.</t>
  </si>
  <si>
    <t xml:space="preserve"> buldozer s-130</t>
  </si>
  <si>
    <t xml:space="preserve"> kalapotis  gawmenda   eqskavatoriT (მუხლუხა 1 კუბ.მ) natanis gverdze dayriT</t>
  </si>
  <si>
    <t>eqskavatori</t>
  </si>
  <si>
    <t>1.1.</t>
  </si>
  <si>
    <t>1.2.</t>
  </si>
  <si>
    <t>1.3.</t>
  </si>
  <si>
    <t xml:space="preserve">adgilze arsebuli riyis qvebiT gabionuri wyobis mowyoba </t>
  </si>
  <si>
    <t>sxvadasva manqanebi</t>
  </si>
  <si>
    <t>t</t>
  </si>
  <si>
    <t>glinula d=8mm-iani</t>
  </si>
  <si>
    <t>gruntis ukuCayra meqanizirebuli meTodiT danarCeni gruntis adgilze gasworeba</t>
  </si>
  <si>
    <t>balastis Semozidva a/manqanebiT მდინარის კალაპოტიდან datvirTviT</t>
  </si>
  <si>
    <t>moziduli gruntis  damuSaveba  buldozer s-130-iT   da gadaadgileba 10 grZ.m manZilze profilireba da datkepna</t>
  </si>
  <si>
    <t>Semasworebeli fenis mowyoba RorRisagan arsebul  safarze profilirebiTa da datkepniT</t>
  </si>
  <si>
    <t>100 kv.m</t>
  </si>
  <si>
    <t xml:space="preserve">muSa mSeneblebis SromiTi danaxarjebi                   </t>
  </si>
  <si>
    <t>sagzao satkepni   5 t</t>
  </si>
  <si>
    <t>m.sT</t>
  </si>
  <si>
    <t xml:space="preserve">RorRi bunebrivi qvis 10--40 mm                             </t>
  </si>
  <si>
    <t>kub.m</t>
  </si>
  <si>
    <t xml:space="preserve"> 2. sapirfareSos mowyoba</t>
  </si>
  <si>
    <t xml:space="preserve"> mavTuli moTuTiebuli gabionebisaTvis d=2.7mm-iani (გაბიონის ლეიბი 2*3*0.3მ -32 ცალი, გაბიონის ყუთი 2*1*1მ -62 ცალი, 1.5*1*1მ -124 ცალი, 1.0*1*1მ -62 ცალი)</t>
  </si>
  <si>
    <t xml:space="preserve">1. samSeneblo samuSaoebi </t>
  </si>
  <si>
    <t xml:space="preserve">2. samSeneblo samuSaoebi </t>
  </si>
  <si>
    <t xml:space="preserve"> 2. Ddamcavi gabionebis mowyobis samuSaoebi</t>
  </si>
  <si>
    <t>3. BwyalmimRebis mowyobis  samuSaoebi</t>
  </si>
  <si>
    <t>4. Bradialuri saleqaris mowyobis  samuSaoebi</t>
  </si>
  <si>
    <t>5. Bhorizontaluri saleqaris (neli filtrebis mowyobis  samuSaoebi</t>
  </si>
  <si>
    <t>8. Bmimwodebeli, gamrecxi da sakontrolo/maregulirebeli qselis mowyobis samuSaoebi</t>
  </si>
  <si>
    <t>V kategoriis gruntis damuSaveba qvabulSi eqskavatoriT, sangrevi CaquCis gamoyenebiT, CamCis tevadobiT 0,5 kub.m gverdze dayriT</t>
  </si>
  <si>
    <t>saxuravis xis  sanivnive sistemis mowyoba</t>
  </si>
  <si>
    <t>glinula 6 mm</t>
  </si>
  <si>
    <t>გადახურვის mowyoba galvanizirebuli profilirebuli TunuqiT sisqiT 0,45 mm  მოლარტყვით</t>
  </si>
  <si>
    <t xml:space="preserve">galvanizirebuli profilirebuli Tunuqi sisqe 0,45mm </t>
  </si>
  <si>
    <t xml:space="preserve"> galvanizirebuli furclovani Tunuqi sisqe 0,45mm </t>
  </si>
  <si>
    <t>xis sanivnive sistemis cecxldacva</t>
  </si>
  <si>
    <t>molartyvis cecxldacva</t>
  </si>
  <si>
    <t>saxuravis xis elementebis antiseptireba</t>
  </si>
  <si>
    <t>გვერდულების და ნაშვერების შეფიცვრა</t>
  </si>
  <si>
    <t>100 კვ.მ</t>
  </si>
  <si>
    <t>კურსმანი</t>
  </si>
  <si>
    <t>kგ</t>
  </si>
  <si>
    <t>შეsasvleli xis luqis mowyoba</t>
  </si>
  <si>
    <t xml:space="preserve"> SromiTi danaxarji 1,15*129</t>
  </si>
  <si>
    <t xml:space="preserve"> manqanebi 1,15*12,7</t>
  </si>
  <si>
    <t>xis luqi</t>
  </si>
  <si>
    <t>toli</t>
  </si>
  <si>
    <t>sakomtrolo  2500 mm Siga diametris Wis mowyoba asawyobi  r/betonis elementebisagan  (2 Wa)</t>
  </si>
  <si>
    <t>monoliTuri rk/betonis  wyalmimRebis mowyoba betoniT  B-25 F150 W6 კლასი</t>
  </si>
  <si>
    <t>armatura A500</t>
  </si>
  <si>
    <t xml:space="preserve">betoni   B-25 F150 W6 </t>
  </si>
  <si>
    <t>Rero  A500  d-20</t>
  </si>
  <si>
    <t>armatura A I</t>
  </si>
  <si>
    <t>armatura A III</t>
  </si>
  <si>
    <t>armatura AA­I</t>
  </si>
  <si>
    <t>betoni B-15</t>
  </si>
  <si>
    <t>rk/betoni Wis rgolo h-1.0m, d-2.5m</t>
  </si>
  <si>
    <t>rk/betoni Wis rgolo h-1.0m, d-1.5m</t>
  </si>
  <si>
    <t>monoliTuri lenturi saZirkvlis mowyoba klasiT B 15</t>
  </si>
  <si>
    <t>betoni B15</t>
  </si>
  <si>
    <t xml:space="preserve"> monoliTuri rk.betonis zeZirkvlis mowyoba klasiT B 25</t>
  </si>
  <si>
    <t>armatura AA­III</t>
  </si>
  <si>
    <t>konstruqciuli asawyobi Robis (mavTulis diametri 3mm, ujredis zoma 50X200mm, izolireba-PVC, seqciis sigrZe 2.50m, simaRle 1,5m, boZi kvadratuli mili 60X40X3mm) mowyoba</t>
  </si>
  <si>
    <t>konstruqciuli asawyobi WiSkrebis (mavTulis diametri 5mm, ujredis zoma 50X200mm, izolireba-PVC, simaRle 2.0m, boZi Siga samagri kvadratuli mili 60X60X3mm, boZi mzidi kvadratuli mili 100X100X4) mowyoba (2 kompleqti)</t>
  </si>
  <si>
    <t>monoliTuri saZirkvlis (ამოსაწმენდი ორმო) mowyoba klasiT B 12.5</t>
  </si>
  <si>
    <t>betoni B15. W6</t>
  </si>
  <si>
    <t xml:space="preserve"> betonis sarinelis mowyoba sisqiT 10 sm, siganiT 1 m, betoni B-12.5 </t>
  </si>
  <si>
    <t>betoni  B-15</t>
  </si>
  <si>
    <t>P-616 tipis momWeri</t>
  </si>
  <si>
    <t>PL-16-75 tipis momWeri</t>
  </si>
  <si>
    <t>sanaTis mowyoba  33vt.  LED</t>
  </si>
  <si>
    <t xml:space="preserve">horizintaluri dasamiwebeli liTonis zoli A-I d=6mm </t>
  </si>
  <si>
    <t>marTvis karada CT-3</t>
  </si>
  <si>
    <t>kontaqtori 16A</t>
  </si>
  <si>
    <t>uJangi liTonis cxauris dayeneba wyalmimRebze</t>
  </si>
  <si>
    <t>uJangi liTonis cxauri 1800X800 mm</t>
  </si>
  <si>
    <r>
      <t xml:space="preserve"> saleqaris saZirkvlis qveS 10sm sisqis В12.5 klasis betonis fenis mowyoba  </t>
    </r>
  </si>
  <si>
    <t>monoliTuri rk/betonis saleqaris mowyoba betoniT  B-25 F150 W6 კლასი</t>
  </si>
  <si>
    <t xml:space="preserve">balastis ბალიშის მოწყობა  neli filtris  qveS  datkepniT </t>
  </si>
  <si>
    <t xml:space="preserve"> ფურტიო, ბუთურაული ნენიის წყალსადენის სათავესა და გამწმენდი ნაგებობის მოწყობა </t>
  </si>
  <si>
    <t>14</t>
  </si>
  <si>
    <t>19</t>
  </si>
  <si>
    <t>20</t>
  </si>
  <si>
    <t>21</t>
  </si>
  <si>
    <t>ჯამი</t>
  </si>
  <si>
    <t>lokalur-resursuli xarjTaRricxva #2
სანიტარული ზონის მოწყობის სამუშაოები</t>
  </si>
  <si>
    <t>ერთეულის ფასი</t>
  </si>
  <si>
    <t>საერთო ფასი</t>
  </si>
  <si>
    <t>საერთო
 ფასი</t>
  </si>
  <si>
    <t>saTave nagebobisa da gamwmend-sadezinfeqcio nawilis mowyoba
lokalur-resursuli xarjTaRricxva #1</t>
  </si>
  <si>
    <t xml:space="preserve">ერთეულის ფასი </t>
  </si>
  <si>
    <r>
      <rPr>
        <sz val="10"/>
        <color indexed="8"/>
        <rFont val="AcadNusx"/>
        <family val="0"/>
      </rPr>
      <t>#</t>
    </r>
  </si>
  <si>
    <r>
      <t>samuSaos</t>
    </r>
    <r>
      <rPr>
        <sz val="10"/>
        <color indexed="8"/>
        <rFont val="AcadNusx"/>
        <family val="0"/>
      </rPr>
      <t xml:space="preserve"> CamonaTvali</t>
    </r>
  </si>
  <si>
    <r>
      <t>ganz.</t>
    </r>
    <r>
      <rPr>
        <sz val="10"/>
        <color indexed="8"/>
        <rFont val="AcadNusx"/>
        <family val="0"/>
      </rPr>
      <t xml:space="preserve"> erT</t>
    </r>
  </si>
  <si>
    <r>
      <rPr>
        <sz val="10"/>
        <color indexed="8"/>
        <rFont val="AcadNusx"/>
        <family val="0"/>
      </rPr>
      <t>samuSaos CamonaTvali</t>
    </r>
  </si>
  <si>
    <r>
      <rPr>
        <sz val="10"/>
        <color indexed="8"/>
        <rFont val="AcadNusx"/>
        <family val="0"/>
      </rPr>
      <t>ganz. erT</t>
    </r>
  </si>
  <si>
    <r>
      <t>1. შემოღობვა და WiSkrებi (SenaduRi</t>
    </r>
    <r>
      <rPr>
        <b/>
        <sz val="10"/>
        <color indexed="30"/>
        <rFont val="AcadNusx"/>
        <family val="0"/>
      </rPr>
      <t xml:space="preserve"> PVC დაფარვით)</t>
    </r>
  </si>
  <si>
    <r>
      <t>100m</t>
    </r>
    <r>
      <rPr>
        <vertAlign val="superscript"/>
        <sz val="10"/>
        <rFont val="AcadNusx"/>
        <family val="0"/>
      </rPr>
      <t>2</t>
    </r>
  </si>
  <si>
    <r>
      <t xml:space="preserve">monoliTuri rk/betonis  neli filtris mowyoba betoniT  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 xml:space="preserve">-25 F150 </t>
    </r>
    <r>
      <rPr>
        <b/>
        <sz val="10"/>
        <rFont val="Calibri"/>
        <family val="2"/>
      </rPr>
      <t>W6</t>
    </r>
    <r>
      <rPr>
        <b/>
        <sz val="10"/>
        <rFont val="AcadNusx"/>
        <family val="0"/>
      </rPr>
      <t xml:space="preserve"> კლასი</t>
    </r>
  </si>
  <si>
    <r>
      <t xml:space="preserve">armatura </t>
    </r>
    <r>
      <rPr>
        <sz val="10"/>
        <rFont val="Calibri"/>
        <family val="2"/>
      </rPr>
      <t>A</t>
    </r>
    <r>
      <rPr>
        <sz val="10"/>
        <rFont val="AcadNusx"/>
        <family val="0"/>
      </rPr>
      <t>500</t>
    </r>
  </si>
  <si>
    <r>
      <t xml:space="preserve">betoni  </t>
    </r>
    <r>
      <rPr>
        <sz val="10"/>
        <rFont val="Calibri"/>
        <family val="2"/>
      </rPr>
      <t xml:space="preserve"> B</t>
    </r>
    <r>
      <rPr>
        <sz val="10"/>
        <rFont val="AcadNusx"/>
        <family val="0"/>
      </rPr>
      <t xml:space="preserve">-25 F150 W6 </t>
    </r>
  </si>
  <si>
    <r>
      <t xml:space="preserve"> პლ. </t>
    </r>
    <r>
      <rPr>
        <b/>
        <sz val="10"/>
        <rFont val="Calibri"/>
        <family val="2"/>
      </rPr>
      <t>SDR17</t>
    </r>
    <r>
      <rPr>
        <b/>
        <sz val="10"/>
        <rFont val="AcadNusx"/>
        <family val="0"/>
      </rPr>
      <t xml:space="preserve"> d=200 (masala </t>
    </r>
    <r>
      <rPr>
        <b/>
        <sz val="10"/>
        <rFont val="Calibri"/>
        <family val="2"/>
      </rPr>
      <t>PE100</t>
    </r>
    <r>
      <rPr>
        <b/>
        <sz val="10"/>
        <rFont val="AcadNusx"/>
        <family val="0"/>
      </rPr>
      <t>) milebis  montaJi</t>
    </r>
  </si>
  <si>
    <r>
      <t>პლ.</t>
    </r>
    <r>
      <rPr>
        <sz val="10"/>
        <rFont val="Calibri"/>
        <family val="2"/>
      </rPr>
      <t xml:space="preserve">SDR17  </t>
    </r>
    <r>
      <rPr>
        <sz val="10"/>
        <rFont val="AcadNusx"/>
        <family val="0"/>
      </rPr>
      <t xml:space="preserve">d=200 (masala </t>
    </r>
    <r>
      <rPr>
        <sz val="10"/>
        <rFont val="Calibri"/>
        <family val="2"/>
      </rPr>
      <t>PE100</t>
    </r>
    <r>
      <rPr>
        <sz val="10"/>
        <rFont val="AcadNusx"/>
        <family val="0"/>
      </rPr>
      <t>) milebi</t>
    </r>
  </si>
  <si>
    <t>lokalur-resursuli xarjTaRricxva #3
გარე ელ. მომარაგება</t>
  </si>
  <si>
    <t>saTave nagebobisa da  gamwmend-sadezinfeqcio nawilis  mowyoba № 1</t>
  </si>
  <si>
    <t>სანიტარული ზონის მოწყობის სამუშაოები  № 2</t>
  </si>
  <si>
    <t>გარე ელ მომარაგება № 3</t>
  </si>
  <si>
    <t>რაოდენობა</t>
  </si>
  <si>
    <t>17</t>
  </si>
  <si>
    <r>
      <t xml:space="preserve"> polieTilenis </t>
    </r>
    <r>
      <rPr>
        <b/>
        <sz val="9"/>
        <rFont val="Calibri"/>
        <family val="2"/>
      </rPr>
      <t>SDR17</t>
    </r>
    <r>
      <rPr>
        <b/>
        <sz val="9"/>
        <rFont val="AcadNusx"/>
        <family val="0"/>
      </rPr>
      <t xml:space="preserve"> d=200 PN10 (masala polieTileni PE100) milebis  montaJi</t>
    </r>
  </si>
  <si>
    <t>mili SDR17 d=200 PN10 (მასალა PE100)</t>
  </si>
  <si>
    <t>muxli (მასალა PE100) d-200mm</t>
  </si>
  <si>
    <r>
      <t xml:space="preserve"> polipropileni </t>
    </r>
    <r>
      <rPr>
        <b/>
        <sz val="9"/>
        <rFont val="Calibri"/>
        <family val="2"/>
      </rPr>
      <t>PN1</t>
    </r>
    <r>
      <rPr>
        <b/>
        <sz val="9"/>
        <rFont val="AcadNusx"/>
        <family val="0"/>
      </rPr>
      <t>6, d=50 (masala polipropileniPP100) milebis  montaJi</t>
    </r>
  </si>
  <si>
    <t xml:space="preserve"> poliepropileniPN16, d=50 (masala polipropileni PP100) milebi</t>
  </si>
  <si>
    <r>
      <t xml:space="preserve"> polipropileni </t>
    </r>
    <r>
      <rPr>
        <b/>
        <sz val="9"/>
        <rFont val="Calibri"/>
        <family val="2"/>
      </rPr>
      <t>PN1</t>
    </r>
    <r>
      <rPr>
        <b/>
        <sz val="9"/>
        <rFont val="AcadNusx"/>
        <family val="0"/>
      </rPr>
      <t>6, d=32 (masala poliepropileniPP100) milebis  montaJi</t>
    </r>
  </si>
  <si>
    <t xml:space="preserve"> polipropileni, d=32 (masala polipropileniPP100) milebi</t>
  </si>
  <si>
    <t xml:space="preserve">saket-maregulirebeli urdulebis mowyoba 200mm </t>
  </si>
  <si>
    <t xml:space="preserve"> ურდული P Ф=200mm</t>
  </si>
  <si>
    <t>CaZiruli tumbos montaJi</t>
  </si>
  <si>
    <t>tumbo caZiruli 50 mm (6 kub.m /sT)</t>
  </si>
  <si>
    <t xml:space="preserve">saket-maregulirebeli urdulebis mowyoba 150mm </t>
  </si>
  <si>
    <t xml:space="preserve"> ურდული P Ф=150mm</t>
  </si>
  <si>
    <t xml:space="preserve">saket-maregulirebeli armaturis mowyoba 25-50-mm </t>
  </si>
  <si>
    <t xml:space="preserve"> ვენტილი პლ. Ф=25mm</t>
  </si>
  <si>
    <t xml:space="preserve"> ვენტილი პლ. Ф=50mm</t>
  </si>
  <si>
    <t xml:space="preserve"> ukusarqveli Ф=50mm</t>
  </si>
  <si>
    <t>samSeneblo nagvis დატვირთვა და A gatana 1 km manZilze</t>
  </si>
  <si>
    <t>samSeneblo nagvis transportireba</t>
  </si>
  <si>
    <t>lokaluri uwyisis jami:</t>
  </si>
  <si>
    <t>1. SromiTi resursebi</t>
  </si>
  <si>
    <t>2. samSeneblo manqanebi</t>
  </si>
  <si>
    <t>3. Mmaterialuri resursebi</t>
  </si>
  <si>
    <t>samSeneblo resursebis mixedviT pirdapiri danaxarjebis jami</t>
  </si>
  <si>
    <t>masalaTa transportireba obieqtamde 5%-masalaTa Rirebulebidan</t>
  </si>
  <si>
    <t>15</t>
  </si>
  <si>
    <t>16</t>
  </si>
  <si>
    <r>
      <t>100m</t>
    </r>
    <r>
      <rPr>
        <vertAlign val="superscript"/>
        <sz val="9"/>
        <rFont val="AcadNusx"/>
        <family val="0"/>
      </rPr>
      <t>3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</si>
</sst>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#,##0_);\-#,##0"/>
    <numFmt numFmtId="176" formatCode="#,##0.00_);\-#,##0.00"/>
  </numFmts>
  <fonts count="77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2"/>
      <name val="AcadNusx"/>
      <family val="0"/>
    </font>
    <font>
      <sz val="10"/>
      <color indexed="8"/>
      <name val="AcadNusx"/>
      <family val="0"/>
    </font>
    <font>
      <b/>
      <sz val="10"/>
      <color indexed="30"/>
      <name val="AcadNusx"/>
      <family val="0"/>
    </font>
    <font>
      <sz val="10"/>
      <color indexed="10"/>
      <name val="AcadNusx"/>
      <family val="0"/>
    </font>
    <font>
      <sz val="10"/>
      <color indexed="12"/>
      <name val="AcadNusx"/>
      <family val="0"/>
    </font>
    <font>
      <b/>
      <sz val="10"/>
      <color indexed="8"/>
      <name val="AcadNusx"/>
      <family val="0"/>
    </font>
    <font>
      <vertAlign val="superscript"/>
      <sz val="10"/>
      <name val="AcadNusx"/>
      <family val="0"/>
    </font>
    <font>
      <b/>
      <sz val="10"/>
      <color indexed="12"/>
      <name val="AcadNusx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AcadNusx"/>
      <family val="0"/>
    </font>
    <font>
      <b/>
      <sz val="9"/>
      <name val="Calibri"/>
      <family val="2"/>
    </font>
    <font>
      <sz val="9"/>
      <color indexed="8"/>
      <name val="AcadNusx"/>
      <family val="0"/>
    </font>
    <font>
      <sz val="9"/>
      <color indexed="10"/>
      <name val="AcadNusx"/>
      <family val="0"/>
    </font>
    <font>
      <vertAlign val="superscript"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cadNusx"/>
      <family val="0"/>
    </font>
    <font>
      <sz val="10"/>
      <color indexed="30"/>
      <name val="AcadNusx"/>
      <family val="0"/>
    </font>
    <font>
      <b/>
      <sz val="10"/>
      <color indexed="56"/>
      <name val="AcadNusx"/>
      <family val="0"/>
    </font>
    <font>
      <sz val="10"/>
      <color indexed="56"/>
      <name val="AcadNusx"/>
      <family val="0"/>
    </font>
    <font>
      <sz val="10"/>
      <color indexed="36"/>
      <name val="AcadNusx"/>
      <family val="0"/>
    </font>
    <font>
      <sz val="10"/>
      <color indexed="40"/>
      <name val="AcadNusx"/>
      <family val="0"/>
    </font>
    <font>
      <sz val="9"/>
      <color indexed="56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cadNusx"/>
      <family val="0"/>
    </font>
    <font>
      <sz val="9"/>
      <color rgb="FFFF0000"/>
      <name val="AcadNusx"/>
      <family val="0"/>
    </font>
    <font>
      <sz val="10"/>
      <color rgb="FF000000"/>
      <name val="AcadNusx"/>
      <family val="0"/>
    </font>
    <font>
      <b/>
      <sz val="10"/>
      <color rgb="FF0070C0"/>
      <name val="AcadNusx"/>
      <family val="0"/>
    </font>
    <font>
      <sz val="10"/>
      <color rgb="FFFF0000"/>
      <name val="AcadNusx"/>
      <family val="0"/>
    </font>
    <font>
      <sz val="10"/>
      <color rgb="FF0070C0"/>
      <name val="AcadNusx"/>
      <family val="0"/>
    </font>
    <font>
      <b/>
      <sz val="10"/>
      <color theme="3"/>
      <name val="AcadNusx"/>
      <family val="0"/>
    </font>
    <font>
      <sz val="10"/>
      <color theme="1"/>
      <name val="AcadNusx"/>
      <family val="0"/>
    </font>
    <font>
      <sz val="10"/>
      <color theme="3"/>
      <name val="AcadNusx"/>
      <family val="0"/>
    </font>
    <font>
      <sz val="10"/>
      <color rgb="FF7030A0"/>
      <name val="AcadNusx"/>
      <family val="0"/>
    </font>
    <font>
      <b/>
      <sz val="10"/>
      <color theme="1"/>
      <name val="AcadNusx"/>
      <family val="0"/>
    </font>
    <font>
      <sz val="10"/>
      <color rgb="FF00B0F0"/>
      <name val="AcadNusx"/>
      <family val="0"/>
    </font>
    <font>
      <sz val="9"/>
      <color theme="3"/>
      <name val="AcadNusx"/>
      <family val="0"/>
    </font>
    <font>
      <b/>
      <sz val="9"/>
      <color rgb="FF000000"/>
      <name val="AcadNusx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" borderId="1" applyNumberFormat="0" applyAlignment="0" applyProtection="0"/>
    <xf numFmtId="0" fontId="5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1" applyNumberFormat="0" applyAlignment="0" applyProtection="0"/>
    <xf numFmtId="0" fontId="58" fillId="0" borderId="6" applyNumberFormat="0" applyFill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4" borderId="7" applyNumberFormat="0" applyFont="0" applyAlignment="0" applyProtection="0"/>
    <xf numFmtId="0" fontId="60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49" fontId="4" fillId="25" borderId="0" xfId="0" applyNumberFormat="1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25" borderId="0" xfId="0" applyFont="1" applyFill="1" applyAlignment="1">
      <alignment horizontal="center" vertical="center" wrapText="1"/>
    </xf>
    <xf numFmtId="0" fontId="63" fillId="25" borderId="0" xfId="0" applyFont="1" applyFill="1" applyAlignment="1">
      <alignment horizontal="center" vertical="center" wrapText="1"/>
    </xf>
    <xf numFmtId="2" fontId="64" fillId="26" borderId="0" xfId="0" applyNumberFormat="1" applyFont="1" applyFill="1" applyAlignment="1">
      <alignment horizontal="center" vertical="center" wrapText="1"/>
    </xf>
    <xf numFmtId="2" fontId="2" fillId="25" borderId="0" xfId="0" applyNumberFormat="1" applyFont="1" applyFill="1" applyAlignment="1">
      <alignment horizontal="center" vertical="center" wrapText="1"/>
    </xf>
    <xf numFmtId="0" fontId="65" fillId="25" borderId="10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66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1" fontId="3" fillId="25" borderId="0" xfId="0" applyNumberFormat="1" applyFont="1" applyFill="1" applyBorder="1" applyAlignment="1">
      <alignment horizontal="center" vertical="center" wrapText="1"/>
    </xf>
    <xf numFmtId="0" fontId="67" fillId="25" borderId="10" xfId="0" applyFont="1" applyFill="1" applyBorder="1" applyAlignment="1">
      <alignment horizontal="center" vertical="center" wrapText="1"/>
    </xf>
    <xf numFmtId="2" fontId="67" fillId="25" borderId="10" xfId="0" applyNumberFormat="1" applyFont="1" applyFill="1" applyBorder="1" applyAlignment="1">
      <alignment horizontal="center" vertical="center" wrapText="1"/>
    </xf>
    <xf numFmtId="2" fontId="67" fillId="25" borderId="13" xfId="0" applyNumberFormat="1" applyFont="1" applyFill="1" applyBorder="1" applyAlignment="1">
      <alignment horizontal="center" vertical="center" wrapText="1"/>
    </xf>
    <xf numFmtId="1" fontId="67" fillId="25" borderId="10" xfId="0" applyNumberFormat="1" applyFont="1" applyFill="1" applyBorder="1" applyAlignment="1">
      <alignment horizontal="center" vertical="center" wrapText="1"/>
    </xf>
    <xf numFmtId="0" fontId="67" fillId="25" borderId="0" xfId="0" applyFont="1" applyFill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67" fillId="25" borderId="14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68" fillId="25" borderId="10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2" fontId="68" fillId="25" borderId="10" xfId="0" applyNumberFormat="1" applyFont="1" applyFill="1" applyBorder="1" applyAlignment="1">
      <alignment horizontal="center" vertical="center" wrapText="1"/>
    </xf>
    <xf numFmtId="0" fontId="68" fillId="25" borderId="14" xfId="0" applyFont="1" applyFill="1" applyBorder="1" applyAlignment="1">
      <alignment horizontal="center" vertical="center" wrapText="1"/>
    </xf>
    <xf numFmtId="2" fontId="68" fillId="25" borderId="13" xfId="0" applyNumberFormat="1" applyFont="1" applyFill="1" applyBorder="1" applyAlignment="1">
      <alignment horizontal="center" vertical="center" wrapText="1"/>
    </xf>
    <xf numFmtId="1" fontId="68" fillId="25" borderId="10" xfId="0" applyNumberFormat="1" applyFont="1" applyFill="1" applyBorder="1" applyAlignment="1">
      <alignment horizontal="center" vertical="center" wrapText="1"/>
    </xf>
    <xf numFmtId="0" fontId="68" fillId="25" borderId="0" xfId="0" applyFont="1" applyFill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6" fillId="27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2" fontId="3" fillId="25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25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4" fontId="3" fillId="25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3" fillId="25" borderId="10" xfId="69" applyFont="1" applyFill="1" applyBorder="1" applyAlignment="1">
      <alignment horizontal="center" vertical="center" wrapText="1"/>
      <protection/>
    </xf>
    <xf numFmtId="2" fontId="3" fillId="25" borderId="10" xfId="69" applyNumberFormat="1" applyFont="1" applyFill="1" applyBorder="1" applyAlignment="1">
      <alignment horizontal="center" vertical="center" wrapText="1"/>
      <protection/>
    </xf>
    <xf numFmtId="2" fontId="69" fillId="25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2" fontId="67" fillId="2" borderId="10" xfId="0" applyNumberFormat="1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2" fontId="68" fillId="2" borderId="10" xfId="0" applyNumberFormat="1" applyFont="1" applyFill="1" applyBorder="1" applyAlignment="1">
      <alignment horizontal="center" vertical="center" wrapText="1"/>
    </xf>
    <xf numFmtId="173" fontId="70" fillId="0" borderId="10" xfId="0" applyNumberFormat="1" applyFont="1" applyBorder="1" applyAlignment="1">
      <alignment horizontal="center" vertical="center" wrapText="1"/>
    </xf>
    <xf numFmtId="2" fontId="11" fillId="25" borderId="11" xfId="0" applyNumberFormat="1" applyFont="1" applyFill="1" applyBorder="1" applyAlignment="1">
      <alignment horizontal="center" vertical="center" wrapText="1"/>
    </xf>
    <xf numFmtId="2" fontId="11" fillId="25" borderId="12" xfId="0" applyNumberFormat="1" applyFont="1" applyFill="1" applyBorder="1" applyAlignment="1">
      <alignment horizontal="center" vertical="center" wrapText="1"/>
    </xf>
    <xf numFmtId="173" fontId="13" fillId="25" borderId="10" xfId="0" applyNumberFormat="1" applyFont="1" applyFill="1" applyBorder="1" applyAlignment="1">
      <alignment horizontal="center" vertical="center" wrapText="1"/>
    </xf>
    <xf numFmtId="2" fontId="71" fillId="25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 horizontal="center" vertical="center" wrapText="1"/>
    </xf>
    <xf numFmtId="173" fontId="3" fillId="25" borderId="10" xfId="0" applyNumberFormat="1" applyFont="1" applyFill="1" applyBorder="1" applyAlignment="1">
      <alignment horizontal="center" vertical="center" wrapText="1"/>
    </xf>
    <xf numFmtId="173" fontId="14" fillId="25" borderId="10" xfId="0" applyNumberFormat="1" applyFont="1" applyFill="1" applyBorder="1" applyAlignment="1">
      <alignment horizontal="center" vertical="center" wrapText="1"/>
    </xf>
    <xf numFmtId="1" fontId="17" fillId="25" borderId="10" xfId="0" applyNumberFormat="1" applyFont="1" applyFill="1" applyBorder="1" applyAlignment="1">
      <alignment horizontal="center" vertical="center" wrapText="1"/>
    </xf>
    <xf numFmtId="2" fontId="72" fillId="25" borderId="10" xfId="0" applyNumberFormat="1" applyFont="1" applyFill="1" applyBorder="1" applyAlignment="1">
      <alignment horizontal="center" vertical="center" wrapText="1"/>
    </xf>
    <xf numFmtId="172" fontId="1" fillId="25" borderId="10" xfId="0" applyNumberFormat="1" applyFont="1" applyFill="1" applyBorder="1" applyAlignment="1">
      <alignment horizontal="center" vertical="center" wrapText="1"/>
    </xf>
    <xf numFmtId="2" fontId="3" fillId="25" borderId="13" xfId="69" applyNumberFormat="1" applyFont="1" applyFill="1" applyBorder="1" applyAlignment="1">
      <alignment horizontal="center" vertical="center" wrapText="1"/>
      <protection/>
    </xf>
    <xf numFmtId="0" fontId="13" fillId="25" borderId="10" xfId="69" applyFont="1" applyFill="1" applyBorder="1" applyAlignment="1">
      <alignment horizontal="center" vertical="center" wrapText="1"/>
      <protection/>
    </xf>
    <xf numFmtId="2" fontId="13" fillId="25" borderId="10" xfId="69" applyNumberFormat="1" applyFont="1" applyFill="1" applyBorder="1" applyAlignment="1">
      <alignment horizontal="center" vertical="center" wrapText="1"/>
      <protection/>
    </xf>
    <xf numFmtId="2" fontId="1" fillId="25" borderId="10" xfId="0" applyNumberFormat="1" applyFont="1" applyFill="1" applyBorder="1" applyAlignment="1">
      <alignment/>
    </xf>
    <xf numFmtId="0" fontId="71" fillId="25" borderId="10" xfId="69" applyFont="1" applyFill="1" applyBorder="1" applyAlignment="1">
      <alignment horizontal="center" vertical="center" wrapText="1"/>
      <protection/>
    </xf>
    <xf numFmtId="2" fontId="71" fillId="25" borderId="10" xfId="69" applyNumberFormat="1" applyFont="1" applyFill="1" applyBorder="1" applyAlignment="1">
      <alignment horizontal="center" vertical="center" wrapText="1"/>
      <protection/>
    </xf>
    <xf numFmtId="173" fontId="71" fillId="25" borderId="10" xfId="69" applyNumberFormat="1" applyFont="1" applyFill="1" applyBorder="1" applyAlignment="1">
      <alignment horizontal="center" vertical="center" wrapText="1"/>
      <protection/>
    </xf>
    <xf numFmtId="0" fontId="1" fillId="25" borderId="10" xfId="69" applyFont="1" applyFill="1" applyBorder="1" applyAlignment="1">
      <alignment horizontal="center" vertical="center" wrapText="1"/>
      <protection/>
    </xf>
    <xf numFmtId="2" fontId="1" fillId="25" borderId="10" xfId="69" applyNumberFormat="1" applyFont="1" applyFill="1" applyBorder="1" applyAlignment="1">
      <alignment horizontal="center" vertical="center" wrapText="1"/>
      <protection/>
    </xf>
    <xf numFmtId="1" fontId="1" fillId="25" borderId="10" xfId="69" applyNumberFormat="1" applyFont="1" applyFill="1" applyBorder="1" applyAlignment="1">
      <alignment horizontal="center" vertical="center" wrapText="1"/>
      <protection/>
    </xf>
    <xf numFmtId="173" fontId="1" fillId="25" borderId="10" xfId="69" applyNumberFormat="1" applyFont="1" applyFill="1" applyBorder="1" applyAlignment="1">
      <alignment horizontal="center" vertical="center" wrapText="1"/>
      <protection/>
    </xf>
    <xf numFmtId="173" fontId="1" fillId="25" borderId="13" xfId="69" applyNumberFormat="1" applyFont="1" applyFill="1" applyBorder="1" applyAlignment="1">
      <alignment horizontal="center" vertical="center" wrapText="1"/>
      <protection/>
    </xf>
    <xf numFmtId="2" fontId="1" fillId="25" borderId="13" xfId="69" applyNumberFormat="1" applyFont="1" applyFill="1" applyBorder="1" applyAlignment="1">
      <alignment horizontal="center" vertical="center" wrapText="1"/>
      <protection/>
    </xf>
    <xf numFmtId="0" fontId="13" fillId="25" borderId="10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 wrapText="1"/>
    </xf>
    <xf numFmtId="173" fontId="1" fillId="25" borderId="10" xfId="0" applyNumberFormat="1" applyFont="1" applyFill="1" applyBorder="1" applyAlignment="1">
      <alignment horizontal="center" vertical="center" wrapText="1"/>
    </xf>
    <xf numFmtId="0" fontId="73" fillId="25" borderId="10" xfId="0" applyFont="1" applyFill="1" applyBorder="1" applyAlignment="1">
      <alignment horizontal="center" vertical="center" wrapText="1"/>
    </xf>
    <xf numFmtId="2" fontId="73" fillId="25" borderId="10" xfId="0" applyNumberFormat="1" applyFont="1" applyFill="1" applyBorder="1" applyAlignment="1">
      <alignment horizontal="center" vertical="center" wrapText="1"/>
    </xf>
    <xf numFmtId="0" fontId="70" fillId="25" borderId="10" xfId="0" applyFont="1" applyFill="1" applyBorder="1" applyAlignment="1">
      <alignment horizontal="center" vertical="center" wrapText="1"/>
    </xf>
    <xf numFmtId="2" fontId="70" fillId="25" borderId="10" xfId="0" applyNumberFormat="1" applyFont="1" applyFill="1" applyBorder="1" applyAlignment="1">
      <alignment horizontal="center" vertical="center" wrapText="1"/>
    </xf>
    <xf numFmtId="173" fontId="70" fillId="25" borderId="10" xfId="0" applyNumberFormat="1" applyFont="1" applyFill="1" applyBorder="1" applyAlignment="1">
      <alignment horizontal="center" vertical="center" wrapText="1"/>
    </xf>
    <xf numFmtId="0" fontId="70" fillId="25" borderId="15" xfId="0" applyFont="1" applyFill="1" applyBorder="1" applyAlignment="1">
      <alignment horizontal="center" vertical="center" wrapText="1"/>
    </xf>
    <xf numFmtId="2" fontId="70" fillId="25" borderId="15" xfId="0" applyNumberFormat="1" applyFont="1" applyFill="1" applyBorder="1" applyAlignment="1">
      <alignment horizontal="center" vertical="center" wrapText="1"/>
    </xf>
    <xf numFmtId="1" fontId="70" fillId="25" borderId="15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172" fontId="67" fillId="25" borderId="10" xfId="0" applyNumberFormat="1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174" fontId="74" fillId="25" borderId="10" xfId="0" applyNumberFormat="1" applyFont="1" applyFill="1" applyBorder="1" applyAlignment="1">
      <alignment horizontal="center" vertical="center" wrapText="1"/>
    </xf>
    <xf numFmtId="2" fontId="74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174" fontId="1" fillId="25" borderId="10" xfId="0" applyNumberFormat="1" applyFont="1" applyFill="1" applyBorder="1" applyAlignment="1">
      <alignment horizontal="center" vertical="center" wrapText="1"/>
    </xf>
    <xf numFmtId="173" fontId="68" fillId="25" borderId="10" xfId="0" applyNumberFormat="1" applyFont="1" applyFill="1" applyBorder="1" applyAlignment="1">
      <alignment horizontal="center" vertical="center" wrapText="1"/>
    </xf>
    <xf numFmtId="172" fontId="70" fillId="25" borderId="10" xfId="0" applyNumberFormat="1" applyFont="1" applyFill="1" applyBorder="1" applyAlignment="1">
      <alignment horizontal="center" vertical="center" wrapText="1"/>
    </xf>
    <xf numFmtId="173" fontId="67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/>
    </xf>
    <xf numFmtId="2" fontId="67" fillId="25" borderId="10" xfId="0" applyNumberFormat="1" applyFont="1" applyFill="1" applyBorder="1" applyAlignment="1">
      <alignment horizontal="center" vertical="center"/>
    </xf>
    <xf numFmtId="2" fontId="68" fillId="25" borderId="10" xfId="0" applyNumberFormat="1" applyFont="1" applyFill="1" applyBorder="1" applyAlignment="1">
      <alignment horizontal="center" vertical="center"/>
    </xf>
    <xf numFmtId="0" fontId="3" fillId="25" borderId="10" xfId="68" applyFont="1" applyFill="1" applyBorder="1" applyAlignment="1">
      <alignment horizontal="center" vertical="center" wrapText="1"/>
      <protection/>
    </xf>
    <xf numFmtId="2" fontId="1" fillId="25" borderId="10" xfId="68" applyNumberFormat="1" applyFont="1" applyFill="1" applyBorder="1" applyAlignment="1">
      <alignment horizontal="center" vertical="center" wrapText="1"/>
      <protection/>
    </xf>
    <xf numFmtId="2" fontId="3" fillId="25" borderId="10" xfId="68" applyNumberFormat="1" applyFont="1" applyFill="1" applyBorder="1" applyAlignment="1">
      <alignment horizontal="center" vertical="center" wrapText="1"/>
      <protection/>
    </xf>
    <xf numFmtId="0" fontId="67" fillId="25" borderId="10" xfId="68" applyFont="1" applyFill="1" applyBorder="1" applyAlignment="1">
      <alignment horizontal="center" vertical="center" wrapText="1"/>
      <protection/>
    </xf>
    <xf numFmtId="2" fontId="67" fillId="25" borderId="10" xfId="68" applyNumberFormat="1" applyFont="1" applyFill="1" applyBorder="1" applyAlignment="1">
      <alignment horizontal="center" vertical="center" wrapText="1"/>
      <protection/>
    </xf>
    <xf numFmtId="0" fontId="68" fillId="25" borderId="10" xfId="68" applyFont="1" applyFill="1" applyBorder="1" applyAlignment="1">
      <alignment horizontal="center" vertical="center" wrapText="1"/>
      <protection/>
    </xf>
    <xf numFmtId="2" fontId="68" fillId="25" borderId="10" xfId="68" applyNumberFormat="1" applyFont="1" applyFill="1" applyBorder="1" applyAlignment="1">
      <alignment horizontal="center" vertical="center" wrapText="1"/>
      <protection/>
    </xf>
    <xf numFmtId="0" fontId="1" fillId="25" borderId="10" xfId="68" applyFont="1" applyFill="1" applyBorder="1" applyAlignment="1">
      <alignment horizontal="center" vertical="center" wrapText="1"/>
      <protection/>
    </xf>
    <xf numFmtId="172" fontId="1" fillId="25" borderId="10" xfId="68" applyNumberFormat="1" applyFont="1" applyFill="1" applyBorder="1" applyAlignment="1">
      <alignment horizontal="center" vertical="center" wrapText="1"/>
      <protection/>
    </xf>
    <xf numFmtId="175" fontId="15" fillId="25" borderId="10" xfId="0" applyNumberFormat="1" applyFont="1" applyFill="1" applyBorder="1" applyAlignment="1">
      <alignment horizontal="center" vertical="center" wrapText="1"/>
    </xf>
    <xf numFmtId="175" fontId="15" fillId="25" borderId="16" xfId="0" applyNumberFormat="1" applyFont="1" applyFill="1" applyBorder="1" applyAlignment="1">
      <alignment horizontal="center" vertical="center" wrapText="1"/>
    </xf>
    <xf numFmtId="175" fontId="67" fillId="25" borderId="10" xfId="0" applyNumberFormat="1" applyFont="1" applyFill="1" applyBorder="1" applyAlignment="1">
      <alignment horizontal="center" vertical="center"/>
    </xf>
    <xf numFmtId="175" fontId="67" fillId="25" borderId="16" xfId="0" applyNumberFormat="1" applyFont="1" applyFill="1" applyBorder="1" applyAlignment="1">
      <alignment horizontal="center" vertical="center" wrapText="1"/>
    </xf>
    <xf numFmtId="176" fontId="11" fillId="25" borderId="10" xfId="0" applyNumberFormat="1" applyFont="1" applyFill="1" applyBorder="1" applyAlignment="1">
      <alignment horizontal="center" vertical="center" wrapText="1"/>
    </xf>
    <xf numFmtId="176" fontId="11" fillId="25" borderId="16" xfId="0" applyNumberFormat="1" applyFont="1" applyFill="1" applyBorder="1" applyAlignment="1">
      <alignment horizontal="center" vertical="center"/>
    </xf>
    <xf numFmtId="176" fontId="11" fillId="25" borderId="16" xfId="0" applyNumberFormat="1" applyFont="1" applyFill="1" applyBorder="1" applyAlignment="1">
      <alignment horizontal="center" vertical="center" wrapText="1"/>
    </xf>
    <xf numFmtId="176" fontId="11" fillId="25" borderId="17" xfId="0" applyNumberFormat="1" applyFont="1" applyFill="1" applyBorder="1" applyAlignment="1">
      <alignment horizontal="center" vertical="center" wrapText="1"/>
    </xf>
    <xf numFmtId="176" fontId="11" fillId="25" borderId="18" xfId="0" applyNumberFormat="1" applyFont="1" applyFill="1" applyBorder="1" applyAlignment="1">
      <alignment horizontal="center" vertical="center" wrapText="1"/>
    </xf>
    <xf numFmtId="175" fontId="11" fillId="25" borderId="17" xfId="0" applyNumberFormat="1" applyFont="1" applyFill="1" applyBorder="1" applyAlignment="1">
      <alignment horizontal="center" vertical="center" wrapText="1"/>
    </xf>
    <xf numFmtId="175" fontId="11" fillId="25" borderId="18" xfId="0" applyNumberFormat="1" applyFont="1" applyFill="1" applyBorder="1" applyAlignment="1">
      <alignment horizontal="center" vertical="center" wrapText="1"/>
    </xf>
    <xf numFmtId="1" fontId="1" fillId="25" borderId="13" xfId="0" applyNumberFormat="1" applyFont="1" applyFill="1" applyBorder="1" applyAlignment="1">
      <alignment horizontal="center" vertical="center" wrapText="1"/>
    </xf>
    <xf numFmtId="1" fontId="3" fillId="25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4" fillId="25" borderId="10" xfId="0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2" fontId="64" fillId="25" borderId="10" xfId="0" applyNumberFormat="1" applyFont="1" applyFill="1" applyBorder="1" applyAlignment="1">
      <alignment horizontal="center" vertical="center" wrapText="1"/>
    </xf>
    <xf numFmtId="2" fontId="75" fillId="25" borderId="10" xfId="0" applyNumberFormat="1" applyFont="1" applyFill="1" applyBorder="1" applyAlignment="1">
      <alignment horizontal="center" vertical="center" wrapText="1"/>
    </xf>
    <xf numFmtId="2" fontId="63" fillId="25" borderId="1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64" fillId="25" borderId="10" xfId="0" applyNumberFormat="1" applyFont="1" applyFill="1" applyBorder="1" applyAlignment="1">
      <alignment horizontal="center" vertical="center"/>
    </xf>
    <xf numFmtId="2" fontId="63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2" fontId="63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/>
    </xf>
    <xf numFmtId="2" fontId="65" fillId="25" borderId="10" xfId="0" applyNumberFormat="1" applyFont="1" applyFill="1" applyBorder="1" applyAlignment="1">
      <alignment horizontal="center" vertical="center" wrapText="1"/>
    </xf>
    <xf numFmtId="16" fontId="1" fillId="25" borderId="10" xfId="0" applyNumberFormat="1" applyFont="1" applyFill="1" applyBorder="1" applyAlignment="1">
      <alignment horizontal="center" vertical="center" wrapText="1"/>
    </xf>
    <xf numFmtId="2" fontId="2" fillId="25" borderId="0" xfId="0" applyNumberFormat="1" applyFont="1" applyFill="1" applyAlignment="1">
      <alignment/>
    </xf>
    <xf numFmtId="0" fontId="17" fillId="25" borderId="10" xfId="0" applyFont="1" applyFill="1" applyBorder="1" applyAlignment="1">
      <alignment horizontal="center" vertical="center" wrapText="1"/>
    </xf>
    <xf numFmtId="2" fontId="17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63" fillId="25" borderId="0" xfId="0" applyFont="1" applyFill="1" applyAlignment="1">
      <alignment horizontal="center" vertical="center"/>
    </xf>
    <xf numFmtId="2" fontId="2" fillId="25" borderId="0" xfId="0" applyNumberFormat="1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2" fontId="64" fillId="25" borderId="0" xfId="0" applyNumberFormat="1" applyFont="1" applyFill="1" applyAlignment="1">
      <alignment horizontal="center" vertical="center"/>
    </xf>
    <xf numFmtId="2" fontId="63" fillId="25" borderId="0" xfId="0" applyNumberFormat="1" applyFont="1" applyFill="1" applyAlignment="1">
      <alignment horizontal="center" vertical="center"/>
    </xf>
    <xf numFmtId="0" fontId="64" fillId="25" borderId="0" xfId="0" applyFont="1" applyFill="1" applyAlignment="1">
      <alignment horizontal="center" vertical="center"/>
    </xf>
    <xf numFmtId="0" fontId="76" fillId="25" borderId="10" xfId="0" applyFont="1" applyFill="1" applyBorder="1" applyAlignment="1">
      <alignment horizontal="center" vertical="center" wrapText="1"/>
    </xf>
    <xf numFmtId="2" fontId="68" fillId="25" borderId="10" xfId="0" applyNumberFormat="1" applyFont="1" applyFill="1" applyBorder="1" applyAlignment="1">
      <alignment/>
    </xf>
    <xf numFmtId="2" fontId="11" fillId="25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68" applyFont="1" applyFill="1" applyBorder="1" applyAlignment="1">
      <alignment horizontal="center" vertical="center" wrapText="1"/>
      <protection/>
    </xf>
    <xf numFmtId="175" fontId="20" fillId="25" borderId="10" xfId="0" applyNumberFormat="1" applyFont="1" applyFill="1" applyBorder="1" applyAlignment="1">
      <alignment horizontal="center" vertical="center" wrapText="1"/>
    </xf>
    <xf numFmtId="175" fontId="20" fillId="25" borderId="16" xfId="0" applyNumberFormat="1" applyFont="1" applyFill="1" applyBorder="1" applyAlignment="1">
      <alignment horizontal="center" vertical="center" wrapText="1"/>
    </xf>
    <xf numFmtId="173" fontId="2" fillId="25" borderId="10" xfId="0" applyNumberFormat="1" applyFont="1" applyFill="1" applyBorder="1" applyAlignment="1">
      <alignment horizontal="center" vertical="center" wrapText="1"/>
    </xf>
    <xf numFmtId="175" fontId="64" fillId="25" borderId="10" xfId="0" applyNumberFormat="1" applyFont="1" applyFill="1" applyBorder="1" applyAlignment="1">
      <alignment horizontal="center" vertical="center"/>
    </xf>
    <xf numFmtId="175" fontId="64" fillId="25" borderId="16" xfId="0" applyNumberFormat="1" applyFont="1" applyFill="1" applyBorder="1" applyAlignment="1">
      <alignment horizontal="center" vertical="center" wrapText="1"/>
    </xf>
    <xf numFmtId="176" fontId="22" fillId="25" borderId="10" xfId="0" applyNumberFormat="1" applyFont="1" applyFill="1" applyBorder="1" applyAlignment="1">
      <alignment horizontal="center" vertical="center" wrapText="1"/>
    </xf>
    <xf numFmtId="176" fontId="22" fillId="25" borderId="16" xfId="0" applyNumberFormat="1" applyFont="1" applyFill="1" applyBorder="1" applyAlignment="1">
      <alignment horizontal="center" vertical="center"/>
    </xf>
    <xf numFmtId="176" fontId="22" fillId="25" borderId="16" xfId="0" applyNumberFormat="1" applyFont="1" applyFill="1" applyBorder="1" applyAlignment="1">
      <alignment horizontal="center" vertical="center" wrapText="1"/>
    </xf>
    <xf numFmtId="175" fontId="22" fillId="25" borderId="17" xfId="0" applyNumberFormat="1" applyFont="1" applyFill="1" applyBorder="1" applyAlignment="1">
      <alignment horizontal="center" vertical="center" wrapText="1"/>
    </xf>
    <xf numFmtId="175" fontId="22" fillId="25" borderId="18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5" fillId="25" borderId="21" xfId="0" applyFont="1" applyFill="1" applyBorder="1" applyAlignment="1">
      <alignment horizontal="center" vertical="center" wrapText="1"/>
    </xf>
    <xf numFmtId="0" fontId="65" fillId="25" borderId="22" xfId="0" applyFont="1" applyFill="1" applyBorder="1" applyAlignment="1">
      <alignment horizontal="center" vertical="center" wrapText="1"/>
    </xf>
    <xf numFmtId="0" fontId="65" fillId="25" borderId="23" xfId="0" applyFont="1" applyFill="1" applyBorder="1" applyAlignment="1">
      <alignment horizontal="center" vertical="center" wrapText="1"/>
    </xf>
    <xf numFmtId="0" fontId="65" fillId="25" borderId="24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vertical="center" wrapText="1"/>
    </xf>
    <xf numFmtId="2" fontId="65" fillId="25" borderId="21" xfId="0" applyNumberFormat="1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4" xfId="67"/>
    <cellStyle name="Обычный_S.S.S" xfId="68"/>
    <cellStyle name="Обычный_Лист1" xfId="69"/>
    <cellStyle name="Финансовый 2" xfId="70"/>
    <cellStyle name="Финансовый 2 2" xfId="71"/>
    <cellStyle name="Финансовый 2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13"/>
  <sheetViews>
    <sheetView zoomScaleSheetLayoutView="100" zoomScalePageLayoutView="0" workbookViewId="0" topLeftCell="A1">
      <selection activeCell="Q5" sqref="Q5"/>
    </sheetView>
  </sheetViews>
  <sheetFormatPr defaultColWidth="9.28125" defaultRowHeight="12.75"/>
  <cols>
    <col min="1" max="1" width="11.28125" style="3" customWidth="1"/>
    <col min="2" max="2" width="62.140625" style="2" customWidth="1"/>
    <col min="3" max="3" width="19.7109375" style="2" customWidth="1"/>
    <col min="4" max="16384" width="9.28125" style="2" customWidth="1"/>
  </cols>
  <sheetData>
    <row r="1" spans="1:3" ht="53.25" customHeight="1">
      <c r="A1" s="228" t="s">
        <v>305</v>
      </c>
      <c r="B1" s="229"/>
      <c r="C1" s="230"/>
    </row>
    <row r="2" spans="1:3" ht="43.5" customHeight="1">
      <c r="A2" s="227" t="s">
        <v>27</v>
      </c>
      <c r="B2" s="227"/>
      <c r="C2" s="227"/>
    </row>
    <row r="3" spans="1:3" ht="42" customHeight="1">
      <c r="A3" s="225" t="s">
        <v>0</v>
      </c>
      <c r="B3" s="223" t="s">
        <v>17</v>
      </c>
      <c r="C3" s="231" t="s">
        <v>18</v>
      </c>
    </row>
    <row r="4" spans="1:3" ht="21" customHeight="1">
      <c r="A4" s="226"/>
      <c r="B4" s="224"/>
      <c r="C4" s="232"/>
    </row>
    <row r="5" spans="1:3" ht="44.25" customHeight="1">
      <c r="A5" s="13" t="s">
        <v>4</v>
      </c>
      <c r="B5" s="8" t="s">
        <v>330</v>
      </c>
      <c r="C5" s="87"/>
    </row>
    <row r="6" spans="1:3" ht="44.25" customHeight="1">
      <c r="A6" s="13" t="s">
        <v>23</v>
      </c>
      <c r="B6" s="8" t="s">
        <v>331</v>
      </c>
      <c r="C6" s="87"/>
    </row>
    <row r="7" spans="1:3" ht="44.25" customHeight="1">
      <c r="A7" s="13" t="s">
        <v>7</v>
      </c>
      <c r="B7" s="8" t="s">
        <v>332</v>
      </c>
      <c r="C7" s="87"/>
    </row>
    <row r="8" spans="1:3" ht="31.5" customHeight="1">
      <c r="A8" s="13"/>
      <c r="B8" s="8" t="s">
        <v>310</v>
      </c>
      <c r="C8" s="87"/>
    </row>
    <row r="9" spans="1:3" ht="38.25" customHeight="1">
      <c r="A9" s="15"/>
      <c r="B9" s="11" t="s">
        <v>223</v>
      </c>
      <c r="C9" s="78"/>
    </row>
    <row r="10" spans="1:3" ht="27" customHeight="1">
      <c r="A10" s="13"/>
      <c r="B10" s="11" t="s">
        <v>19</v>
      </c>
      <c r="C10" s="68"/>
    </row>
    <row r="11" spans="1:3" ht="41.25" customHeight="1">
      <c r="A11" s="13"/>
      <c r="B11" s="11" t="s">
        <v>20</v>
      </c>
      <c r="C11" s="68"/>
    </row>
    <row r="12" spans="1:4" ht="37.5" customHeight="1">
      <c r="A12" s="10"/>
      <c r="B12" s="11" t="s">
        <v>21</v>
      </c>
      <c r="C12" s="68"/>
      <c r="D12" s="14"/>
    </row>
    <row r="13" spans="1:3" ht="13.5">
      <c r="A13" s="16"/>
      <c r="B13" s="9"/>
      <c r="C13" s="17"/>
    </row>
  </sheetData>
  <sheetProtection/>
  <mergeCells count="5">
    <mergeCell ref="B3:B4"/>
    <mergeCell ref="A3:A4"/>
    <mergeCell ref="A2:C2"/>
    <mergeCell ref="A1:C1"/>
    <mergeCell ref="C3:C4"/>
  </mergeCells>
  <printOptions horizontalCentered="1"/>
  <pageMargins left="0.7480314960629921" right="0.7480314960629921" top="0.37" bottom="0.25" header="0.32" footer="0"/>
  <pageSetup horizontalDpi="600" verticalDpi="600" orientation="landscape" paperSize="9" scale="9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8"/>
  <sheetViews>
    <sheetView tabSelected="1" view="pageBreakPreview" zoomScaleSheetLayoutView="100" workbookViewId="0" topLeftCell="A1">
      <selection activeCell="B331" sqref="B331"/>
    </sheetView>
  </sheetViews>
  <sheetFormatPr defaultColWidth="9.28125" defaultRowHeight="12.75"/>
  <cols>
    <col min="1" max="1" width="9.00390625" style="5" customWidth="1"/>
    <col min="2" max="2" width="45.421875" style="7" customWidth="1"/>
    <col min="3" max="3" width="10.28125" style="7" customWidth="1"/>
    <col min="4" max="4" width="10.7109375" style="7" customWidth="1"/>
    <col min="5" max="5" width="13.00390625" style="7" customWidth="1"/>
    <col min="6" max="6" width="11.8515625" style="27" customWidth="1"/>
    <col min="7" max="7" width="11.140625" style="27" customWidth="1"/>
    <col min="8" max="9" width="10.140625" style="7" bestFit="1" customWidth="1"/>
    <col min="10" max="10" width="9.7109375" style="7" bestFit="1" customWidth="1"/>
    <col min="11" max="16384" width="9.28125" style="7" customWidth="1"/>
  </cols>
  <sheetData>
    <row r="1" spans="1:7" ht="59.25" customHeight="1">
      <c r="A1" s="241" t="s">
        <v>315</v>
      </c>
      <c r="B1" s="241"/>
      <c r="C1" s="241"/>
      <c r="D1" s="241"/>
      <c r="E1" s="241"/>
      <c r="F1" s="241"/>
      <c r="G1" s="241"/>
    </row>
    <row r="2" spans="1:7" ht="27.75" customHeight="1">
      <c r="A2" s="239" t="s">
        <v>0</v>
      </c>
      <c r="B2" s="233" t="s">
        <v>318</v>
      </c>
      <c r="C2" s="233" t="s">
        <v>319</v>
      </c>
      <c r="D2" s="235" t="s">
        <v>333</v>
      </c>
      <c r="E2" s="236"/>
      <c r="F2" s="238"/>
      <c r="G2" s="238"/>
    </row>
    <row r="3" spans="1:7" ht="61.5" customHeight="1">
      <c r="A3" s="240" t="s">
        <v>0</v>
      </c>
      <c r="B3" s="237" t="s">
        <v>320</v>
      </c>
      <c r="C3" s="234" t="s">
        <v>321</v>
      </c>
      <c r="D3" s="28" t="s">
        <v>2</v>
      </c>
      <c r="E3" s="28" t="s">
        <v>3</v>
      </c>
      <c r="F3" s="104" t="s">
        <v>316</v>
      </c>
      <c r="G3" s="105" t="s">
        <v>313</v>
      </c>
    </row>
    <row r="4" spans="1:11" ht="39.75" customHeight="1">
      <c r="A4" s="31"/>
      <c r="B4" s="32" t="s">
        <v>129</v>
      </c>
      <c r="C4" s="33"/>
      <c r="D4" s="33"/>
      <c r="E4" s="33"/>
      <c r="F4" s="53"/>
      <c r="G4" s="53"/>
      <c r="H4" s="18"/>
      <c r="I4" s="18"/>
      <c r="J4" s="18"/>
      <c r="K4" s="18"/>
    </row>
    <row r="5" spans="1:11" ht="37.5" customHeight="1">
      <c r="A5" s="38">
        <v>1</v>
      </c>
      <c r="B5" s="38" t="s">
        <v>128</v>
      </c>
      <c r="C5" s="38" t="s">
        <v>78</v>
      </c>
      <c r="D5" s="39"/>
      <c r="E5" s="39">
        <v>0.88</v>
      </c>
      <c r="F5" s="39"/>
      <c r="G5" s="53"/>
      <c r="H5" s="190"/>
      <c r="I5" s="25"/>
      <c r="J5" s="25"/>
      <c r="K5" s="25"/>
    </row>
    <row r="6" spans="1:11" ht="30.75" customHeight="1">
      <c r="A6" s="33">
        <v>1.1</v>
      </c>
      <c r="B6" s="128" t="s">
        <v>37</v>
      </c>
      <c r="C6" s="128" t="s">
        <v>6</v>
      </c>
      <c r="D6" s="72">
        <v>180</v>
      </c>
      <c r="E6" s="106">
        <v>158.4</v>
      </c>
      <c r="F6" s="53"/>
      <c r="G6" s="53"/>
      <c r="H6" s="25"/>
      <c r="I6" s="25"/>
      <c r="J6" s="25"/>
      <c r="K6" s="25"/>
    </row>
    <row r="7" spans="1:11" ht="26.25" customHeight="1">
      <c r="A7" s="33">
        <v>1.2000000000000002</v>
      </c>
      <c r="B7" s="129" t="s">
        <v>62</v>
      </c>
      <c r="C7" s="129" t="s">
        <v>38</v>
      </c>
      <c r="D7" s="75">
        <v>24</v>
      </c>
      <c r="E7" s="75">
        <v>21.12</v>
      </c>
      <c r="F7" s="53"/>
      <c r="G7" s="53"/>
      <c r="H7" s="25"/>
      <c r="I7" s="25"/>
      <c r="J7" s="25"/>
      <c r="K7" s="25"/>
    </row>
    <row r="8" spans="1:7" ht="45" customHeight="1">
      <c r="A8" s="76" t="s">
        <v>23</v>
      </c>
      <c r="B8" s="38" t="s">
        <v>79</v>
      </c>
      <c r="C8" s="49" t="s">
        <v>80</v>
      </c>
      <c r="D8" s="39"/>
      <c r="E8" s="39">
        <v>0.88</v>
      </c>
      <c r="F8" s="39"/>
      <c r="G8" s="53"/>
    </row>
    <row r="9" spans="1:7" ht="30.75" customHeight="1">
      <c r="A9" s="33">
        <f>A8+0.1</f>
        <v>2.1</v>
      </c>
      <c r="B9" s="54" t="s">
        <v>47</v>
      </c>
      <c r="C9" s="54" t="s">
        <v>16</v>
      </c>
      <c r="D9" s="56">
        <v>2.57</v>
      </c>
      <c r="E9" s="56">
        <v>2.26</v>
      </c>
      <c r="F9" s="56"/>
      <c r="G9" s="56"/>
    </row>
    <row r="10" spans="1:7" ht="18.75" customHeight="1">
      <c r="A10" s="38">
        <v>3</v>
      </c>
      <c r="B10" s="38" t="s">
        <v>48</v>
      </c>
      <c r="C10" s="49" t="s">
        <v>323</v>
      </c>
      <c r="D10" s="107"/>
      <c r="E10" s="39">
        <v>0.09</v>
      </c>
      <c r="F10" s="107"/>
      <c r="G10" s="53"/>
    </row>
    <row r="11" spans="1:13" ht="21" customHeight="1">
      <c r="A11" s="33">
        <f>A10+0.1</f>
        <v>3.1</v>
      </c>
      <c r="B11" s="43" t="s">
        <v>31</v>
      </c>
      <c r="C11" s="43" t="s">
        <v>45</v>
      </c>
      <c r="D11" s="44">
        <v>28.1</v>
      </c>
      <c r="E11" s="44">
        <v>2.47</v>
      </c>
      <c r="F11" s="53"/>
      <c r="G11" s="53"/>
      <c r="M11" s="27">
        <f>F9*E9</f>
        <v>0</v>
      </c>
    </row>
    <row r="12" spans="1:11" ht="43.5" customHeight="1">
      <c r="A12" s="38">
        <v>4</v>
      </c>
      <c r="B12" s="38" t="s">
        <v>224</v>
      </c>
      <c r="C12" s="38" t="s">
        <v>225</v>
      </c>
      <c r="D12" s="39"/>
      <c r="E12" s="39">
        <v>1.06</v>
      </c>
      <c r="F12" s="39"/>
      <c r="G12" s="118"/>
      <c r="H12" s="191"/>
      <c r="I12" s="191"/>
      <c r="J12" s="191"/>
      <c r="K12" s="191"/>
    </row>
    <row r="13" spans="1:11" ht="36" customHeight="1">
      <c r="A13" s="33">
        <f>A12+0.1</f>
        <v>4.1</v>
      </c>
      <c r="B13" s="33" t="s">
        <v>226</v>
      </c>
      <c r="C13" s="129" t="s">
        <v>49</v>
      </c>
      <c r="D13" s="75">
        <v>41.22</v>
      </c>
      <c r="E13" s="75">
        <v>43.69</v>
      </c>
      <c r="F13" s="118"/>
      <c r="G13" s="118"/>
      <c r="H13" s="191"/>
      <c r="I13" s="191"/>
      <c r="J13" s="191"/>
      <c r="K13" s="191"/>
    </row>
    <row r="14" spans="1:11" ht="57" customHeight="1">
      <c r="A14" s="38">
        <v>5</v>
      </c>
      <c r="B14" s="38" t="s">
        <v>227</v>
      </c>
      <c r="C14" s="38" t="s">
        <v>105</v>
      </c>
      <c r="D14" s="39"/>
      <c r="E14" s="39">
        <v>0.35</v>
      </c>
      <c r="F14" s="39"/>
      <c r="G14" s="118"/>
      <c r="H14" s="191"/>
      <c r="I14" s="191"/>
      <c r="J14" s="191"/>
      <c r="K14" s="191"/>
    </row>
    <row r="15" spans="1:11" ht="24.75" customHeight="1">
      <c r="A15" s="33">
        <f>A14+0.1</f>
        <v>5.1</v>
      </c>
      <c r="B15" s="33" t="s">
        <v>42</v>
      </c>
      <c r="C15" s="128" t="s">
        <v>6</v>
      </c>
      <c r="D15" s="72">
        <v>10.2</v>
      </c>
      <c r="E15" s="72">
        <v>3.57</v>
      </c>
      <c r="F15" s="118"/>
      <c r="G15" s="118"/>
      <c r="H15" s="191"/>
      <c r="I15" s="191"/>
      <c r="J15" s="191"/>
      <c r="K15" s="191"/>
    </row>
    <row r="16" spans="1:11" ht="21" customHeight="1">
      <c r="A16" s="33">
        <f>A15+0.1</f>
        <v>5.199999999999999</v>
      </c>
      <c r="B16" s="33" t="s">
        <v>228</v>
      </c>
      <c r="C16" s="129" t="s">
        <v>49</v>
      </c>
      <c r="D16" s="75">
        <v>22.9</v>
      </c>
      <c r="E16" s="75">
        <v>8.02</v>
      </c>
      <c r="F16" s="118"/>
      <c r="G16" s="118"/>
      <c r="H16" s="191"/>
      <c r="I16" s="191"/>
      <c r="J16" s="191"/>
      <c r="K16" s="191"/>
    </row>
    <row r="17" spans="1:11" ht="34.5" customHeight="1">
      <c r="A17" s="33"/>
      <c r="B17" s="32" t="s">
        <v>250</v>
      </c>
      <c r="C17" s="28"/>
      <c r="D17" s="192"/>
      <c r="E17" s="28"/>
      <c r="F17" s="192"/>
      <c r="G17" s="192"/>
      <c r="H17" s="191"/>
      <c r="I17" s="191"/>
      <c r="J17" s="191"/>
      <c r="K17" s="191"/>
    </row>
    <row r="18" spans="1:11" ht="53.25" customHeight="1">
      <c r="A18" s="38">
        <v>1</v>
      </c>
      <c r="B18" s="38" t="s">
        <v>104</v>
      </c>
      <c r="C18" s="38" t="s">
        <v>105</v>
      </c>
      <c r="D18" s="39"/>
      <c r="E18" s="39">
        <v>0.25</v>
      </c>
      <c r="F18" s="39"/>
      <c r="G18" s="118"/>
      <c r="H18" s="191"/>
      <c r="I18" s="191"/>
      <c r="J18" s="191"/>
      <c r="K18" s="191"/>
    </row>
    <row r="19" spans="1:11" ht="27" customHeight="1">
      <c r="A19" s="193" t="s">
        <v>229</v>
      </c>
      <c r="B19" s="33" t="s">
        <v>37</v>
      </c>
      <c r="C19" s="128" t="s">
        <v>6</v>
      </c>
      <c r="D19" s="72">
        <v>23.76</v>
      </c>
      <c r="E19" s="72">
        <v>5.94</v>
      </c>
      <c r="F19" s="118"/>
      <c r="G19" s="118"/>
      <c r="H19" s="191"/>
      <c r="I19" s="191"/>
      <c r="J19" s="191"/>
      <c r="K19" s="191"/>
    </row>
    <row r="20" spans="1:11" ht="27.75" customHeight="1">
      <c r="A20" s="193" t="s">
        <v>230</v>
      </c>
      <c r="B20" s="33" t="s">
        <v>228</v>
      </c>
      <c r="C20" s="129" t="s">
        <v>49</v>
      </c>
      <c r="D20" s="75">
        <v>53.28</v>
      </c>
      <c r="E20" s="75">
        <v>13.32</v>
      </c>
      <c r="F20" s="118"/>
      <c r="G20" s="118"/>
      <c r="H20" s="191"/>
      <c r="I20" s="191"/>
      <c r="J20" s="191"/>
      <c r="K20" s="191"/>
    </row>
    <row r="21" spans="1:11" ht="21" customHeight="1">
      <c r="A21" s="193" t="s">
        <v>231</v>
      </c>
      <c r="B21" s="33" t="s">
        <v>41</v>
      </c>
      <c r="C21" s="129" t="s">
        <v>38</v>
      </c>
      <c r="D21" s="75">
        <v>2.1</v>
      </c>
      <c r="E21" s="75">
        <v>0.53</v>
      </c>
      <c r="F21" s="118"/>
      <c r="G21" s="118"/>
      <c r="H21" s="191"/>
      <c r="I21" s="191"/>
      <c r="J21" s="191"/>
      <c r="K21" s="191"/>
    </row>
    <row r="22" spans="1:11" ht="39" customHeight="1">
      <c r="A22" s="38">
        <v>2</v>
      </c>
      <c r="B22" s="38" t="s">
        <v>232</v>
      </c>
      <c r="C22" s="38" t="s">
        <v>39</v>
      </c>
      <c r="D22" s="39"/>
      <c r="E22" s="110">
        <v>489.8</v>
      </c>
      <c r="F22" s="39"/>
      <c r="G22" s="118"/>
      <c r="H22" s="191"/>
      <c r="I22" s="191"/>
      <c r="J22" s="191"/>
      <c r="K22" s="191"/>
    </row>
    <row r="23" spans="1:11" ht="21.75" customHeight="1">
      <c r="A23" s="33">
        <f>A22+0.1</f>
        <v>2.1</v>
      </c>
      <c r="B23" s="33" t="s">
        <v>42</v>
      </c>
      <c r="C23" s="128" t="s">
        <v>6</v>
      </c>
      <c r="D23" s="72">
        <v>3.5</v>
      </c>
      <c r="E23" s="106">
        <v>1714.3</v>
      </c>
      <c r="F23" s="118"/>
      <c r="G23" s="118"/>
      <c r="H23" s="191"/>
      <c r="I23" s="191"/>
      <c r="J23" s="191"/>
      <c r="K23" s="191"/>
    </row>
    <row r="24" spans="1:11" ht="24" customHeight="1">
      <c r="A24" s="33">
        <f>A23+0.1</f>
        <v>2.2</v>
      </c>
      <c r="B24" s="33" t="s">
        <v>233</v>
      </c>
      <c r="C24" s="129" t="s">
        <v>38</v>
      </c>
      <c r="D24" s="75">
        <v>0.91</v>
      </c>
      <c r="E24" s="75">
        <v>445.72</v>
      </c>
      <c r="F24" s="118"/>
      <c r="G24" s="118"/>
      <c r="H24" s="191"/>
      <c r="I24" s="191"/>
      <c r="J24" s="191"/>
      <c r="K24" s="191"/>
    </row>
    <row r="25" spans="1:11" ht="28.5" customHeight="1">
      <c r="A25" s="33">
        <f>A24+0.1</f>
        <v>2.3000000000000003</v>
      </c>
      <c r="B25" s="33" t="s">
        <v>139</v>
      </c>
      <c r="C25" s="33" t="s">
        <v>38</v>
      </c>
      <c r="D25" s="53">
        <v>0.12</v>
      </c>
      <c r="E25" s="53">
        <v>58.78</v>
      </c>
      <c r="F25" s="53"/>
      <c r="G25" s="53"/>
      <c r="H25" s="191"/>
      <c r="I25" s="191"/>
      <c r="J25" s="191"/>
      <c r="K25" s="191"/>
    </row>
    <row r="26" spans="1:11" ht="72.75" customHeight="1">
      <c r="A26" s="33">
        <f>A25+0.1</f>
        <v>2.4000000000000004</v>
      </c>
      <c r="B26" s="33" t="s">
        <v>247</v>
      </c>
      <c r="C26" s="33" t="s">
        <v>234</v>
      </c>
      <c r="D26" s="53">
        <v>0.02</v>
      </c>
      <c r="E26" s="53">
        <v>9.06</v>
      </c>
      <c r="F26" s="53"/>
      <c r="G26" s="53"/>
      <c r="H26" s="191"/>
      <c r="I26" s="191"/>
      <c r="J26" s="191"/>
      <c r="K26" s="191"/>
    </row>
    <row r="27" spans="1:11" ht="27.75" customHeight="1">
      <c r="A27" s="33">
        <f>A26+0.1</f>
        <v>2.5000000000000004</v>
      </c>
      <c r="B27" s="33" t="s">
        <v>235</v>
      </c>
      <c r="C27" s="33" t="s">
        <v>234</v>
      </c>
      <c r="D27" s="53">
        <v>0</v>
      </c>
      <c r="E27" s="53">
        <v>0.77</v>
      </c>
      <c r="F27" s="53"/>
      <c r="G27" s="53"/>
      <c r="H27" s="191"/>
      <c r="I27" s="191"/>
      <c r="J27" s="191"/>
      <c r="K27" s="191"/>
    </row>
    <row r="28" spans="1:11" ht="51" customHeight="1">
      <c r="A28" s="38">
        <v>3</v>
      </c>
      <c r="B28" s="38" t="s">
        <v>236</v>
      </c>
      <c r="C28" s="38" t="s">
        <v>105</v>
      </c>
      <c r="D28" s="39"/>
      <c r="E28" s="39">
        <v>0.25</v>
      </c>
      <c r="F28" s="39"/>
      <c r="G28" s="118"/>
      <c r="H28" s="191"/>
      <c r="I28" s="194"/>
      <c r="J28" s="191"/>
      <c r="K28" s="191"/>
    </row>
    <row r="29" spans="1:11" ht="28.5" customHeight="1">
      <c r="A29" s="33">
        <f>A28+0.1</f>
        <v>3.1</v>
      </c>
      <c r="B29" s="33" t="s">
        <v>37</v>
      </c>
      <c r="C29" s="128" t="s">
        <v>6</v>
      </c>
      <c r="D29" s="72">
        <v>106</v>
      </c>
      <c r="E29" s="106">
        <v>26.5</v>
      </c>
      <c r="F29" s="118"/>
      <c r="G29" s="118"/>
      <c r="H29" s="191"/>
      <c r="I29" s="191"/>
      <c r="J29" s="191"/>
      <c r="K29" s="191"/>
    </row>
    <row r="30" spans="1:11" ht="18.75" customHeight="1">
      <c r="A30" s="33">
        <f>A29+0.1</f>
        <v>3.2</v>
      </c>
      <c r="B30" s="33" t="s">
        <v>226</v>
      </c>
      <c r="C30" s="129" t="s">
        <v>49</v>
      </c>
      <c r="D30" s="75">
        <v>6.4</v>
      </c>
      <c r="E30" s="111">
        <v>1.6</v>
      </c>
      <c r="F30" s="118"/>
      <c r="G30" s="118"/>
      <c r="H30" s="191"/>
      <c r="I30" s="191"/>
      <c r="J30" s="191"/>
      <c r="K30" s="191"/>
    </row>
    <row r="31" spans="1:11" ht="45.75" customHeight="1">
      <c r="A31" s="37">
        <v>4</v>
      </c>
      <c r="B31" s="38" t="s">
        <v>237</v>
      </c>
      <c r="C31" s="195" t="s">
        <v>234</v>
      </c>
      <c r="D31" s="196"/>
      <c r="E31" s="112">
        <v>1086</v>
      </c>
      <c r="F31" s="118"/>
      <c r="G31" s="118"/>
      <c r="H31" s="191"/>
      <c r="I31" s="194"/>
      <c r="J31" s="191"/>
      <c r="K31" s="191"/>
    </row>
    <row r="32" spans="1:11" ht="59.25" customHeight="1">
      <c r="A32" s="38">
        <v>5</v>
      </c>
      <c r="B32" s="38" t="s">
        <v>238</v>
      </c>
      <c r="C32" s="38" t="s">
        <v>225</v>
      </c>
      <c r="D32" s="39"/>
      <c r="E32" s="39">
        <v>0.51</v>
      </c>
      <c r="F32" s="39"/>
      <c r="G32" s="118"/>
      <c r="H32" s="191"/>
      <c r="I32" s="191"/>
      <c r="J32" s="191"/>
      <c r="K32" s="191"/>
    </row>
    <row r="33" spans="1:11" ht="22.5" customHeight="1">
      <c r="A33" s="33">
        <f>A32+0.1</f>
        <v>5.1</v>
      </c>
      <c r="B33" s="33" t="s">
        <v>226</v>
      </c>
      <c r="C33" s="129" t="s">
        <v>49</v>
      </c>
      <c r="D33" s="75">
        <v>22.4</v>
      </c>
      <c r="E33" s="75">
        <v>11.42</v>
      </c>
      <c r="F33" s="118"/>
      <c r="G33" s="118"/>
      <c r="H33" s="191"/>
      <c r="I33" s="191"/>
      <c r="J33" s="191"/>
      <c r="K33" s="191"/>
    </row>
    <row r="34" spans="1:11" ht="54" customHeight="1">
      <c r="A34" s="38">
        <v>6</v>
      </c>
      <c r="B34" s="38" t="s">
        <v>239</v>
      </c>
      <c r="C34" s="38" t="s">
        <v>240</v>
      </c>
      <c r="D34" s="53"/>
      <c r="E34" s="39">
        <v>4.64</v>
      </c>
      <c r="F34" s="53"/>
      <c r="G34" s="118"/>
      <c r="H34" s="191"/>
      <c r="I34" s="191"/>
      <c r="J34" s="191"/>
      <c r="K34" s="191"/>
    </row>
    <row r="35" spans="1:11" ht="20.25" customHeight="1">
      <c r="A35" s="33">
        <f aca="true" t="shared" si="0" ref="A35:A40">A34+0.1</f>
        <v>6.1</v>
      </c>
      <c r="B35" s="33" t="s">
        <v>241</v>
      </c>
      <c r="C35" s="128" t="s">
        <v>45</v>
      </c>
      <c r="D35" s="53">
        <v>0.51</v>
      </c>
      <c r="E35" s="72">
        <v>2.38</v>
      </c>
      <c r="F35" s="118"/>
      <c r="G35" s="118"/>
      <c r="H35" s="191"/>
      <c r="I35" s="191"/>
      <c r="J35" s="191"/>
      <c r="K35" s="191"/>
    </row>
    <row r="36" spans="1:11" ht="18" customHeight="1">
      <c r="A36" s="33">
        <f t="shared" si="0"/>
        <v>6.199999999999999</v>
      </c>
      <c r="B36" s="33" t="s">
        <v>242</v>
      </c>
      <c r="C36" s="129" t="s">
        <v>243</v>
      </c>
      <c r="D36" s="75">
        <v>0.21</v>
      </c>
      <c r="E36" s="113">
        <v>0.97</v>
      </c>
      <c r="F36" s="118"/>
      <c r="G36" s="118"/>
      <c r="H36" s="191"/>
      <c r="I36" s="191"/>
      <c r="J36" s="191"/>
      <c r="K36" s="191"/>
    </row>
    <row r="37" spans="1:11" ht="15.75" customHeight="1">
      <c r="A37" s="33">
        <f t="shared" si="0"/>
        <v>6.299999999999999</v>
      </c>
      <c r="B37" s="33" t="s">
        <v>226</v>
      </c>
      <c r="C37" s="129" t="s">
        <v>16</v>
      </c>
      <c r="D37" s="75">
        <v>0.13</v>
      </c>
      <c r="E37" s="113">
        <v>0.62</v>
      </c>
      <c r="F37" s="118"/>
      <c r="G37" s="118"/>
      <c r="H37" s="191"/>
      <c r="I37" s="191"/>
      <c r="J37" s="191"/>
      <c r="K37" s="191"/>
    </row>
    <row r="38" spans="1:11" ht="16.5" customHeight="1">
      <c r="A38" s="33">
        <f t="shared" si="0"/>
        <v>6.399999999999999</v>
      </c>
      <c r="B38" s="33" t="s">
        <v>41</v>
      </c>
      <c r="C38" s="129" t="s">
        <v>15</v>
      </c>
      <c r="D38" s="75">
        <v>1.41</v>
      </c>
      <c r="E38" s="113">
        <v>6.56</v>
      </c>
      <c r="F38" s="118"/>
      <c r="G38" s="118"/>
      <c r="H38" s="191"/>
      <c r="I38" s="191"/>
      <c r="J38" s="191"/>
      <c r="K38" s="191"/>
    </row>
    <row r="39" spans="1:11" ht="17.25" customHeight="1">
      <c r="A39" s="33">
        <f t="shared" si="0"/>
        <v>6.499999999999998</v>
      </c>
      <c r="B39" s="33" t="s">
        <v>244</v>
      </c>
      <c r="C39" s="33" t="s">
        <v>245</v>
      </c>
      <c r="D39" s="53">
        <v>12.1</v>
      </c>
      <c r="E39" s="53">
        <v>56.14</v>
      </c>
      <c r="F39" s="53"/>
      <c r="G39" s="53"/>
      <c r="H39" s="191"/>
      <c r="I39" s="191"/>
      <c r="J39" s="191"/>
      <c r="K39" s="191"/>
    </row>
    <row r="40" spans="1:11" ht="18.75" customHeight="1">
      <c r="A40" s="33">
        <f t="shared" si="0"/>
        <v>6.599999999999998</v>
      </c>
      <c r="B40" s="33" t="s">
        <v>40</v>
      </c>
      <c r="C40" s="33" t="s">
        <v>15</v>
      </c>
      <c r="D40" s="53">
        <v>0.28</v>
      </c>
      <c r="E40" s="53">
        <v>1.28</v>
      </c>
      <c r="F40" s="53"/>
      <c r="G40" s="53"/>
      <c r="H40" s="191"/>
      <c r="I40" s="191"/>
      <c r="J40" s="191"/>
      <c r="K40" s="191"/>
    </row>
    <row r="41" spans="1:7" ht="25.5" customHeight="1">
      <c r="A41" s="33"/>
      <c r="B41" s="32" t="s">
        <v>251</v>
      </c>
      <c r="C41" s="43"/>
      <c r="D41" s="44"/>
      <c r="E41" s="44"/>
      <c r="F41" s="53"/>
      <c r="G41" s="53"/>
    </row>
    <row r="42" spans="1:10" ht="72.75" customHeight="1">
      <c r="A42" s="76" t="s">
        <v>4</v>
      </c>
      <c r="B42" s="38" t="s">
        <v>255</v>
      </c>
      <c r="C42" s="38" t="s">
        <v>29</v>
      </c>
      <c r="D42" s="39"/>
      <c r="E42" s="39">
        <v>0.15</v>
      </c>
      <c r="F42" s="39"/>
      <c r="G42" s="53"/>
      <c r="H42" s="18"/>
      <c r="I42" s="18"/>
      <c r="J42" s="18"/>
    </row>
    <row r="43" spans="1:10" ht="19.5" customHeight="1">
      <c r="A43" s="33">
        <f>A42+0.1</f>
        <v>1.1</v>
      </c>
      <c r="B43" s="43" t="s">
        <v>28</v>
      </c>
      <c r="C43" s="43" t="s">
        <v>6</v>
      </c>
      <c r="D43" s="44">
        <v>41.25</v>
      </c>
      <c r="E43" s="44">
        <v>6.19</v>
      </c>
      <c r="F43" s="53"/>
      <c r="G43" s="53"/>
      <c r="H43" s="24"/>
      <c r="I43" s="24"/>
      <c r="J43" s="24"/>
    </row>
    <row r="44" spans="1:7" ht="20.25" customHeight="1">
      <c r="A44" s="33">
        <f>A43+0.1</f>
        <v>1.2000000000000002</v>
      </c>
      <c r="B44" s="54" t="s">
        <v>51</v>
      </c>
      <c r="C44" s="54" t="s">
        <v>16</v>
      </c>
      <c r="D44" s="56">
        <v>92.5</v>
      </c>
      <c r="E44" s="56">
        <v>13.88</v>
      </c>
      <c r="F44" s="53"/>
      <c r="G44" s="53"/>
    </row>
    <row r="45" spans="1:7" ht="21.75" customHeight="1">
      <c r="A45" s="33">
        <f>A44+0.1</f>
        <v>1.3000000000000003</v>
      </c>
      <c r="B45" s="54" t="s">
        <v>59</v>
      </c>
      <c r="C45" s="54" t="s">
        <v>16</v>
      </c>
      <c r="D45" s="56">
        <v>27.75</v>
      </c>
      <c r="E45" s="56">
        <v>4.16</v>
      </c>
      <c r="F45" s="53"/>
      <c r="G45" s="53"/>
    </row>
    <row r="46" spans="1:10" ht="22.5" customHeight="1">
      <c r="A46" s="76" t="s">
        <v>23</v>
      </c>
      <c r="B46" s="38" t="s">
        <v>52</v>
      </c>
      <c r="C46" s="38" t="s">
        <v>5</v>
      </c>
      <c r="D46" s="39"/>
      <c r="E46" s="39">
        <v>0.15</v>
      </c>
      <c r="F46" s="39"/>
      <c r="G46" s="53"/>
      <c r="H46" s="24"/>
      <c r="I46" s="24"/>
      <c r="J46" s="24"/>
    </row>
    <row r="47" spans="1:7" ht="25.5" customHeight="1">
      <c r="A47" s="33">
        <f>A46+0.1</f>
        <v>2.1</v>
      </c>
      <c r="B47" s="43" t="s">
        <v>31</v>
      </c>
      <c r="C47" s="43" t="s">
        <v>6</v>
      </c>
      <c r="D47" s="44">
        <v>334.8</v>
      </c>
      <c r="E47" s="44">
        <v>50.22</v>
      </c>
      <c r="F47" s="53"/>
      <c r="G47" s="53"/>
    </row>
    <row r="48" spans="1:7" ht="41.25" customHeight="1">
      <c r="A48" s="76" t="s">
        <v>7</v>
      </c>
      <c r="B48" s="38" t="s">
        <v>274</v>
      </c>
      <c r="C48" s="38" t="s">
        <v>26</v>
      </c>
      <c r="D48" s="39"/>
      <c r="E48" s="39">
        <v>0.08</v>
      </c>
      <c r="F48" s="39"/>
      <c r="G48" s="53"/>
    </row>
    <row r="49" spans="1:7" ht="19.5" customHeight="1">
      <c r="A49" s="33">
        <f>A48+0.1</f>
        <v>3.1</v>
      </c>
      <c r="B49" s="43" t="s">
        <v>31</v>
      </c>
      <c r="C49" s="43" t="s">
        <v>6</v>
      </c>
      <c r="D49" s="44">
        <v>801</v>
      </c>
      <c r="E49" s="44">
        <v>64.08</v>
      </c>
      <c r="F49" s="53"/>
      <c r="G49" s="53"/>
    </row>
    <row r="50" spans="1:7" ht="18" customHeight="1">
      <c r="A50" s="33">
        <f aca="true" t="shared" si="1" ref="A50:A57">A49+0.1</f>
        <v>3.2</v>
      </c>
      <c r="B50" s="54" t="s">
        <v>35</v>
      </c>
      <c r="C50" s="54" t="s">
        <v>15</v>
      </c>
      <c r="D50" s="56">
        <v>123</v>
      </c>
      <c r="E50" s="56">
        <v>9.84</v>
      </c>
      <c r="F50" s="53"/>
      <c r="G50" s="53"/>
    </row>
    <row r="51" spans="1:7" ht="16.5" customHeight="1">
      <c r="A51" s="33">
        <f t="shared" si="1"/>
        <v>3.3000000000000003</v>
      </c>
      <c r="B51" s="33" t="s">
        <v>275</v>
      </c>
      <c r="C51" s="33" t="s">
        <v>11</v>
      </c>
      <c r="D51" s="53"/>
      <c r="E51" s="53">
        <v>0.85</v>
      </c>
      <c r="F51" s="53"/>
      <c r="G51" s="53"/>
    </row>
    <row r="52" spans="1:7" ht="17.25" customHeight="1">
      <c r="A52" s="33">
        <f t="shared" si="1"/>
        <v>3.4000000000000004</v>
      </c>
      <c r="B52" s="33" t="s">
        <v>276</v>
      </c>
      <c r="C52" s="33" t="s">
        <v>8</v>
      </c>
      <c r="D52" s="53">
        <v>103</v>
      </c>
      <c r="E52" s="53">
        <v>8.24</v>
      </c>
      <c r="F52" s="53"/>
      <c r="G52" s="53"/>
    </row>
    <row r="53" spans="1:7" ht="22.5" customHeight="1">
      <c r="A53" s="33">
        <f t="shared" si="1"/>
        <v>3.5000000000000004</v>
      </c>
      <c r="B53" s="33" t="s">
        <v>117</v>
      </c>
      <c r="C53" s="33" t="s">
        <v>72</v>
      </c>
      <c r="D53" s="53">
        <v>128</v>
      </c>
      <c r="E53" s="53">
        <v>10.24</v>
      </c>
      <c r="F53" s="53"/>
      <c r="G53" s="53"/>
    </row>
    <row r="54" spans="1:7" ht="20.25" customHeight="1">
      <c r="A54" s="33">
        <f t="shared" si="1"/>
        <v>3.6000000000000005</v>
      </c>
      <c r="B54" s="33" t="s">
        <v>118</v>
      </c>
      <c r="C54" s="33" t="s">
        <v>39</v>
      </c>
      <c r="D54" s="53">
        <v>0.13</v>
      </c>
      <c r="E54" s="53">
        <v>0.01</v>
      </c>
      <c r="F54" s="53"/>
      <c r="G54" s="53"/>
    </row>
    <row r="55" spans="1:7" ht="21" customHeight="1">
      <c r="A55" s="33">
        <f t="shared" si="1"/>
        <v>3.7000000000000006</v>
      </c>
      <c r="B55" s="33" t="s">
        <v>119</v>
      </c>
      <c r="C55" s="33" t="s">
        <v>39</v>
      </c>
      <c r="D55" s="53">
        <v>1.52</v>
      </c>
      <c r="E55" s="53">
        <v>0.12</v>
      </c>
      <c r="F55" s="53"/>
      <c r="G55" s="53"/>
    </row>
    <row r="56" spans="1:7" ht="21" customHeight="1">
      <c r="A56" s="33">
        <f t="shared" si="1"/>
        <v>3.8000000000000007</v>
      </c>
      <c r="B56" s="33" t="s">
        <v>120</v>
      </c>
      <c r="C56" s="33" t="s">
        <v>55</v>
      </c>
      <c r="D56" s="53"/>
      <c r="E56" s="35">
        <v>30</v>
      </c>
      <c r="F56" s="53"/>
      <c r="G56" s="53"/>
    </row>
    <row r="57" spans="1:7" ht="16.5" customHeight="1">
      <c r="A57" s="33">
        <f t="shared" si="1"/>
        <v>3.900000000000001</v>
      </c>
      <c r="B57" s="33" t="s">
        <v>121</v>
      </c>
      <c r="C57" s="33" t="s">
        <v>38</v>
      </c>
      <c r="D57" s="53">
        <v>60</v>
      </c>
      <c r="E57" s="53">
        <v>4.8</v>
      </c>
      <c r="F57" s="53"/>
      <c r="G57" s="53"/>
    </row>
    <row r="58" spans="1:7" ht="36" customHeight="1">
      <c r="A58" s="76" t="s">
        <v>9</v>
      </c>
      <c r="B58" s="38" t="s">
        <v>300</v>
      </c>
      <c r="C58" s="38" t="s">
        <v>103</v>
      </c>
      <c r="D58" s="39"/>
      <c r="E58" s="39">
        <v>1.44</v>
      </c>
      <c r="F58" s="39"/>
      <c r="G58" s="53"/>
    </row>
    <row r="59" spans="1:7" ht="18.75" customHeight="1">
      <c r="A59" s="33">
        <f>A58+0.1</f>
        <v>4.1</v>
      </c>
      <c r="B59" s="43" t="s">
        <v>31</v>
      </c>
      <c r="C59" s="43" t="s">
        <v>6</v>
      </c>
      <c r="D59" s="44">
        <v>5.54</v>
      </c>
      <c r="E59" s="44">
        <v>7.98</v>
      </c>
      <c r="F59" s="53"/>
      <c r="G59" s="53"/>
    </row>
    <row r="60" spans="1:7" ht="21" customHeight="1">
      <c r="A60" s="33">
        <f>A59+0.1</f>
        <v>4.199999999999999</v>
      </c>
      <c r="B60" s="54" t="s">
        <v>34</v>
      </c>
      <c r="C60" s="54" t="s">
        <v>15</v>
      </c>
      <c r="D60" s="56">
        <v>0.09</v>
      </c>
      <c r="E60" s="56">
        <v>0.13</v>
      </c>
      <c r="F60" s="53"/>
      <c r="G60" s="53"/>
    </row>
    <row r="61" spans="1:7" ht="16.5" customHeight="1">
      <c r="A61" s="33">
        <f>A60+0.1</f>
        <v>4.299999999999999</v>
      </c>
      <c r="B61" s="33" t="s">
        <v>91</v>
      </c>
      <c r="C61" s="33" t="s">
        <v>8</v>
      </c>
      <c r="D61" s="114">
        <v>0.014</v>
      </c>
      <c r="E61" s="53">
        <v>0.02</v>
      </c>
      <c r="F61" s="53"/>
      <c r="G61" s="53"/>
    </row>
    <row r="62" spans="1:7" ht="24" customHeight="1">
      <c r="A62" s="33">
        <f>A61+0.1</f>
        <v>4.399999999999999</v>
      </c>
      <c r="B62" s="33" t="s">
        <v>301</v>
      </c>
      <c r="C62" s="33" t="s">
        <v>103</v>
      </c>
      <c r="D62" s="53">
        <v>1</v>
      </c>
      <c r="E62" s="53">
        <v>1.44</v>
      </c>
      <c r="F62" s="53"/>
      <c r="G62" s="53"/>
    </row>
    <row r="63" spans="1:7" ht="36" customHeight="1">
      <c r="A63" s="91">
        <v>5</v>
      </c>
      <c r="B63" s="91" t="s">
        <v>183</v>
      </c>
      <c r="C63" s="91" t="s">
        <v>54</v>
      </c>
      <c r="D63" s="92"/>
      <c r="E63" s="115">
        <v>467.54</v>
      </c>
      <c r="F63" s="92"/>
      <c r="G63" s="92"/>
    </row>
    <row r="64" spans="1:7" ht="16.5" customHeight="1">
      <c r="A64" s="33">
        <f>A63+0.1</f>
        <v>5.1</v>
      </c>
      <c r="B64" s="43" t="s">
        <v>37</v>
      </c>
      <c r="C64" s="116" t="s">
        <v>6</v>
      </c>
      <c r="D64" s="117">
        <v>0.35</v>
      </c>
      <c r="E64" s="117">
        <v>163.64</v>
      </c>
      <c r="F64" s="118"/>
      <c r="G64" s="118"/>
    </row>
    <row r="65" spans="1:7" ht="23.25" customHeight="1">
      <c r="A65" s="33">
        <f aca="true" t="shared" si="2" ref="A65:A71">A64+0.1</f>
        <v>5.199999999999999</v>
      </c>
      <c r="B65" s="54" t="s">
        <v>35</v>
      </c>
      <c r="C65" s="119" t="s">
        <v>38</v>
      </c>
      <c r="D65" s="120">
        <v>0.04</v>
      </c>
      <c r="E65" s="121">
        <v>18.7</v>
      </c>
      <c r="F65" s="118"/>
      <c r="G65" s="118"/>
    </row>
    <row r="66" spans="1:7" ht="20.25" customHeight="1">
      <c r="A66" s="33">
        <f t="shared" si="2"/>
        <v>5.299999999999999</v>
      </c>
      <c r="B66" s="122" t="s">
        <v>184</v>
      </c>
      <c r="C66" s="122" t="s">
        <v>55</v>
      </c>
      <c r="D66" s="123"/>
      <c r="E66" s="124">
        <v>6</v>
      </c>
      <c r="F66" s="123"/>
      <c r="G66" s="123"/>
    </row>
    <row r="67" spans="1:7" ht="21" customHeight="1">
      <c r="A67" s="33">
        <f t="shared" si="2"/>
        <v>5.399999999999999</v>
      </c>
      <c r="B67" s="122" t="s">
        <v>277</v>
      </c>
      <c r="C67" s="122" t="s">
        <v>55</v>
      </c>
      <c r="D67" s="123"/>
      <c r="E67" s="125">
        <v>14.4</v>
      </c>
      <c r="F67" s="123"/>
      <c r="G67" s="123"/>
    </row>
    <row r="68" spans="1:7" ht="18" customHeight="1">
      <c r="A68" s="33">
        <f t="shared" si="2"/>
        <v>5.499999999999998</v>
      </c>
      <c r="B68" s="122" t="s">
        <v>180</v>
      </c>
      <c r="C68" s="122" t="s">
        <v>55</v>
      </c>
      <c r="D68" s="123"/>
      <c r="E68" s="126">
        <v>88.4</v>
      </c>
      <c r="F68" s="123"/>
      <c r="G68" s="123"/>
    </row>
    <row r="69" spans="1:7" ht="18.75" customHeight="1">
      <c r="A69" s="33">
        <f t="shared" si="2"/>
        <v>5.599999999999998</v>
      </c>
      <c r="B69" s="122" t="s">
        <v>185</v>
      </c>
      <c r="C69" s="122" t="s">
        <v>103</v>
      </c>
      <c r="D69" s="123"/>
      <c r="E69" s="126">
        <v>1.4</v>
      </c>
      <c r="F69" s="123"/>
      <c r="G69" s="123"/>
    </row>
    <row r="70" spans="1:7" ht="19.5" customHeight="1">
      <c r="A70" s="33">
        <f t="shared" si="2"/>
        <v>5.6999999999999975</v>
      </c>
      <c r="B70" s="122" t="s">
        <v>75</v>
      </c>
      <c r="C70" s="122" t="s">
        <v>54</v>
      </c>
      <c r="D70" s="123">
        <v>0.1</v>
      </c>
      <c r="E70" s="127">
        <v>46.75</v>
      </c>
      <c r="F70" s="123"/>
      <c r="G70" s="123"/>
    </row>
    <row r="71" spans="1:7" ht="18.75" customHeight="1">
      <c r="A71" s="33">
        <f t="shared" si="2"/>
        <v>5.799999999999997</v>
      </c>
      <c r="B71" s="122" t="s">
        <v>40</v>
      </c>
      <c r="C71" s="122" t="s">
        <v>38</v>
      </c>
      <c r="D71" s="123">
        <v>0.12</v>
      </c>
      <c r="E71" s="126">
        <v>56.1</v>
      </c>
      <c r="F71" s="123"/>
      <c r="G71" s="123"/>
    </row>
    <row r="72" spans="1:7" ht="53.25" customHeight="1">
      <c r="A72" s="37">
        <v>6</v>
      </c>
      <c r="B72" s="38" t="s">
        <v>92</v>
      </c>
      <c r="C72" s="38" t="s">
        <v>93</v>
      </c>
      <c r="D72" s="39"/>
      <c r="E72" s="39">
        <v>0.04</v>
      </c>
      <c r="F72" s="39"/>
      <c r="G72" s="53"/>
    </row>
    <row r="73" spans="1:7" ht="24.75" customHeight="1">
      <c r="A73" s="33">
        <f aca="true" t="shared" si="3" ref="A73:A78">A72+0.1</f>
        <v>6.1</v>
      </c>
      <c r="B73" s="43" t="s">
        <v>94</v>
      </c>
      <c r="C73" s="43" t="s">
        <v>6</v>
      </c>
      <c r="D73" s="44">
        <v>93.67</v>
      </c>
      <c r="E73" s="44">
        <v>3.75</v>
      </c>
      <c r="F73" s="44"/>
      <c r="G73" s="44"/>
    </row>
    <row r="74" spans="1:7" ht="18.75" customHeight="1">
      <c r="A74" s="33">
        <f t="shared" si="3"/>
        <v>6.199999999999999</v>
      </c>
      <c r="B74" s="54" t="s">
        <v>95</v>
      </c>
      <c r="C74" s="54" t="s">
        <v>15</v>
      </c>
      <c r="D74" s="56">
        <v>0.14</v>
      </c>
      <c r="E74" s="56">
        <v>0.01</v>
      </c>
      <c r="F74" s="56"/>
      <c r="G74" s="56"/>
    </row>
    <row r="75" spans="1:7" ht="20.25" customHeight="1">
      <c r="A75" s="33">
        <f t="shared" si="3"/>
        <v>6.299999999999999</v>
      </c>
      <c r="B75" s="33" t="s">
        <v>96</v>
      </c>
      <c r="C75" s="33" t="s">
        <v>54</v>
      </c>
      <c r="D75" s="53">
        <v>24.6</v>
      </c>
      <c r="E75" s="53">
        <v>0.98</v>
      </c>
      <c r="F75" s="53"/>
      <c r="G75" s="53"/>
    </row>
    <row r="76" spans="1:7" ht="21" customHeight="1">
      <c r="A76" s="33">
        <f t="shared" si="3"/>
        <v>6.399999999999999</v>
      </c>
      <c r="B76" s="33" t="s">
        <v>97</v>
      </c>
      <c r="C76" s="33" t="s">
        <v>54</v>
      </c>
      <c r="D76" s="53">
        <v>14.5</v>
      </c>
      <c r="E76" s="53">
        <v>0.58</v>
      </c>
      <c r="F76" s="53"/>
      <c r="G76" s="53"/>
    </row>
    <row r="77" spans="1:7" ht="30" customHeight="1">
      <c r="A77" s="33">
        <f t="shared" si="3"/>
        <v>6.499999999999998</v>
      </c>
      <c r="B77" s="33" t="s">
        <v>63</v>
      </c>
      <c r="C77" s="33" t="s">
        <v>54</v>
      </c>
      <c r="D77" s="53">
        <v>3</v>
      </c>
      <c r="E77" s="53">
        <v>0.12</v>
      </c>
      <c r="F77" s="53"/>
      <c r="G77" s="53"/>
    </row>
    <row r="78" spans="1:7" ht="22.5" customHeight="1">
      <c r="A78" s="33">
        <f t="shared" si="3"/>
        <v>6.599999999999998</v>
      </c>
      <c r="B78" s="33" t="s">
        <v>98</v>
      </c>
      <c r="C78" s="33" t="s">
        <v>15</v>
      </c>
      <c r="D78" s="53">
        <v>2.22</v>
      </c>
      <c r="E78" s="53">
        <v>0.09</v>
      </c>
      <c r="F78" s="53"/>
      <c r="G78" s="53"/>
    </row>
    <row r="79" spans="1:7" ht="33.75" customHeight="1">
      <c r="A79" s="33"/>
      <c r="B79" s="32" t="s">
        <v>252</v>
      </c>
      <c r="C79" s="43"/>
      <c r="D79" s="44"/>
      <c r="E79" s="44"/>
      <c r="F79" s="53"/>
      <c r="G79" s="53"/>
    </row>
    <row r="80" spans="1:10" ht="56.25" customHeight="1">
      <c r="A80" s="76" t="s">
        <v>4</v>
      </c>
      <c r="B80" s="38" t="s">
        <v>173</v>
      </c>
      <c r="C80" s="38" t="s">
        <v>29</v>
      </c>
      <c r="D80" s="39"/>
      <c r="E80" s="69">
        <v>0.313</v>
      </c>
      <c r="F80" s="39"/>
      <c r="G80" s="53"/>
      <c r="H80" s="18"/>
      <c r="I80" s="18"/>
      <c r="J80" s="18"/>
    </row>
    <row r="81" spans="1:10" ht="20.25" customHeight="1">
      <c r="A81" s="33">
        <f>A80+0.1</f>
        <v>1.1</v>
      </c>
      <c r="B81" s="43" t="s">
        <v>28</v>
      </c>
      <c r="C81" s="43" t="s">
        <v>6</v>
      </c>
      <c r="D81" s="44">
        <v>41.25</v>
      </c>
      <c r="E81" s="44">
        <v>12.91</v>
      </c>
      <c r="F81" s="53"/>
      <c r="G81" s="53"/>
      <c r="H81" s="24"/>
      <c r="I81" s="24"/>
      <c r="J81" s="24"/>
    </row>
    <row r="82" spans="1:7" ht="24" customHeight="1">
      <c r="A82" s="33">
        <f>A81+0.1</f>
        <v>1.2000000000000002</v>
      </c>
      <c r="B82" s="54" t="s">
        <v>51</v>
      </c>
      <c r="C82" s="54" t="s">
        <v>16</v>
      </c>
      <c r="D82" s="56">
        <v>92.5</v>
      </c>
      <c r="E82" s="56">
        <v>28.95</v>
      </c>
      <c r="F82" s="53"/>
      <c r="G82" s="53"/>
    </row>
    <row r="83" spans="1:7" ht="16.5" customHeight="1">
      <c r="A83" s="33">
        <f>A82+0.1</f>
        <v>1.3000000000000003</v>
      </c>
      <c r="B83" s="54" t="s">
        <v>59</v>
      </c>
      <c r="C83" s="54" t="s">
        <v>16</v>
      </c>
      <c r="D83" s="56">
        <v>27.75</v>
      </c>
      <c r="E83" s="56">
        <v>8.69</v>
      </c>
      <c r="F83" s="53"/>
      <c r="G83" s="53"/>
    </row>
    <row r="84" spans="1:10" ht="24.75" customHeight="1">
      <c r="A84" s="76" t="s">
        <v>23</v>
      </c>
      <c r="B84" s="38" t="s">
        <v>52</v>
      </c>
      <c r="C84" s="38" t="s">
        <v>5</v>
      </c>
      <c r="D84" s="39"/>
      <c r="E84" s="69">
        <v>0.313</v>
      </c>
      <c r="F84" s="39"/>
      <c r="G84" s="53"/>
      <c r="H84" s="24"/>
      <c r="I84" s="24"/>
      <c r="J84" s="24"/>
    </row>
    <row r="85" spans="1:7" ht="17.25" customHeight="1">
      <c r="A85" s="33">
        <f>A84+0.1</f>
        <v>2.1</v>
      </c>
      <c r="B85" s="43" t="s">
        <v>31</v>
      </c>
      <c r="C85" s="43" t="s">
        <v>6</v>
      </c>
      <c r="D85" s="44">
        <v>334.8</v>
      </c>
      <c r="E85" s="44">
        <v>104.79</v>
      </c>
      <c r="F85" s="53"/>
      <c r="G85" s="53"/>
    </row>
    <row r="86" spans="1:7" ht="42.75" customHeight="1">
      <c r="A86" s="38">
        <v>3</v>
      </c>
      <c r="B86" s="38" t="s">
        <v>174</v>
      </c>
      <c r="C86" s="38" t="s">
        <v>22</v>
      </c>
      <c r="D86" s="39"/>
      <c r="E86" s="110">
        <v>22.2</v>
      </c>
      <c r="F86" s="39"/>
      <c r="G86" s="53"/>
    </row>
    <row r="87" spans="1:10" ht="20.25" customHeight="1">
      <c r="A87" s="33">
        <f>A86+0.1</f>
        <v>3.1</v>
      </c>
      <c r="B87" s="43" t="s">
        <v>37</v>
      </c>
      <c r="C87" s="128" t="s">
        <v>60</v>
      </c>
      <c r="D87" s="72">
        <v>0.8</v>
      </c>
      <c r="E87" s="72">
        <v>17.76</v>
      </c>
      <c r="F87" s="53"/>
      <c r="G87" s="53"/>
      <c r="H87" s="24"/>
      <c r="I87" s="24"/>
      <c r="J87" s="24"/>
    </row>
    <row r="88" spans="1:10" ht="24" customHeight="1">
      <c r="A88" s="33">
        <f>A87+0.1</f>
        <v>3.2</v>
      </c>
      <c r="B88" s="54" t="s">
        <v>41</v>
      </c>
      <c r="C88" s="129" t="s">
        <v>38</v>
      </c>
      <c r="D88" s="75">
        <v>0.5</v>
      </c>
      <c r="E88" s="111">
        <v>11.1</v>
      </c>
      <c r="F88" s="53"/>
      <c r="G88" s="53"/>
      <c r="H88" s="24"/>
      <c r="I88" s="24"/>
      <c r="J88" s="24"/>
    </row>
    <row r="89" spans="1:10" ht="21.75" customHeight="1">
      <c r="A89" s="33">
        <f>A88+0.1</f>
        <v>3.3000000000000003</v>
      </c>
      <c r="B89" s="54" t="s">
        <v>53</v>
      </c>
      <c r="C89" s="54" t="s">
        <v>16</v>
      </c>
      <c r="D89" s="75">
        <v>0.25</v>
      </c>
      <c r="E89" s="75">
        <v>4.44</v>
      </c>
      <c r="F89" s="53"/>
      <c r="G89" s="53"/>
      <c r="H89" s="24"/>
      <c r="I89" s="24"/>
      <c r="J89" s="24"/>
    </row>
    <row r="90" spans="1:10" ht="18.75" customHeight="1">
      <c r="A90" s="33">
        <f>A89+0.1</f>
        <v>3.4000000000000004</v>
      </c>
      <c r="B90" s="33" t="s">
        <v>116</v>
      </c>
      <c r="C90" s="33" t="s">
        <v>22</v>
      </c>
      <c r="D90" s="53">
        <v>1.25</v>
      </c>
      <c r="E90" s="53">
        <v>27.75</v>
      </c>
      <c r="F90" s="53"/>
      <c r="G90" s="53"/>
      <c r="H90" s="25"/>
      <c r="I90" s="25"/>
      <c r="J90" s="25"/>
    </row>
    <row r="91" spans="1:10" ht="18" customHeight="1">
      <c r="A91" s="33">
        <f>A90+0.1</f>
        <v>3.5000000000000004</v>
      </c>
      <c r="B91" s="33" t="s">
        <v>43</v>
      </c>
      <c r="C91" s="33" t="s">
        <v>38</v>
      </c>
      <c r="D91" s="53">
        <v>0.01</v>
      </c>
      <c r="E91" s="53">
        <v>0.22</v>
      </c>
      <c r="F91" s="53"/>
      <c r="G91" s="53"/>
      <c r="H91" s="25"/>
      <c r="I91" s="25"/>
      <c r="J91" s="25"/>
    </row>
    <row r="92" spans="1:7" ht="43.5" customHeight="1">
      <c r="A92" s="38">
        <v>4</v>
      </c>
      <c r="B92" s="38" t="s">
        <v>302</v>
      </c>
      <c r="C92" s="38" t="s">
        <v>61</v>
      </c>
      <c r="D92" s="39"/>
      <c r="E92" s="69">
        <v>0.079</v>
      </c>
      <c r="F92" s="39"/>
      <c r="G92" s="53"/>
    </row>
    <row r="93" spans="1:7" ht="21" customHeight="1">
      <c r="A93" s="33">
        <f>A92+0.1</f>
        <v>4.1</v>
      </c>
      <c r="B93" s="43" t="s">
        <v>37</v>
      </c>
      <c r="C93" s="128" t="s">
        <v>6</v>
      </c>
      <c r="D93" s="72">
        <v>137</v>
      </c>
      <c r="E93" s="72">
        <v>10.82</v>
      </c>
      <c r="F93" s="53"/>
      <c r="G93" s="53"/>
    </row>
    <row r="94" spans="1:7" ht="18.75" customHeight="1">
      <c r="A94" s="33">
        <f>A93+0.1</f>
        <v>4.199999999999999</v>
      </c>
      <c r="B94" s="54" t="s">
        <v>62</v>
      </c>
      <c r="C94" s="129" t="s">
        <v>38</v>
      </c>
      <c r="D94" s="75">
        <v>28.3</v>
      </c>
      <c r="E94" s="75">
        <v>2.24</v>
      </c>
      <c r="F94" s="53"/>
      <c r="G94" s="53"/>
    </row>
    <row r="95" spans="1:7" ht="19.5" customHeight="1">
      <c r="A95" s="33">
        <f>A94+0.1</f>
        <v>4.299999999999999</v>
      </c>
      <c r="B95" s="33" t="s">
        <v>222</v>
      </c>
      <c r="C95" s="33" t="s">
        <v>39</v>
      </c>
      <c r="D95" s="53">
        <v>102</v>
      </c>
      <c r="E95" s="53">
        <v>8.06</v>
      </c>
      <c r="F95" s="53"/>
      <c r="G95" s="53"/>
    </row>
    <row r="96" spans="1:7" ht="18.75" customHeight="1">
      <c r="A96" s="33">
        <f>A95+0.1</f>
        <v>4.399999999999999</v>
      </c>
      <c r="B96" s="33" t="s">
        <v>40</v>
      </c>
      <c r="C96" s="33" t="s">
        <v>38</v>
      </c>
      <c r="D96" s="53">
        <v>0.62</v>
      </c>
      <c r="E96" s="53">
        <v>0.05</v>
      </c>
      <c r="F96" s="53"/>
      <c r="G96" s="53"/>
    </row>
    <row r="97" spans="1:7" ht="40.5" customHeight="1">
      <c r="A97" s="76" t="s">
        <v>10</v>
      </c>
      <c r="B97" s="38" t="s">
        <v>303</v>
      </c>
      <c r="C97" s="38" t="s">
        <v>26</v>
      </c>
      <c r="D97" s="39"/>
      <c r="E97" s="39">
        <v>1.05</v>
      </c>
      <c r="F97" s="39"/>
      <c r="G97" s="53"/>
    </row>
    <row r="98" spans="1:7" ht="23.25" customHeight="1">
      <c r="A98" s="33">
        <f>A97+0.1</f>
        <v>5.1</v>
      </c>
      <c r="B98" s="43" t="s">
        <v>31</v>
      </c>
      <c r="C98" s="43" t="s">
        <v>6</v>
      </c>
      <c r="D98" s="44">
        <v>801</v>
      </c>
      <c r="E98" s="44">
        <v>841.05</v>
      </c>
      <c r="F98" s="53"/>
      <c r="G98" s="53"/>
    </row>
    <row r="99" spans="1:7" ht="21" customHeight="1">
      <c r="A99" s="33">
        <f aca="true" t="shared" si="4" ref="A99:A106">A98+0.1</f>
        <v>5.199999999999999</v>
      </c>
      <c r="B99" s="54" t="s">
        <v>35</v>
      </c>
      <c r="C99" s="54" t="s">
        <v>15</v>
      </c>
      <c r="D99" s="56">
        <v>123</v>
      </c>
      <c r="E99" s="56">
        <v>129.15</v>
      </c>
      <c r="F99" s="53"/>
      <c r="G99" s="53"/>
    </row>
    <row r="100" spans="1:7" ht="20.25" customHeight="1">
      <c r="A100" s="33">
        <f t="shared" si="4"/>
        <v>5.299999999999999</v>
      </c>
      <c r="B100" s="33" t="s">
        <v>275</v>
      </c>
      <c r="C100" s="33" t="s">
        <v>11</v>
      </c>
      <c r="D100" s="53"/>
      <c r="E100" s="130">
        <v>19.2</v>
      </c>
      <c r="F100" s="53"/>
      <c r="G100" s="53"/>
    </row>
    <row r="101" spans="1:7" ht="27" customHeight="1">
      <c r="A101" s="33">
        <f t="shared" si="4"/>
        <v>5.399999999999999</v>
      </c>
      <c r="B101" s="33" t="s">
        <v>276</v>
      </c>
      <c r="C101" s="33" t="s">
        <v>8</v>
      </c>
      <c r="D101" s="53">
        <v>103</v>
      </c>
      <c r="E101" s="53">
        <v>108.15</v>
      </c>
      <c r="F101" s="53"/>
      <c r="G101" s="53"/>
    </row>
    <row r="102" spans="1:7" ht="18.75" customHeight="1">
      <c r="A102" s="33">
        <f t="shared" si="4"/>
        <v>5.499999999999998</v>
      </c>
      <c r="B102" s="33" t="s">
        <v>117</v>
      </c>
      <c r="C102" s="33" t="s">
        <v>72</v>
      </c>
      <c r="D102" s="53">
        <v>128</v>
      </c>
      <c r="E102" s="130">
        <v>134.4</v>
      </c>
      <c r="F102" s="53"/>
      <c r="G102" s="53"/>
    </row>
    <row r="103" spans="1:7" ht="17.25" customHeight="1">
      <c r="A103" s="33">
        <f t="shared" si="4"/>
        <v>5.599999999999998</v>
      </c>
      <c r="B103" s="33" t="s">
        <v>118</v>
      </c>
      <c r="C103" s="33" t="s">
        <v>39</v>
      </c>
      <c r="D103" s="53">
        <v>0.13</v>
      </c>
      <c r="E103" s="53">
        <v>0.14</v>
      </c>
      <c r="F103" s="53"/>
      <c r="G103" s="53"/>
    </row>
    <row r="104" spans="1:7" ht="24" customHeight="1">
      <c r="A104" s="33">
        <f t="shared" si="4"/>
        <v>5.6999999999999975</v>
      </c>
      <c r="B104" s="33" t="s">
        <v>119</v>
      </c>
      <c r="C104" s="33" t="s">
        <v>39</v>
      </c>
      <c r="D104" s="53">
        <v>1.52</v>
      </c>
      <c r="E104" s="130">
        <v>1.6</v>
      </c>
      <c r="F104" s="53"/>
      <c r="G104" s="53"/>
    </row>
    <row r="105" spans="1:7" ht="21" customHeight="1">
      <c r="A105" s="33">
        <f t="shared" si="4"/>
        <v>5.799999999999997</v>
      </c>
      <c r="B105" s="33" t="s">
        <v>120</v>
      </c>
      <c r="C105" s="33" t="s">
        <v>55</v>
      </c>
      <c r="D105" s="53"/>
      <c r="E105" s="35">
        <v>30</v>
      </c>
      <c r="F105" s="53"/>
      <c r="G105" s="53"/>
    </row>
    <row r="106" spans="1:7" ht="20.25" customHeight="1">
      <c r="A106" s="33">
        <f t="shared" si="4"/>
        <v>5.899999999999997</v>
      </c>
      <c r="B106" s="33" t="s">
        <v>121</v>
      </c>
      <c r="C106" s="33" t="s">
        <v>38</v>
      </c>
      <c r="D106" s="53">
        <v>60</v>
      </c>
      <c r="E106" s="35">
        <v>63</v>
      </c>
      <c r="F106" s="53"/>
      <c r="G106" s="53"/>
    </row>
    <row r="107" spans="1:7" ht="60" customHeight="1">
      <c r="A107" s="197">
        <v>6</v>
      </c>
      <c r="B107" s="131" t="s">
        <v>176</v>
      </c>
      <c r="C107" s="131" t="s">
        <v>82</v>
      </c>
      <c r="D107" s="132"/>
      <c r="E107" s="132">
        <v>0.51</v>
      </c>
      <c r="F107" s="132"/>
      <c r="G107" s="53"/>
    </row>
    <row r="108" spans="1:7" ht="18.75" customHeight="1">
      <c r="A108" s="33">
        <f>A107+0.1</f>
        <v>6.1</v>
      </c>
      <c r="B108" s="43" t="s">
        <v>37</v>
      </c>
      <c r="C108" s="43" t="s">
        <v>6</v>
      </c>
      <c r="D108" s="44">
        <v>584.4</v>
      </c>
      <c r="E108" s="44">
        <v>298.04</v>
      </c>
      <c r="F108" s="53"/>
      <c r="G108" s="53"/>
    </row>
    <row r="109" spans="1:7" ht="19.5" customHeight="1">
      <c r="A109" s="33">
        <f>A108+0.1</f>
        <v>6.199999999999999</v>
      </c>
      <c r="B109" s="54" t="s">
        <v>41</v>
      </c>
      <c r="C109" s="54" t="s">
        <v>15</v>
      </c>
      <c r="D109" s="56">
        <v>1.41</v>
      </c>
      <c r="E109" s="56">
        <v>0.72</v>
      </c>
      <c r="F109" s="53"/>
      <c r="G109" s="53"/>
    </row>
    <row r="110" spans="1:7" ht="22.5" customHeight="1">
      <c r="A110" s="33">
        <f>A109+0.1</f>
        <v>6.299999999999999</v>
      </c>
      <c r="B110" s="133" t="s">
        <v>83</v>
      </c>
      <c r="C110" s="133" t="s">
        <v>22</v>
      </c>
      <c r="D110" s="134">
        <v>10.2</v>
      </c>
      <c r="E110" s="135">
        <v>5.2</v>
      </c>
      <c r="F110" s="134"/>
      <c r="G110" s="134"/>
    </row>
    <row r="111" spans="1:7" ht="24" customHeight="1">
      <c r="A111" s="33">
        <f>A110+0.1</f>
        <v>6.399999999999999</v>
      </c>
      <c r="B111" s="136" t="s">
        <v>177</v>
      </c>
      <c r="C111" s="136" t="s">
        <v>103</v>
      </c>
      <c r="D111" s="137"/>
      <c r="E111" s="138">
        <v>51</v>
      </c>
      <c r="F111" s="137"/>
      <c r="G111" s="134"/>
    </row>
    <row r="112" spans="1:7" ht="18" customHeight="1">
      <c r="A112" s="33">
        <f>A111+0.1</f>
        <v>6.499999999999998</v>
      </c>
      <c r="B112" s="133" t="s">
        <v>43</v>
      </c>
      <c r="C112" s="133" t="s">
        <v>15</v>
      </c>
      <c r="D112" s="134">
        <v>6.36</v>
      </c>
      <c r="E112" s="134">
        <v>3.24</v>
      </c>
      <c r="F112" s="134"/>
      <c r="G112" s="134"/>
    </row>
    <row r="113" spans="1:7" ht="39.75" customHeight="1">
      <c r="A113" s="197">
        <v>7</v>
      </c>
      <c r="B113" s="131" t="s">
        <v>81</v>
      </c>
      <c r="C113" s="131" t="s">
        <v>82</v>
      </c>
      <c r="D113" s="132"/>
      <c r="E113" s="132">
        <v>0.51</v>
      </c>
      <c r="F113" s="132"/>
      <c r="G113" s="53"/>
    </row>
    <row r="114" spans="1:7" ht="18.75" customHeight="1">
      <c r="A114" s="33">
        <f>A113+0.1</f>
        <v>7.1</v>
      </c>
      <c r="B114" s="43" t="s">
        <v>37</v>
      </c>
      <c r="C114" s="43" t="s">
        <v>6</v>
      </c>
      <c r="D114" s="44">
        <v>19.48</v>
      </c>
      <c r="E114" s="44">
        <v>9.93</v>
      </c>
      <c r="F114" s="53"/>
      <c r="G114" s="53"/>
    </row>
    <row r="115" spans="1:7" ht="18" customHeight="1">
      <c r="A115" s="33">
        <f>A114+0.1</f>
        <v>7.199999999999999</v>
      </c>
      <c r="B115" s="54" t="s">
        <v>41</v>
      </c>
      <c r="C115" s="54" t="s">
        <v>15</v>
      </c>
      <c r="D115" s="56">
        <v>1.41</v>
      </c>
      <c r="E115" s="56">
        <v>0.72</v>
      </c>
      <c r="F115" s="53"/>
      <c r="G115" s="53"/>
    </row>
    <row r="116" spans="1:7" ht="30.75" customHeight="1">
      <c r="A116" s="33">
        <f>A115+0.1</f>
        <v>7.299999999999999</v>
      </c>
      <c r="B116" s="133" t="s">
        <v>83</v>
      </c>
      <c r="C116" s="133" t="s">
        <v>22</v>
      </c>
      <c r="D116" s="134">
        <v>4.08</v>
      </c>
      <c r="E116" s="134">
        <v>2.08</v>
      </c>
      <c r="F116" s="134"/>
      <c r="G116" s="134"/>
    </row>
    <row r="117" spans="1:7" ht="18.75" customHeight="1">
      <c r="A117" s="33">
        <f>A116+0.1</f>
        <v>7.399999999999999</v>
      </c>
      <c r="B117" s="133" t="s">
        <v>43</v>
      </c>
      <c r="C117" s="133" t="s">
        <v>15</v>
      </c>
      <c r="D117" s="134">
        <v>6.36</v>
      </c>
      <c r="E117" s="134">
        <v>3.24</v>
      </c>
      <c r="F117" s="134"/>
      <c r="G117" s="134"/>
    </row>
    <row r="118" spans="1:7" ht="31.5" customHeight="1">
      <c r="A118" s="197">
        <v>8</v>
      </c>
      <c r="B118" s="131" t="s">
        <v>84</v>
      </c>
      <c r="C118" s="131" t="s">
        <v>82</v>
      </c>
      <c r="D118" s="132"/>
      <c r="E118" s="132">
        <v>0.51</v>
      </c>
      <c r="F118" s="132"/>
      <c r="G118" s="53"/>
    </row>
    <row r="119" spans="1:7" ht="18.75" customHeight="1">
      <c r="A119" s="33">
        <f>A118+0.1</f>
        <v>8.1</v>
      </c>
      <c r="B119" s="43" t="s">
        <v>37</v>
      </c>
      <c r="C119" s="43" t="s">
        <v>72</v>
      </c>
      <c r="D119" s="44">
        <v>51.35999999999999</v>
      </c>
      <c r="E119" s="44">
        <v>26.19</v>
      </c>
      <c r="F119" s="53"/>
      <c r="G119" s="53"/>
    </row>
    <row r="120" spans="1:7" ht="18.75" customHeight="1">
      <c r="A120" s="33">
        <f>A119+0.1</f>
        <v>8.2</v>
      </c>
      <c r="B120" s="54" t="s">
        <v>41</v>
      </c>
      <c r="C120" s="54" t="s">
        <v>15</v>
      </c>
      <c r="D120" s="56">
        <v>4.97</v>
      </c>
      <c r="E120" s="56">
        <v>2.53</v>
      </c>
      <c r="F120" s="53"/>
      <c r="G120" s="53"/>
    </row>
    <row r="121" spans="1:7" ht="18.75" customHeight="1">
      <c r="A121" s="33">
        <f>A120+0.1</f>
        <v>8.299999999999999</v>
      </c>
      <c r="B121" s="133" t="s">
        <v>85</v>
      </c>
      <c r="C121" s="133" t="s">
        <v>72</v>
      </c>
      <c r="D121" s="134">
        <v>220</v>
      </c>
      <c r="E121" s="135">
        <v>112.2</v>
      </c>
      <c r="F121" s="134"/>
      <c r="G121" s="134"/>
    </row>
    <row r="122" spans="1:7" ht="21" customHeight="1">
      <c r="A122" s="33">
        <f>A121+0.1</f>
        <v>8.399999999999999</v>
      </c>
      <c r="B122" s="133" t="s">
        <v>86</v>
      </c>
      <c r="C122" s="133" t="s">
        <v>54</v>
      </c>
      <c r="D122" s="134">
        <v>1.76</v>
      </c>
      <c r="E122" s="135">
        <v>0.9</v>
      </c>
      <c r="F122" s="134"/>
      <c r="G122" s="134"/>
    </row>
    <row r="123" spans="1:7" ht="19.5" customHeight="1">
      <c r="A123" s="33">
        <f>A122+0.1</f>
        <v>8.499999999999998</v>
      </c>
      <c r="B123" s="133" t="s">
        <v>43</v>
      </c>
      <c r="C123" s="133" t="s">
        <v>15</v>
      </c>
      <c r="D123" s="134">
        <v>22.3</v>
      </c>
      <c r="E123" s="134">
        <v>11.37</v>
      </c>
      <c r="F123" s="134"/>
      <c r="G123" s="134"/>
    </row>
    <row r="124" spans="1:7" ht="42" customHeight="1">
      <c r="A124" s="197">
        <v>9</v>
      </c>
      <c r="B124" s="131" t="s">
        <v>122</v>
      </c>
      <c r="C124" s="131" t="s">
        <v>82</v>
      </c>
      <c r="D124" s="132"/>
      <c r="E124" s="132">
        <v>0.51</v>
      </c>
      <c r="F124" s="132"/>
      <c r="G124" s="53"/>
    </row>
    <row r="125" spans="1:7" ht="18" customHeight="1">
      <c r="A125" s="33">
        <f>A124+0.1</f>
        <v>9.1</v>
      </c>
      <c r="B125" s="43" t="s">
        <v>37</v>
      </c>
      <c r="C125" s="43" t="s">
        <v>6</v>
      </c>
      <c r="D125" s="44">
        <v>19.48</v>
      </c>
      <c r="E125" s="44">
        <v>9.93</v>
      </c>
      <c r="F125" s="53"/>
      <c r="G125" s="53"/>
    </row>
    <row r="126" spans="1:7" ht="15.75" customHeight="1">
      <c r="A126" s="33">
        <f>A125+0.1</f>
        <v>9.2</v>
      </c>
      <c r="B126" s="54" t="s">
        <v>41</v>
      </c>
      <c r="C126" s="54" t="s">
        <v>15</v>
      </c>
      <c r="D126" s="56">
        <v>1.41</v>
      </c>
      <c r="E126" s="56">
        <v>0.72</v>
      </c>
      <c r="F126" s="53"/>
      <c r="G126" s="53"/>
    </row>
    <row r="127" spans="1:10" ht="30" customHeight="1">
      <c r="A127" s="33">
        <f>A126+0.1</f>
        <v>9.299999999999999</v>
      </c>
      <c r="B127" s="133" t="s">
        <v>83</v>
      </c>
      <c r="C127" s="133" t="s">
        <v>22</v>
      </c>
      <c r="D127" s="134">
        <v>4.08</v>
      </c>
      <c r="E127" s="134">
        <v>2.08</v>
      </c>
      <c r="F127" s="134"/>
      <c r="G127" s="134"/>
      <c r="H127" s="198"/>
      <c r="I127" s="198"/>
      <c r="J127" s="198"/>
    </row>
    <row r="128" spans="1:10" ht="24" customHeight="1">
      <c r="A128" s="33">
        <f>A127+0.1</f>
        <v>9.399999999999999</v>
      </c>
      <c r="B128" s="136" t="s">
        <v>123</v>
      </c>
      <c r="C128" s="136" t="s">
        <v>103</v>
      </c>
      <c r="D128" s="137"/>
      <c r="E128" s="138">
        <v>51</v>
      </c>
      <c r="F128" s="137"/>
      <c r="G128" s="134"/>
      <c r="H128" s="199"/>
      <c r="I128" s="199"/>
      <c r="J128" s="199"/>
    </row>
    <row r="129" spans="1:7" ht="20.25" customHeight="1">
      <c r="A129" s="33">
        <f>A128+0.1</f>
        <v>9.499999999999998</v>
      </c>
      <c r="B129" s="136" t="s">
        <v>43</v>
      </c>
      <c r="C129" s="136" t="s">
        <v>15</v>
      </c>
      <c r="D129" s="137">
        <v>6.36</v>
      </c>
      <c r="E129" s="137">
        <v>3.24</v>
      </c>
      <c r="F129" s="137"/>
      <c r="G129" s="137"/>
    </row>
    <row r="130" spans="1:7" ht="39.75" customHeight="1">
      <c r="A130" s="38">
        <v>10</v>
      </c>
      <c r="B130" s="38" t="s">
        <v>88</v>
      </c>
      <c r="C130" s="139" t="s">
        <v>76</v>
      </c>
      <c r="D130" s="39"/>
      <c r="E130" s="37">
        <v>120</v>
      </c>
      <c r="F130" s="39"/>
      <c r="G130" s="53"/>
    </row>
    <row r="131" spans="1:7" ht="24" customHeight="1">
      <c r="A131" s="33">
        <f>A130+0.1</f>
        <v>10.1</v>
      </c>
      <c r="B131" s="43" t="s">
        <v>37</v>
      </c>
      <c r="C131" s="43" t="s">
        <v>6</v>
      </c>
      <c r="D131" s="140">
        <v>0.312</v>
      </c>
      <c r="E131" s="44">
        <v>37.44</v>
      </c>
      <c r="F131" s="53"/>
      <c r="G131" s="53"/>
    </row>
    <row r="132" spans="1:7" ht="22.5" customHeight="1">
      <c r="A132" s="33">
        <f>A131+0.1</f>
        <v>10.2</v>
      </c>
      <c r="B132" s="141" t="s">
        <v>62</v>
      </c>
      <c r="C132" s="141" t="s">
        <v>38</v>
      </c>
      <c r="D132" s="142">
        <v>0.0138</v>
      </c>
      <c r="E132" s="143">
        <v>1.66</v>
      </c>
      <c r="F132" s="53"/>
      <c r="G132" s="53"/>
    </row>
    <row r="133" spans="1:7" ht="26.25" customHeight="1">
      <c r="A133" s="33">
        <f>A132+0.1</f>
        <v>10.299999999999999</v>
      </c>
      <c r="B133" s="33" t="s">
        <v>89</v>
      </c>
      <c r="C133" s="144" t="s">
        <v>54</v>
      </c>
      <c r="D133" s="145">
        <v>0.0368</v>
      </c>
      <c r="E133" s="53">
        <v>4.42</v>
      </c>
      <c r="F133" s="53"/>
      <c r="G133" s="53"/>
    </row>
    <row r="134" spans="1:7" ht="24" customHeight="1">
      <c r="A134" s="33">
        <f>A133+0.1</f>
        <v>10.399999999999999</v>
      </c>
      <c r="B134" s="33" t="s">
        <v>90</v>
      </c>
      <c r="C134" s="144" t="s">
        <v>54</v>
      </c>
      <c r="D134" s="114">
        <v>0.015</v>
      </c>
      <c r="E134" s="130">
        <v>1.8</v>
      </c>
      <c r="F134" s="53"/>
      <c r="G134" s="53"/>
    </row>
    <row r="135" spans="1:7" ht="24.75" customHeight="1">
      <c r="A135" s="33">
        <f>A134+0.1</f>
        <v>10.499999999999998</v>
      </c>
      <c r="B135" s="33" t="s">
        <v>40</v>
      </c>
      <c r="C135" s="33" t="s">
        <v>38</v>
      </c>
      <c r="D135" s="114">
        <v>0.019</v>
      </c>
      <c r="E135" s="53">
        <v>2.28</v>
      </c>
      <c r="F135" s="53"/>
      <c r="G135" s="53"/>
    </row>
    <row r="136" spans="1:7" ht="53.25" customHeight="1">
      <c r="A136" s="197">
        <v>11</v>
      </c>
      <c r="B136" s="131" t="s">
        <v>87</v>
      </c>
      <c r="C136" s="131" t="s">
        <v>82</v>
      </c>
      <c r="D136" s="132"/>
      <c r="E136" s="132">
        <v>3.56</v>
      </c>
      <c r="F136" s="132"/>
      <c r="G136" s="53"/>
    </row>
    <row r="137" spans="1:7" ht="22.5" customHeight="1">
      <c r="A137" s="33">
        <f>A136+0.1</f>
        <v>11.1</v>
      </c>
      <c r="B137" s="43" t="s">
        <v>37</v>
      </c>
      <c r="C137" s="43" t="s">
        <v>6</v>
      </c>
      <c r="D137" s="44">
        <v>67.2</v>
      </c>
      <c r="E137" s="44">
        <v>239.23</v>
      </c>
      <c r="F137" s="53"/>
      <c r="G137" s="53"/>
    </row>
    <row r="138" spans="1:7" ht="22.5" customHeight="1">
      <c r="A138" s="33">
        <f>A137+0.1</f>
        <v>11.2</v>
      </c>
      <c r="B138" s="54" t="s">
        <v>41</v>
      </c>
      <c r="C138" s="54" t="s">
        <v>15</v>
      </c>
      <c r="D138" s="56">
        <v>0.59</v>
      </c>
      <c r="E138" s="146">
        <v>2.1</v>
      </c>
      <c r="F138" s="56"/>
      <c r="G138" s="53"/>
    </row>
    <row r="139" spans="1:7" ht="54" customHeight="1">
      <c r="A139" s="33">
        <f>A138+0.1</f>
        <v>11.299999999999999</v>
      </c>
      <c r="B139" s="133" t="s">
        <v>124</v>
      </c>
      <c r="C139" s="133" t="s">
        <v>54</v>
      </c>
      <c r="D139" s="134">
        <v>126</v>
      </c>
      <c r="E139" s="134">
        <v>448.56</v>
      </c>
      <c r="F139" s="134"/>
      <c r="G139" s="134"/>
    </row>
    <row r="140" spans="1:7" ht="25.5" customHeight="1">
      <c r="A140" s="33">
        <f>A139+0.1</f>
        <v>11.399999999999999</v>
      </c>
      <c r="B140" s="133" t="s">
        <v>43</v>
      </c>
      <c r="C140" s="133" t="s">
        <v>15</v>
      </c>
      <c r="D140" s="147">
        <v>0.665</v>
      </c>
      <c r="E140" s="134">
        <v>2.37</v>
      </c>
      <c r="F140" s="134"/>
      <c r="G140" s="134"/>
    </row>
    <row r="141" spans="1:7" ht="38.25" customHeight="1">
      <c r="A141" s="76" t="s">
        <v>101</v>
      </c>
      <c r="B141" s="38" t="s">
        <v>178</v>
      </c>
      <c r="C141" s="38" t="s">
        <v>103</v>
      </c>
      <c r="D141" s="39"/>
      <c r="E141" s="110">
        <v>1.8</v>
      </c>
      <c r="F141" s="39"/>
      <c r="G141" s="53"/>
    </row>
    <row r="142" spans="1:7" ht="18" customHeight="1">
      <c r="A142" s="33">
        <f>A141+0.1</f>
        <v>12.1</v>
      </c>
      <c r="B142" s="43" t="s">
        <v>31</v>
      </c>
      <c r="C142" s="43" t="s">
        <v>6</v>
      </c>
      <c r="D142" s="44">
        <v>5.54</v>
      </c>
      <c r="E142" s="44">
        <v>9.97</v>
      </c>
      <c r="F142" s="53"/>
      <c r="G142" s="53"/>
    </row>
    <row r="143" spans="1:7" ht="16.5" customHeight="1">
      <c r="A143" s="33">
        <f>A142+0.1</f>
        <v>12.2</v>
      </c>
      <c r="B143" s="54" t="s">
        <v>34</v>
      </c>
      <c r="C143" s="54" t="s">
        <v>15</v>
      </c>
      <c r="D143" s="56">
        <v>0.09</v>
      </c>
      <c r="E143" s="56">
        <v>0.16</v>
      </c>
      <c r="F143" s="53"/>
      <c r="G143" s="53"/>
    </row>
    <row r="144" spans="1:7" ht="24.75" customHeight="1">
      <c r="A144" s="33">
        <f>A143+0.1</f>
        <v>12.299999999999999</v>
      </c>
      <c r="B144" s="33" t="s">
        <v>91</v>
      </c>
      <c r="C144" s="33" t="s">
        <v>8</v>
      </c>
      <c r="D144" s="114">
        <v>0.014</v>
      </c>
      <c r="E144" s="53">
        <v>0.03</v>
      </c>
      <c r="F144" s="53"/>
      <c r="G144" s="53"/>
    </row>
    <row r="145" spans="1:7" ht="23.25" customHeight="1">
      <c r="A145" s="33">
        <f>A144+0.1</f>
        <v>12.399999999999999</v>
      </c>
      <c r="B145" s="33" t="s">
        <v>179</v>
      </c>
      <c r="C145" s="33" t="s">
        <v>103</v>
      </c>
      <c r="D145" s="53">
        <v>1</v>
      </c>
      <c r="E145" s="130">
        <v>1.8</v>
      </c>
      <c r="F145" s="53"/>
      <c r="G145" s="53"/>
    </row>
    <row r="146" spans="1:7" ht="35.25" customHeight="1">
      <c r="A146" s="76" t="s">
        <v>171</v>
      </c>
      <c r="B146" s="38" t="s">
        <v>181</v>
      </c>
      <c r="C146" s="38" t="s">
        <v>141</v>
      </c>
      <c r="D146" s="39"/>
      <c r="E146" s="37">
        <v>2</v>
      </c>
      <c r="F146" s="39"/>
      <c r="G146" s="53"/>
    </row>
    <row r="147" spans="1:7" ht="13.5">
      <c r="A147" s="33">
        <f>A146+0.1</f>
        <v>13.1</v>
      </c>
      <c r="B147" s="43" t="s">
        <v>31</v>
      </c>
      <c r="C147" s="43" t="s">
        <v>6</v>
      </c>
      <c r="D147" s="44">
        <v>5.54</v>
      </c>
      <c r="E147" s="44">
        <v>11.08</v>
      </c>
      <c r="F147" s="53"/>
      <c r="G147" s="53"/>
    </row>
    <row r="148" spans="1:7" ht="13.5">
      <c r="A148" s="33">
        <f>A147+0.1</f>
        <v>13.2</v>
      </c>
      <c r="B148" s="54" t="s">
        <v>34</v>
      </c>
      <c r="C148" s="54" t="s">
        <v>15</v>
      </c>
      <c r="D148" s="56">
        <v>0.09</v>
      </c>
      <c r="E148" s="56">
        <v>0.18</v>
      </c>
      <c r="F148" s="53"/>
      <c r="G148" s="53"/>
    </row>
    <row r="149" spans="1:7" ht="17.25" customHeight="1">
      <c r="A149" s="33">
        <f>A148+0.1</f>
        <v>13.299999999999999</v>
      </c>
      <c r="B149" s="33" t="s">
        <v>91</v>
      </c>
      <c r="C149" s="33" t="s">
        <v>8</v>
      </c>
      <c r="D149" s="114">
        <v>0.014</v>
      </c>
      <c r="E149" s="53">
        <v>0.03</v>
      </c>
      <c r="F149" s="53"/>
      <c r="G149" s="53"/>
    </row>
    <row r="150" spans="1:7" ht="16.5" customHeight="1">
      <c r="A150" s="33">
        <f>A149+0.1</f>
        <v>13.399999999999999</v>
      </c>
      <c r="B150" s="33" t="s">
        <v>182</v>
      </c>
      <c r="C150" s="33" t="s">
        <v>141</v>
      </c>
      <c r="D150" s="53">
        <v>1</v>
      </c>
      <c r="E150" s="35">
        <v>2</v>
      </c>
      <c r="F150" s="53"/>
      <c r="G150" s="53"/>
    </row>
    <row r="151" spans="1:7" ht="51.75" customHeight="1">
      <c r="A151" s="37">
        <v>14</v>
      </c>
      <c r="B151" s="38" t="s">
        <v>92</v>
      </c>
      <c r="C151" s="38" t="s">
        <v>93</v>
      </c>
      <c r="D151" s="39"/>
      <c r="E151" s="39">
        <v>0.14</v>
      </c>
      <c r="F151" s="39"/>
      <c r="G151" s="53"/>
    </row>
    <row r="152" spans="1:7" ht="21" customHeight="1">
      <c r="A152" s="33">
        <f aca="true" t="shared" si="5" ref="A152:A157">A151+0.1</f>
        <v>14.1</v>
      </c>
      <c r="B152" s="43" t="s">
        <v>94</v>
      </c>
      <c r="C152" s="43" t="s">
        <v>6</v>
      </c>
      <c r="D152" s="44">
        <v>93.67</v>
      </c>
      <c r="E152" s="44">
        <v>13.11</v>
      </c>
      <c r="F152" s="44"/>
      <c r="G152" s="44"/>
    </row>
    <row r="153" spans="1:7" ht="23.25" customHeight="1">
      <c r="A153" s="33">
        <f t="shared" si="5"/>
        <v>14.2</v>
      </c>
      <c r="B153" s="54" t="s">
        <v>95</v>
      </c>
      <c r="C153" s="54" t="s">
        <v>15</v>
      </c>
      <c r="D153" s="56">
        <v>0.14</v>
      </c>
      <c r="E153" s="56">
        <v>0.02</v>
      </c>
      <c r="F153" s="56"/>
      <c r="G153" s="56"/>
    </row>
    <row r="154" spans="1:7" ht="18" customHeight="1">
      <c r="A154" s="33">
        <f t="shared" si="5"/>
        <v>14.299999999999999</v>
      </c>
      <c r="B154" s="33" t="s">
        <v>96</v>
      </c>
      <c r="C154" s="33" t="s">
        <v>54</v>
      </c>
      <c r="D154" s="53">
        <v>24.6</v>
      </c>
      <c r="E154" s="53">
        <v>3.44</v>
      </c>
      <c r="F154" s="53"/>
      <c r="G154" s="53"/>
    </row>
    <row r="155" spans="1:7" ht="21" customHeight="1">
      <c r="A155" s="33">
        <f t="shared" si="5"/>
        <v>14.399999999999999</v>
      </c>
      <c r="B155" s="33" t="s">
        <v>97</v>
      </c>
      <c r="C155" s="33" t="s">
        <v>54</v>
      </c>
      <c r="D155" s="53">
        <v>14.5</v>
      </c>
      <c r="E155" s="53">
        <v>2.03</v>
      </c>
      <c r="F155" s="53"/>
      <c r="G155" s="53"/>
    </row>
    <row r="156" spans="1:7" ht="21" customHeight="1">
      <c r="A156" s="33">
        <f t="shared" si="5"/>
        <v>14.499999999999998</v>
      </c>
      <c r="B156" s="33" t="s">
        <v>63</v>
      </c>
      <c r="C156" s="33" t="s">
        <v>54</v>
      </c>
      <c r="D156" s="53">
        <v>3</v>
      </c>
      <c r="E156" s="53">
        <v>0.42</v>
      </c>
      <c r="F156" s="53"/>
      <c r="G156" s="53"/>
    </row>
    <row r="157" spans="1:7" ht="18.75" customHeight="1">
      <c r="A157" s="33">
        <f t="shared" si="5"/>
        <v>14.599999999999998</v>
      </c>
      <c r="B157" s="33" t="s">
        <v>98</v>
      </c>
      <c r="C157" s="33" t="s">
        <v>15</v>
      </c>
      <c r="D157" s="53">
        <v>2.22</v>
      </c>
      <c r="E157" s="53">
        <v>0.31</v>
      </c>
      <c r="F157" s="53"/>
      <c r="G157" s="53"/>
    </row>
    <row r="158" spans="1:7" ht="42" customHeight="1">
      <c r="A158" s="33"/>
      <c r="B158" s="32" t="s">
        <v>253</v>
      </c>
      <c r="C158" s="43"/>
      <c r="D158" s="44"/>
      <c r="E158" s="44"/>
      <c r="F158" s="53"/>
      <c r="G158" s="53"/>
    </row>
    <row r="159" spans="1:7" ht="38.25" customHeight="1">
      <c r="A159" s="38">
        <v>1</v>
      </c>
      <c r="B159" s="38" t="s">
        <v>304</v>
      </c>
      <c r="C159" s="38" t="s">
        <v>22</v>
      </c>
      <c r="D159" s="39"/>
      <c r="E159" s="110">
        <v>230.4</v>
      </c>
      <c r="F159" s="39"/>
      <c r="G159" s="53"/>
    </row>
    <row r="160" spans="1:10" ht="20.25" customHeight="1">
      <c r="A160" s="33">
        <f>A159+0.1</f>
        <v>1.1</v>
      </c>
      <c r="B160" s="43" t="s">
        <v>37</v>
      </c>
      <c r="C160" s="128" t="s">
        <v>60</v>
      </c>
      <c r="D160" s="72">
        <v>0.8</v>
      </c>
      <c r="E160" s="72">
        <v>184.32</v>
      </c>
      <c r="F160" s="53"/>
      <c r="G160" s="53"/>
      <c r="H160" s="24"/>
      <c r="I160" s="24"/>
      <c r="J160" s="24"/>
    </row>
    <row r="161" spans="1:10" ht="24.75" customHeight="1">
      <c r="A161" s="33">
        <f>A160+0.1</f>
        <v>1.2000000000000002</v>
      </c>
      <c r="B161" s="54" t="s">
        <v>41</v>
      </c>
      <c r="C161" s="129" t="s">
        <v>38</v>
      </c>
      <c r="D161" s="75">
        <v>0.5</v>
      </c>
      <c r="E161" s="111">
        <v>115.2</v>
      </c>
      <c r="F161" s="53"/>
      <c r="G161" s="53"/>
      <c r="H161" s="24"/>
      <c r="I161" s="24"/>
      <c r="J161" s="24"/>
    </row>
    <row r="162" spans="1:10" ht="18.75" customHeight="1">
      <c r="A162" s="33">
        <f>A161+0.1</f>
        <v>1.3000000000000003</v>
      </c>
      <c r="B162" s="54" t="s">
        <v>53</v>
      </c>
      <c r="C162" s="54" t="s">
        <v>16</v>
      </c>
      <c r="D162" s="75">
        <v>0.25</v>
      </c>
      <c r="E162" s="75">
        <v>46.08</v>
      </c>
      <c r="F162" s="53"/>
      <c r="G162" s="53"/>
      <c r="H162" s="24"/>
      <c r="I162" s="24"/>
      <c r="J162" s="24"/>
    </row>
    <row r="163" spans="1:10" ht="19.5" customHeight="1">
      <c r="A163" s="33">
        <f>A162+0.1</f>
        <v>1.4000000000000004</v>
      </c>
      <c r="B163" s="33" t="s">
        <v>116</v>
      </c>
      <c r="C163" s="33" t="s">
        <v>22</v>
      </c>
      <c r="D163" s="53">
        <v>1.25</v>
      </c>
      <c r="E163" s="35">
        <v>288</v>
      </c>
      <c r="F163" s="53"/>
      <c r="G163" s="53"/>
      <c r="H163" s="25"/>
      <c r="I163" s="25"/>
      <c r="J163" s="25"/>
    </row>
    <row r="164" spans="1:10" ht="18" customHeight="1">
      <c r="A164" s="33">
        <f>A163+0.1</f>
        <v>1.5000000000000004</v>
      </c>
      <c r="B164" s="33" t="s">
        <v>43</v>
      </c>
      <c r="C164" s="33" t="s">
        <v>38</v>
      </c>
      <c r="D164" s="53">
        <v>0.01</v>
      </c>
      <c r="E164" s="130">
        <v>2.3</v>
      </c>
      <c r="F164" s="53"/>
      <c r="G164" s="53"/>
      <c r="H164" s="25"/>
      <c r="I164" s="25"/>
      <c r="J164" s="25"/>
    </row>
    <row r="165" spans="1:7" ht="58.5" customHeight="1">
      <c r="A165" s="38">
        <v>2</v>
      </c>
      <c r="B165" s="38" t="s">
        <v>175</v>
      </c>
      <c r="C165" s="38" t="s">
        <v>61</v>
      </c>
      <c r="D165" s="39"/>
      <c r="E165" s="69">
        <v>0.576</v>
      </c>
      <c r="F165" s="39"/>
      <c r="G165" s="53"/>
    </row>
    <row r="166" spans="1:7" ht="21" customHeight="1">
      <c r="A166" s="33">
        <f>A165+0.1</f>
        <v>2.1</v>
      </c>
      <c r="B166" s="43" t="s">
        <v>37</v>
      </c>
      <c r="C166" s="128" t="s">
        <v>6</v>
      </c>
      <c r="D166" s="72">
        <v>137</v>
      </c>
      <c r="E166" s="72">
        <v>78.91</v>
      </c>
      <c r="F166" s="53"/>
      <c r="G166" s="53"/>
    </row>
    <row r="167" spans="1:7" ht="20.25" customHeight="1">
      <c r="A167" s="33">
        <f>A166+0.1</f>
        <v>2.2</v>
      </c>
      <c r="B167" s="54" t="s">
        <v>62</v>
      </c>
      <c r="C167" s="129" t="s">
        <v>38</v>
      </c>
      <c r="D167" s="75">
        <v>28.3</v>
      </c>
      <c r="E167" s="111">
        <v>16.3</v>
      </c>
      <c r="F167" s="53"/>
      <c r="G167" s="53"/>
    </row>
    <row r="168" spans="1:7" ht="20.25" customHeight="1">
      <c r="A168" s="33">
        <f>A167+0.1</f>
        <v>2.3000000000000003</v>
      </c>
      <c r="B168" s="33" t="s">
        <v>222</v>
      </c>
      <c r="C168" s="33" t="s">
        <v>39</v>
      </c>
      <c r="D168" s="53">
        <v>102</v>
      </c>
      <c r="E168" s="53">
        <v>58.75</v>
      </c>
      <c r="F168" s="53"/>
      <c r="G168" s="53"/>
    </row>
    <row r="169" spans="1:7" ht="21" customHeight="1">
      <c r="A169" s="33">
        <f>A168+0.1</f>
        <v>2.4000000000000004</v>
      </c>
      <c r="B169" s="33" t="s">
        <v>40</v>
      </c>
      <c r="C169" s="33" t="s">
        <v>38</v>
      </c>
      <c r="D169" s="53">
        <v>0.62</v>
      </c>
      <c r="E169" s="53">
        <v>0.36</v>
      </c>
      <c r="F169" s="53"/>
      <c r="G169" s="53"/>
    </row>
    <row r="170" spans="1:7" ht="33.75" customHeight="1">
      <c r="A170" s="76" t="s">
        <v>7</v>
      </c>
      <c r="B170" s="38" t="s">
        <v>324</v>
      </c>
      <c r="C170" s="38" t="s">
        <v>26</v>
      </c>
      <c r="D170" s="39"/>
      <c r="E170" s="69">
        <v>3.083</v>
      </c>
      <c r="F170" s="39"/>
      <c r="G170" s="53"/>
    </row>
    <row r="171" spans="1:7" ht="13.5">
      <c r="A171" s="33">
        <f>A170+0.1</f>
        <v>3.1</v>
      </c>
      <c r="B171" s="43" t="s">
        <v>31</v>
      </c>
      <c r="C171" s="43" t="s">
        <v>6</v>
      </c>
      <c r="D171" s="44">
        <v>801</v>
      </c>
      <c r="E171" s="44">
        <v>2469.48</v>
      </c>
      <c r="F171" s="53"/>
      <c r="G171" s="53"/>
    </row>
    <row r="172" spans="1:7" ht="20.25" customHeight="1">
      <c r="A172" s="33">
        <f aca="true" t="shared" si="6" ref="A172:A179">A171+0.1</f>
        <v>3.2</v>
      </c>
      <c r="B172" s="54" t="s">
        <v>35</v>
      </c>
      <c r="C172" s="54" t="s">
        <v>15</v>
      </c>
      <c r="D172" s="56">
        <v>123</v>
      </c>
      <c r="E172" s="56">
        <v>379.21</v>
      </c>
      <c r="F172" s="53"/>
      <c r="G172" s="53"/>
    </row>
    <row r="173" spans="1:7" ht="21" customHeight="1">
      <c r="A173" s="33">
        <f t="shared" si="6"/>
        <v>3.3000000000000003</v>
      </c>
      <c r="B173" s="33" t="s">
        <v>325</v>
      </c>
      <c r="C173" s="33" t="s">
        <v>11</v>
      </c>
      <c r="D173" s="53"/>
      <c r="E173" s="130">
        <v>36.5</v>
      </c>
      <c r="F173" s="53"/>
      <c r="G173" s="53"/>
    </row>
    <row r="174" spans="1:7" ht="21" customHeight="1">
      <c r="A174" s="33">
        <f t="shared" si="6"/>
        <v>3.4000000000000004</v>
      </c>
      <c r="B174" s="33" t="s">
        <v>326</v>
      </c>
      <c r="C174" s="33" t="s">
        <v>8</v>
      </c>
      <c r="D174" s="53">
        <v>103</v>
      </c>
      <c r="E174" s="53">
        <v>317.55</v>
      </c>
      <c r="F174" s="53"/>
      <c r="G174" s="53"/>
    </row>
    <row r="175" spans="1:7" ht="21.75" customHeight="1">
      <c r="A175" s="33">
        <f t="shared" si="6"/>
        <v>3.5000000000000004</v>
      </c>
      <c r="B175" s="33" t="s">
        <v>117</v>
      </c>
      <c r="C175" s="33" t="s">
        <v>72</v>
      </c>
      <c r="D175" s="53">
        <v>128</v>
      </c>
      <c r="E175" s="53">
        <v>394.62</v>
      </c>
      <c r="F175" s="53"/>
      <c r="G175" s="53"/>
    </row>
    <row r="176" spans="1:7" ht="23.25" customHeight="1">
      <c r="A176" s="33">
        <f t="shared" si="6"/>
        <v>3.6000000000000005</v>
      </c>
      <c r="B176" s="33" t="s">
        <v>118</v>
      </c>
      <c r="C176" s="33" t="s">
        <v>39</v>
      </c>
      <c r="D176" s="53">
        <v>0.13</v>
      </c>
      <c r="E176" s="130">
        <v>0.4</v>
      </c>
      <c r="F176" s="53"/>
      <c r="G176" s="53"/>
    </row>
    <row r="177" spans="1:7" ht="27" customHeight="1">
      <c r="A177" s="33">
        <f t="shared" si="6"/>
        <v>3.7000000000000006</v>
      </c>
      <c r="B177" s="33" t="s">
        <v>119</v>
      </c>
      <c r="C177" s="33" t="s">
        <v>39</v>
      </c>
      <c r="D177" s="53">
        <v>1.52</v>
      </c>
      <c r="E177" s="53">
        <v>4.69</v>
      </c>
      <c r="F177" s="53"/>
      <c r="G177" s="53"/>
    </row>
    <row r="178" spans="1:7" ht="27" customHeight="1">
      <c r="A178" s="33">
        <f t="shared" si="6"/>
        <v>3.8000000000000007</v>
      </c>
      <c r="B178" s="33" t="s">
        <v>120</v>
      </c>
      <c r="C178" s="33" t="s">
        <v>55</v>
      </c>
      <c r="D178" s="53"/>
      <c r="E178" s="130">
        <v>42</v>
      </c>
      <c r="F178" s="53"/>
      <c r="G178" s="53"/>
    </row>
    <row r="179" spans="1:7" ht="21" customHeight="1">
      <c r="A179" s="33">
        <f t="shared" si="6"/>
        <v>3.900000000000001</v>
      </c>
      <c r="B179" s="33" t="s">
        <v>121</v>
      </c>
      <c r="C179" s="33" t="s">
        <v>38</v>
      </c>
      <c r="D179" s="53">
        <v>60</v>
      </c>
      <c r="E179" s="53">
        <v>184.98</v>
      </c>
      <c r="F179" s="53"/>
      <c r="G179" s="53"/>
    </row>
    <row r="180" spans="1:7" ht="51.75" customHeight="1">
      <c r="A180" s="197">
        <v>4</v>
      </c>
      <c r="B180" s="131" t="s">
        <v>176</v>
      </c>
      <c r="C180" s="131" t="s">
        <v>82</v>
      </c>
      <c r="D180" s="132"/>
      <c r="E180" s="132">
        <v>4</v>
      </c>
      <c r="F180" s="132"/>
      <c r="G180" s="53"/>
    </row>
    <row r="181" spans="1:7" ht="19.5" customHeight="1">
      <c r="A181" s="33">
        <f>A180+0.1</f>
        <v>4.1</v>
      </c>
      <c r="B181" s="43" t="s">
        <v>37</v>
      </c>
      <c r="C181" s="43" t="s">
        <v>6</v>
      </c>
      <c r="D181" s="44">
        <v>584.4</v>
      </c>
      <c r="E181" s="148">
        <v>2337.6</v>
      </c>
      <c r="F181" s="53"/>
      <c r="G181" s="53"/>
    </row>
    <row r="182" spans="1:7" ht="21" customHeight="1">
      <c r="A182" s="33">
        <f>A181+0.1</f>
        <v>4.199999999999999</v>
      </c>
      <c r="B182" s="54" t="s">
        <v>41</v>
      </c>
      <c r="C182" s="54" t="s">
        <v>15</v>
      </c>
      <c r="D182" s="56">
        <v>1.41</v>
      </c>
      <c r="E182" s="54">
        <v>5.64</v>
      </c>
      <c r="F182" s="53"/>
      <c r="G182" s="53"/>
    </row>
    <row r="183" spans="1:7" ht="40.5" customHeight="1">
      <c r="A183" s="33">
        <f>A182+0.1</f>
        <v>4.299999999999999</v>
      </c>
      <c r="B183" s="133" t="s">
        <v>83</v>
      </c>
      <c r="C183" s="133" t="s">
        <v>22</v>
      </c>
      <c r="D183" s="134">
        <v>10.2</v>
      </c>
      <c r="E183" s="135">
        <v>40.8</v>
      </c>
      <c r="F183" s="134"/>
      <c r="G183" s="134"/>
    </row>
    <row r="184" spans="1:7" ht="24" customHeight="1">
      <c r="A184" s="33">
        <f>A183+0.1</f>
        <v>4.399999999999999</v>
      </c>
      <c r="B184" s="136" t="s">
        <v>177</v>
      </c>
      <c r="C184" s="136" t="s">
        <v>103</v>
      </c>
      <c r="D184" s="137"/>
      <c r="E184" s="138">
        <v>400</v>
      </c>
      <c r="F184" s="137"/>
      <c r="G184" s="134"/>
    </row>
    <row r="185" spans="1:7" ht="24.75" customHeight="1">
      <c r="A185" s="33">
        <f>A184+0.1</f>
        <v>4.499999999999998</v>
      </c>
      <c r="B185" s="133" t="s">
        <v>43</v>
      </c>
      <c r="C185" s="133" t="s">
        <v>15</v>
      </c>
      <c r="D185" s="134">
        <v>6.36</v>
      </c>
      <c r="E185" s="134">
        <v>25.44</v>
      </c>
      <c r="F185" s="134"/>
      <c r="G185" s="134"/>
    </row>
    <row r="186" spans="1:7" ht="43.5" customHeight="1">
      <c r="A186" s="38">
        <v>8</v>
      </c>
      <c r="B186" s="38" t="s">
        <v>88</v>
      </c>
      <c r="C186" s="139" t="s">
        <v>76</v>
      </c>
      <c r="D186" s="39"/>
      <c r="E186" s="39">
        <v>130</v>
      </c>
      <c r="F186" s="39"/>
      <c r="G186" s="53"/>
    </row>
    <row r="187" spans="1:7" ht="18.75" customHeight="1">
      <c r="A187" s="33">
        <f>A186+0.1</f>
        <v>8.1</v>
      </c>
      <c r="B187" s="43" t="s">
        <v>37</v>
      </c>
      <c r="C187" s="43" t="s">
        <v>6</v>
      </c>
      <c r="D187" s="140">
        <v>0.312</v>
      </c>
      <c r="E187" s="44">
        <v>40.56</v>
      </c>
      <c r="F187" s="53"/>
      <c r="G187" s="53"/>
    </row>
    <row r="188" spans="1:7" ht="23.25" customHeight="1">
      <c r="A188" s="33">
        <f>A187+0.1</f>
        <v>8.2</v>
      </c>
      <c r="B188" s="141" t="s">
        <v>62</v>
      </c>
      <c r="C188" s="141" t="s">
        <v>38</v>
      </c>
      <c r="D188" s="142">
        <v>0.0138</v>
      </c>
      <c r="E188" s="143">
        <v>1.79</v>
      </c>
      <c r="F188" s="53"/>
      <c r="G188" s="53"/>
    </row>
    <row r="189" spans="1:7" ht="21" customHeight="1">
      <c r="A189" s="33">
        <f>A188+0.1</f>
        <v>8.299999999999999</v>
      </c>
      <c r="B189" s="33" t="s">
        <v>89</v>
      </c>
      <c r="C189" s="144" t="s">
        <v>54</v>
      </c>
      <c r="D189" s="145">
        <v>0.0368</v>
      </c>
      <c r="E189" s="53">
        <v>4.78</v>
      </c>
      <c r="F189" s="53"/>
      <c r="G189" s="53"/>
    </row>
    <row r="190" spans="1:7" ht="23.25" customHeight="1">
      <c r="A190" s="33">
        <f>A189+0.1</f>
        <v>8.399999999999999</v>
      </c>
      <c r="B190" s="33" t="s">
        <v>90</v>
      </c>
      <c r="C190" s="144" t="s">
        <v>54</v>
      </c>
      <c r="D190" s="114">
        <v>0.015</v>
      </c>
      <c r="E190" s="53">
        <v>1.95</v>
      </c>
      <c r="F190" s="53"/>
      <c r="G190" s="53"/>
    </row>
    <row r="191" spans="1:7" ht="21" customHeight="1">
      <c r="A191" s="33">
        <f>A190+0.1</f>
        <v>8.499999999999998</v>
      </c>
      <c r="B191" s="33" t="s">
        <v>40</v>
      </c>
      <c r="C191" s="33" t="s">
        <v>38</v>
      </c>
      <c r="D191" s="114">
        <v>0.019</v>
      </c>
      <c r="E191" s="53">
        <v>2.47</v>
      </c>
      <c r="F191" s="53"/>
      <c r="G191" s="53"/>
    </row>
    <row r="192" spans="1:7" ht="58.5" customHeight="1">
      <c r="A192" s="197">
        <v>9</v>
      </c>
      <c r="B192" s="131" t="s">
        <v>87</v>
      </c>
      <c r="C192" s="131" t="s">
        <v>82</v>
      </c>
      <c r="D192" s="132"/>
      <c r="E192" s="132">
        <v>1.8</v>
      </c>
      <c r="F192" s="132"/>
      <c r="G192" s="53"/>
    </row>
    <row r="193" spans="1:7" ht="25.5" customHeight="1">
      <c r="A193" s="33">
        <f>A192+0.1</f>
        <v>9.1</v>
      </c>
      <c r="B193" s="43" t="s">
        <v>37</v>
      </c>
      <c r="C193" s="43" t="s">
        <v>6</v>
      </c>
      <c r="D193" s="44">
        <v>67.2</v>
      </c>
      <c r="E193" s="44">
        <v>120.96</v>
      </c>
      <c r="F193" s="53"/>
      <c r="G193" s="53"/>
    </row>
    <row r="194" spans="1:7" ht="20.25" customHeight="1">
      <c r="A194" s="33">
        <f>A193+0.1</f>
        <v>9.2</v>
      </c>
      <c r="B194" s="54" t="s">
        <v>41</v>
      </c>
      <c r="C194" s="54" t="s">
        <v>15</v>
      </c>
      <c r="D194" s="56">
        <v>0.59</v>
      </c>
      <c r="E194" s="54">
        <v>1.062</v>
      </c>
      <c r="F194" s="56"/>
      <c r="G194" s="53"/>
    </row>
    <row r="195" spans="1:7" ht="61.5" customHeight="1">
      <c r="A195" s="33">
        <f>A194+0.1</f>
        <v>9.299999999999999</v>
      </c>
      <c r="B195" s="133" t="s">
        <v>124</v>
      </c>
      <c r="C195" s="133" t="s">
        <v>54</v>
      </c>
      <c r="D195" s="134">
        <v>126</v>
      </c>
      <c r="E195" s="135">
        <v>226.8</v>
      </c>
      <c r="F195" s="134"/>
      <c r="G195" s="134"/>
    </row>
    <row r="196" spans="1:7" ht="20.25" customHeight="1">
      <c r="A196" s="33">
        <f>A195+0.1</f>
        <v>9.399999999999999</v>
      </c>
      <c r="B196" s="133" t="s">
        <v>43</v>
      </c>
      <c r="C196" s="133" t="s">
        <v>15</v>
      </c>
      <c r="D196" s="147">
        <v>0.665</v>
      </c>
      <c r="E196" s="135">
        <v>1.2</v>
      </c>
      <c r="F196" s="134"/>
      <c r="G196" s="134"/>
    </row>
    <row r="197" spans="1:13" ht="37.5" customHeight="1">
      <c r="A197" s="37">
        <v>8</v>
      </c>
      <c r="B197" s="38" t="s">
        <v>256</v>
      </c>
      <c r="C197" s="38" t="s">
        <v>39</v>
      </c>
      <c r="D197" s="39"/>
      <c r="E197" s="39">
        <v>85</v>
      </c>
      <c r="F197" s="39"/>
      <c r="G197" s="53"/>
      <c r="H197" s="200"/>
      <c r="I197" s="200"/>
      <c r="J197" s="200"/>
      <c r="K197" s="200"/>
      <c r="L197" s="201"/>
      <c r="M197" s="4"/>
    </row>
    <row r="198" spans="1:13" ht="13.5">
      <c r="A198" s="33">
        <v>7</v>
      </c>
      <c r="B198" s="44" t="s">
        <v>64</v>
      </c>
      <c r="C198" s="44" t="s">
        <v>6</v>
      </c>
      <c r="D198" s="44">
        <v>15</v>
      </c>
      <c r="E198" s="46">
        <v>1275</v>
      </c>
      <c r="F198" s="44"/>
      <c r="G198" s="44"/>
      <c r="H198" s="202"/>
      <c r="I198" s="202"/>
      <c r="J198" s="202"/>
      <c r="K198" s="202"/>
      <c r="L198" s="203"/>
      <c r="M198" s="4"/>
    </row>
    <row r="199" spans="1:13" ht="13.5">
      <c r="A199" s="33">
        <f>A198+0.1</f>
        <v>7.1</v>
      </c>
      <c r="B199" s="56" t="s">
        <v>66</v>
      </c>
      <c r="C199" s="56" t="s">
        <v>15</v>
      </c>
      <c r="D199" s="56">
        <v>0.2</v>
      </c>
      <c r="E199" s="59">
        <v>17</v>
      </c>
      <c r="F199" s="56"/>
      <c r="G199" s="56"/>
      <c r="H199" s="202"/>
      <c r="I199" s="202"/>
      <c r="J199" s="202"/>
      <c r="K199" s="202"/>
      <c r="L199" s="204"/>
      <c r="M199" s="4"/>
    </row>
    <row r="200" spans="1:13" ht="21" customHeight="1">
      <c r="A200" s="33">
        <f>A199+0.1</f>
        <v>7.199999999999999</v>
      </c>
      <c r="B200" s="33" t="s">
        <v>111</v>
      </c>
      <c r="C200" s="33" t="s">
        <v>8</v>
      </c>
      <c r="D200" s="53"/>
      <c r="E200" s="35">
        <v>85</v>
      </c>
      <c r="F200" s="53"/>
      <c r="G200" s="53"/>
      <c r="H200" s="202"/>
      <c r="I200" s="202"/>
      <c r="J200" s="202"/>
      <c r="K200" s="202"/>
      <c r="L200" s="201"/>
      <c r="M200" s="4"/>
    </row>
    <row r="201" spans="1:13" ht="21.75" customHeight="1">
      <c r="A201" s="33">
        <f>A200+0.1</f>
        <v>7.299999999999999</v>
      </c>
      <c r="B201" s="33" t="s">
        <v>154</v>
      </c>
      <c r="C201" s="33" t="s">
        <v>14</v>
      </c>
      <c r="D201" s="53">
        <v>1</v>
      </c>
      <c r="E201" s="35">
        <v>53</v>
      </c>
      <c r="F201" s="53"/>
      <c r="G201" s="53"/>
      <c r="H201" s="205"/>
      <c r="I201" s="205"/>
      <c r="J201" s="205"/>
      <c r="K201" s="205"/>
      <c r="L201" s="201"/>
      <c r="M201" s="4"/>
    </row>
    <row r="202" spans="1:13" ht="21" customHeight="1">
      <c r="A202" s="33">
        <f>A201+0.1</f>
        <v>7.399999999999999</v>
      </c>
      <c r="B202" s="33" t="s">
        <v>257</v>
      </c>
      <c r="C202" s="33" t="s">
        <v>55</v>
      </c>
      <c r="D202" s="53"/>
      <c r="E202" s="35">
        <v>180</v>
      </c>
      <c r="F202" s="53"/>
      <c r="G202" s="53"/>
      <c r="H202" s="205"/>
      <c r="I202" s="205"/>
      <c r="J202" s="205"/>
      <c r="K202" s="205"/>
      <c r="L202" s="201"/>
      <c r="M202" s="4"/>
    </row>
    <row r="203" spans="1:13" ht="13.5">
      <c r="A203" s="33">
        <f>A202+0.1</f>
        <v>7.499999999999998</v>
      </c>
      <c r="B203" s="33" t="s">
        <v>74</v>
      </c>
      <c r="C203" s="33" t="s">
        <v>15</v>
      </c>
      <c r="D203" s="53">
        <v>0.2</v>
      </c>
      <c r="E203" s="35">
        <v>17</v>
      </c>
      <c r="F203" s="53"/>
      <c r="G203" s="53"/>
      <c r="H203" s="200"/>
      <c r="I203" s="200"/>
      <c r="J203" s="200"/>
      <c r="K203" s="200"/>
      <c r="L203" s="201"/>
      <c r="M203" s="4"/>
    </row>
    <row r="204" spans="1:13" ht="60.75" customHeight="1">
      <c r="A204" s="37">
        <v>8</v>
      </c>
      <c r="B204" s="38" t="s">
        <v>258</v>
      </c>
      <c r="C204" s="38" t="s">
        <v>5</v>
      </c>
      <c r="D204" s="39"/>
      <c r="E204" s="39">
        <v>6.4</v>
      </c>
      <c r="F204" s="39"/>
      <c r="G204" s="53"/>
      <c r="H204" s="200"/>
      <c r="I204" s="200"/>
      <c r="J204" s="200"/>
      <c r="K204" s="200"/>
      <c r="L204" s="201"/>
      <c r="M204" s="4"/>
    </row>
    <row r="205" spans="1:13" ht="23.25" customHeight="1">
      <c r="A205" s="130">
        <f>A204+0.1</f>
        <v>8.1</v>
      </c>
      <c r="B205" s="43" t="s">
        <v>64</v>
      </c>
      <c r="C205" s="43" t="s">
        <v>6</v>
      </c>
      <c r="D205" s="44">
        <v>87.1</v>
      </c>
      <c r="E205" s="44">
        <v>557.41</v>
      </c>
      <c r="F205" s="44"/>
      <c r="G205" s="44"/>
      <c r="H205" s="202"/>
      <c r="I205" s="202"/>
      <c r="J205" s="202"/>
      <c r="K205" s="202"/>
      <c r="L205" s="203"/>
      <c r="M205" s="4"/>
    </row>
    <row r="206" spans="1:13" ht="24" customHeight="1">
      <c r="A206" s="130">
        <f aca="true" t="shared" si="7" ref="A206:A212">A205+0.1</f>
        <v>8.2</v>
      </c>
      <c r="B206" s="54" t="s">
        <v>156</v>
      </c>
      <c r="C206" s="54" t="s">
        <v>15</v>
      </c>
      <c r="D206" s="56">
        <v>4.07</v>
      </c>
      <c r="E206" s="56">
        <v>26.05</v>
      </c>
      <c r="F206" s="56"/>
      <c r="G206" s="56"/>
      <c r="H206" s="202"/>
      <c r="I206" s="202"/>
      <c r="J206" s="202"/>
      <c r="K206" s="202"/>
      <c r="L206" s="204"/>
      <c r="M206" s="4"/>
    </row>
    <row r="207" spans="1:13" ht="39" customHeight="1">
      <c r="A207" s="130">
        <f t="shared" si="7"/>
        <v>8.299999999999999</v>
      </c>
      <c r="B207" s="33" t="s">
        <v>259</v>
      </c>
      <c r="C207" s="33" t="s">
        <v>72</v>
      </c>
      <c r="D207" s="53">
        <v>135</v>
      </c>
      <c r="E207" s="35">
        <v>864</v>
      </c>
      <c r="F207" s="53"/>
      <c r="G207" s="53"/>
      <c r="H207" s="202"/>
      <c r="I207" s="202"/>
      <c r="J207" s="202"/>
      <c r="K207" s="202"/>
      <c r="L207" s="201"/>
      <c r="M207" s="4"/>
    </row>
    <row r="208" spans="1:13" ht="39" customHeight="1">
      <c r="A208" s="130">
        <f t="shared" si="7"/>
        <v>8.399999999999999</v>
      </c>
      <c r="B208" s="33" t="s">
        <v>260</v>
      </c>
      <c r="C208" s="33" t="s">
        <v>11</v>
      </c>
      <c r="D208" s="53">
        <v>0.03</v>
      </c>
      <c r="E208" s="53">
        <v>0.19</v>
      </c>
      <c r="F208" s="53"/>
      <c r="G208" s="53"/>
      <c r="H208" s="205"/>
      <c r="I208" s="205"/>
      <c r="J208" s="205"/>
      <c r="K208" s="205"/>
      <c r="L208" s="203"/>
      <c r="M208" s="4"/>
    </row>
    <row r="209" spans="1:13" ht="19.5" customHeight="1">
      <c r="A209" s="130">
        <f t="shared" si="7"/>
        <v>8.499999999999998</v>
      </c>
      <c r="B209" s="33" t="s">
        <v>158</v>
      </c>
      <c r="C209" s="33" t="s">
        <v>54</v>
      </c>
      <c r="D209" s="53">
        <v>15</v>
      </c>
      <c r="E209" s="35">
        <v>96</v>
      </c>
      <c r="F209" s="53"/>
      <c r="G209" s="53"/>
      <c r="H209" s="200"/>
      <c r="I209" s="200"/>
      <c r="J209" s="200"/>
      <c r="K209" s="200"/>
      <c r="L209" s="204"/>
      <c r="M209" s="4"/>
    </row>
    <row r="210" spans="1:13" ht="20.25" customHeight="1">
      <c r="A210" s="130">
        <f t="shared" si="7"/>
        <v>8.599999999999998</v>
      </c>
      <c r="B210" s="33" t="s">
        <v>159</v>
      </c>
      <c r="C210" s="33" t="s">
        <v>8</v>
      </c>
      <c r="D210" s="53"/>
      <c r="E210" s="130">
        <v>1.4</v>
      </c>
      <c r="F210" s="53"/>
      <c r="G210" s="53"/>
      <c r="H210" s="202"/>
      <c r="I210" s="202"/>
      <c r="J210" s="202"/>
      <c r="K210" s="202"/>
      <c r="L210" s="201"/>
      <c r="M210" s="4"/>
    </row>
    <row r="211" spans="1:13" ht="20.25" customHeight="1">
      <c r="A211" s="130">
        <f t="shared" si="7"/>
        <v>8.699999999999998</v>
      </c>
      <c r="B211" s="33" t="s">
        <v>160</v>
      </c>
      <c r="C211" s="33" t="s">
        <v>54</v>
      </c>
      <c r="D211" s="53">
        <v>10.6</v>
      </c>
      <c r="E211" s="53">
        <v>67.84</v>
      </c>
      <c r="F211" s="53"/>
      <c r="G211" s="53"/>
      <c r="H211" s="202"/>
      <c r="I211" s="202"/>
      <c r="J211" s="202"/>
      <c r="K211" s="202"/>
      <c r="L211" s="201"/>
      <c r="M211" s="4"/>
    </row>
    <row r="212" spans="1:13" ht="13.5">
      <c r="A212" s="130">
        <f t="shared" si="7"/>
        <v>8.799999999999997</v>
      </c>
      <c r="B212" s="33" t="s">
        <v>74</v>
      </c>
      <c r="C212" s="33" t="s">
        <v>15</v>
      </c>
      <c r="D212" s="53">
        <v>8.16</v>
      </c>
      <c r="E212" s="53">
        <v>52.22</v>
      </c>
      <c r="F212" s="53"/>
      <c r="G212" s="53"/>
      <c r="H212" s="202"/>
      <c r="I212" s="202"/>
      <c r="J212" s="202"/>
      <c r="K212" s="202"/>
      <c r="L212" s="201"/>
      <c r="M212" s="4"/>
    </row>
    <row r="213" spans="1:13" ht="23.25" customHeight="1">
      <c r="A213" s="37">
        <v>9</v>
      </c>
      <c r="B213" s="38" t="s">
        <v>261</v>
      </c>
      <c r="C213" s="38" t="s">
        <v>8</v>
      </c>
      <c r="D213" s="39"/>
      <c r="E213" s="110">
        <v>8.5</v>
      </c>
      <c r="F213" s="39"/>
      <c r="G213" s="53"/>
      <c r="H213" s="202"/>
      <c r="I213" s="202"/>
      <c r="J213" s="202"/>
      <c r="K213" s="202"/>
      <c r="L213" s="201"/>
      <c r="M213" s="4"/>
    </row>
    <row r="214" spans="1:13" ht="18" customHeight="1">
      <c r="A214" s="33">
        <f>A213+0.1</f>
        <v>9.1</v>
      </c>
      <c r="B214" s="44" t="s">
        <v>32</v>
      </c>
      <c r="C214" s="44" t="s">
        <v>6</v>
      </c>
      <c r="D214" s="44">
        <v>0.87</v>
      </c>
      <c r="E214" s="44">
        <v>7.4</v>
      </c>
      <c r="F214" s="44"/>
      <c r="G214" s="44"/>
      <c r="H214" s="205"/>
      <c r="I214" s="205"/>
      <c r="J214" s="205"/>
      <c r="K214" s="205"/>
      <c r="L214" s="201"/>
      <c r="M214" s="4"/>
    </row>
    <row r="215" spans="1:13" ht="18.75" customHeight="1">
      <c r="A215" s="33">
        <f>A214+0.1</f>
        <v>9.2</v>
      </c>
      <c r="B215" s="56" t="s">
        <v>156</v>
      </c>
      <c r="C215" s="56" t="s">
        <v>15</v>
      </c>
      <c r="D215" s="56">
        <v>0.13</v>
      </c>
      <c r="E215" s="56">
        <v>1.11</v>
      </c>
      <c r="F215" s="56"/>
      <c r="G215" s="56"/>
      <c r="H215" s="200"/>
      <c r="I215" s="200"/>
      <c r="J215" s="200"/>
      <c r="K215" s="200"/>
      <c r="L215" s="203"/>
      <c r="M215" s="4"/>
    </row>
    <row r="216" spans="1:13" ht="19.5" customHeight="1">
      <c r="A216" s="33">
        <f>A215+0.1</f>
        <v>9.299999999999999</v>
      </c>
      <c r="B216" s="33" t="s">
        <v>162</v>
      </c>
      <c r="C216" s="33" t="s">
        <v>54</v>
      </c>
      <c r="D216" s="53">
        <v>10.06</v>
      </c>
      <c r="E216" s="53">
        <v>85.51</v>
      </c>
      <c r="F216" s="53"/>
      <c r="G216" s="53"/>
      <c r="H216" s="202"/>
      <c r="I216" s="202"/>
      <c r="J216" s="202"/>
      <c r="K216" s="202"/>
      <c r="L216" s="204"/>
      <c r="M216" s="4"/>
    </row>
    <row r="217" spans="1:13" ht="18.75" customHeight="1">
      <c r="A217" s="33">
        <f>A216+0.1</f>
        <v>9.399999999999999</v>
      </c>
      <c r="B217" s="33" t="s">
        <v>74</v>
      </c>
      <c r="C217" s="33" t="s">
        <v>15</v>
      </c>
      <c r="D217" s="53">
        <v>0.1</v>
      </c>
      <c r="E217" s="53">
        <v>0.85</v>
      </c>
      <c r="F217" s="53"/>
      <c r="G217" s="53"/>
      <c r="H217" s="205"/>
      <c r="I217" s="205"/>
      <c r="J217" s="205"/>
      <c r="K217" s="205"/>
      <c r="L217" s="201"/>
      <c r="M217" s="4"/>
    </row>
    <row r="218" spans="1:13" ht="24" customHeight="1">
      <c r="A218" s="37">
        <v>10</v>
      </c>
      <c r="B218" s="38" t="s">
        <v>262</v>
      </c>
      <c r="C218" s="38" t="s">
        <v>5</v>
      </c>
      <c r="D218" s="53"/>
      <c r="E218" s="39">
        <v>6.4</v>
      </c>
      <c r="F218" s="53"/>
      <c r="G218" s="53"/>
      <c r="H218" s="200"/>
      <c r="I218" s="200"/>
      <c r="J218" s="200"/>
      <c r="K218" s="200"/>
      <c r="L218" s="201"/>
      <c r="M218" s="4"/>
    </row>
    <row r="219" spans="1:13" ht="21" customHeight="1">
      <c r="A219" s="33">
        <f>A218+0.1</f>
        <v>10.1</v>
      </c>
      <c r="B219" s="44" t="s">
        <v>32</v>
      </c>
      <c r="C219" s="44" t="s">
        <v>6</v>
      </c>
      <c r="D219" s="44">
        <v>3.03</v>
      </c>
      <c r="E219" s="44">
        <v>19.39</v>
      </c>
      <c r="F219" s="44"/>
      <c r="G219" s="44"/>
      <c r="H219" s="202"/>
      <c r="I219" s="202"/>
      <c r="J219" s="202"/>
      <c r="K219" s="202"/>
      <c r="L219" s="201"/>
      <c r="M219" s="4"/>
    </row>
    <row r="220" spans="1:13" ht="20.25" customHeight="1">
      <c r="A220" s="33">
        <f>A219+0.1</f>
        <v>10.2</v>
      </c>
      <c r="B220" s="56" t="s">
        <v>66</v>
      </c>
      <c r="C220" s="56" t="s">
        <v>15</v>
      </c>
      <c r="D220" s="56">
        <v>0.41</v>
      </c>
      <c r="E220" s="56">
        <v>2.62</v>
      </c>
      <c r="F220" s="56"/>
      <c r="G220" s="56"/>
      <c r="H220" s="202"/>
      <c r="I220" s="202"/>
      <c r="J220" s="202"/>
      <c r="K220" s="202"/>
      <c r="L220" s="201"/>
      <c r="M220" s="4"/>
    </row>
    <row r="221" spans="1:13" ht="21" customHeight="1">
      <c r="A221" s="33">
        <f>A220+0.1</f>
        <v>10.299999999999999</v>
      </c>
      <c r="B221" s="33" t="s">
        <v>162</v>
      </c>
      <c r="C221" s="33" t="s">
        <v>54</v>
      </c>
      <c r="D221" s="53">
        <v>32.4</v>
      </c>
      <c r="E221" s="53">
        <v>207.36</v>
      </c>
      <c r="F221" s="53"/>
      <c r="G221" s="53"/>
      <c r="H221" s="202"/>
      <c r="I221" s="202"/>
      <c r="J221" s="202"/>
      <c r="K221" s="202"/>
      <c r="L221" s="201"/>
      <c r="M221" s="4"/>
    </row>
    <row r="222" spans="1:13" ht="21.75" customHeight="1">
      <c r="A222" s="33">
        <f>A221+0.1</f>
        <v>10.399999999999999</v>
      </c>
      <c r="B222" s="33" t="s">
        <v>74</v>
      </c>
      <c r="C222" s="33" t="s">
        <v>15</v>
      </c>
      <c r="D222" s="53">
        <v>0.04</v>
      </c>
      <c r="E222" s="53">
        <v>0.26</v>
      </c>
      <c r="F222" s="53"/>
      <c r="G222" s="53"/>
      <c r="H222" s="202"/>
      <c r="I222" s="202"/>
      <c r="J222" s="202"/>
      <c r="K222" s="202"/>
      <c r="L222" s="203"/>
      <c r="M222" s="4"/>
    </row>
    <row r="223" spans="1:13" ht="27">
      <c r="A223" s="37">
        <v>11</v>
      </c>
      <c r="B223" s="38" t="s">
        <v>263</v>
      </c>
      <c r="C223" s="38" t="s">
        <v>5</v>
      </c>
      <c r="D223" s="39"/>
      <c r="E223" s="39">
        <v>6.4</v>
      </c>
      <c r="F223" s="39"/>
      <c r="G223" s="53"/>
      <c r="H223" s="202"/>
      <c r="I223" s="202"/>
      <c r="J223" s="202"/>
      <c r="K223" s="202"/>
      <c r="L223" s="204"/>
      <c r="M223" s="4"/>
    </row>
    <row r="224" spans="1:13" ht="18.75" customHeight="1">
      <c r="A224" s="33">
        <f>A223+0.1</f>
        <v>11.1</v>
      </c>
      <c r="B224" s="44" t="s">
        <v>28</v>
      </c>
      <c r="C224" s="44" t="s">
        <v>6</v>
      </c>
      <c r="D224" s="44">
        <v>4.24</v>
      </c>
      <c r="E224" s="44">
        <v>27.14</v>
      </c>
      <c r="F224" s="44"/>
      <c r="G224" s="44"/>
      <c r="H224" s="205"/>
      <c r="I224" s="205"/>
      <c r="J224" s="205"/>
      <c r="K224" s="205"/>
      <c r="L224" s="201"/>
      <c r="M224" s="4"/>
    </row>
    <row r="225" spans="1:13" ht="21" customHeight="1">
      <c r="A225" s="33">
        <f>A224+0.1</f>
        <v>11.2</v>
      </c>
      <c r="B225" s="56" t="s">
        <v>62</v>
      </c>
      <c r="C225" s="56" t="s">
        <v>15</v>
      </c>
      <c r="D225" s="56">
        <v>0.21</v>
      </c>
      <c r="E225" s="56">
        <v>1.34</v>
      </c>
      <c r="F225" s="56"/>
      <c r="G225" s="56"/>
      <c r="H225" s="200"/>
      <c r="I225" s="200"/>
      <c r="J225" s="200"/>
      <c r="K225" s="200"/>
      <c r="L225" s="201"/>
      <c r="M225" s="4"/>
    </row>
    <row r="226" spans="1:13" ht="21" customHeight="1">
      <c r="A226" s="33">
        <f>A225+0.1</f>
        <v>11.299999999999999</v>
      </c>
      <c r="B226" s="33" t="s">
        <v>164</v>
      </c>
      <c r="C226" s="33" t="s">
        <v>11</v>
      </c>
      <c r="D226" s="53">
        <v>0.15</v>
      </c>
      <c r="E226" s="53">
        <v>0.96</v>
      </c>
      <c r="F226" s="53"/>
      <c r="G226" s="53"/>
      <c r="H226" s="202"/>
      <c r="I226" s="202"/>
      <c r="J226" s="202"/>
      <c r="K226" s="202"/>
      <c r="L226" s="201"/>
      <c r="M226" s="4"/>
    </row>
    <row r="227" spans="1:13" ht="21" customHeight="1">
      <c r="A227" s="76" t="s">
        <v>101</v>
      </c>
      <c r="B227" s="38" t="s">
        <v>264</v>
      </c>
      <c r="C227" s="38" t="s">
        <v>265</v>
      </c>
      <c r="D227" s="39"/>
      <c r="E227" s="110">
        <v>1.2</v>
      </c>
      <c r="F227" s="39"/>
      <c r="G227" s="39"/>
      <c r="H227" s="202"/>
      <c r="I227" s="202"/>
      <c r="J227" s="202"/>
      <c r="K227" s="202"/>
      <c r="L227" s="203"/>
      <c r="M227" s="4"/>
    </row>
    <row r="228" spans="1:13" ht="20.25" customHeight="1">
      <c r="A228" s="33">
        <f>A227+0.1</f>
        <v>12.1</v>
      </c>
      <c r="B228" s="44" t="s">
        <v>32</v>
      </c>
      <c r="C228" s="44" t="s">
        <v>6</v>
      </c>
      <c r="D228" s="44">
        <v>39.1</v>
      </c>
      <c r="E228" s="44">
        <v>46.92</v>
      </c>
      <c r="F228" s="44"/>
      <c r="G228" s="44"/>
      <c r="H228" s="202"/>
      <c r="I228" s="202"/>
      <c r="J228" s="202"/>
      <c r="K228" s="202"/>
      <c r="L228" s="201"/>
      <c r="M228" s="4"/>
    </row>
    <row r="229" spans="1:13" ht="24" customHeight="1">
      <c r="A229" s="33">
        <f>A228+0.1</f>
        <v>12.2</v>
      </c>
      <c r="B229" s="56" t="s">
        <v>66</v>
      </c>
      <c r="C229" s="56" t="s">
        <v>190</v>
      </c>
      <c r="D229" s="56">
        <v>2.86</v>
      </c>
      <c r="E229" s="56">
        <v>3.43</v>
      </c>
      <c r="F229" s="56"/>
      <c r="G229" s="56"/>
      <c r="H229" s="202"/>
      <c r="I229" s="202"/>
      <c r="J229" s="202"/>
      <c r="K229" s="202"/>
      <c r="L229" s="201"/>
      <c r="M229" s="4"/>
    </row>
    <row r="230" spans="1:13" ht="24" customHeight="1">
      <c r="A230" s="33">
        <f>A229+0.1</f>
        <v>12.299999999999999</v>
      </c>
      <c r="B230" s="33" t="s">
        <v>111</v>
      </c>
      <c r="C230" s="33" t="s">
        <v>8</v>
      </c>
      <c r="D230" s="53">
        <v>1.57</v>
      </c>
      <c r="E230" s="53">
        <v>1.88</v>
      </c>
      <c r="F230" s="53"/>
      <c r="G230" s="53"/>
      <c r="H230" s="202"/>
      <c r="I230" s="202"/>
      <c r="J230" s="202"/>
      <c r="K230" s="202"/>
      <c r="L230" s="201"/>
      <c r="M230" s="4"/>
    </row>
    <row r="231" spans="1:13" ht="18.75" customHeight="1">
      <c r="A231" s="33">
        <f>A230+0.1</f>
        <v>12.399999999999999</v>
      </c>
      <c r="B231" s="33" t="s">
        <v>266</v>
      </c>
      <c r="C231" s="33" t="s">
        <v>267</v>
      </c>
      <c r="D231" s="53">
        <v>7.2</v>
      </c>
      <c r="E231" s="53">
        <v>8.64</v>
      </c>
      <c r="F231" s="53"/>
      <c r="G231" s="53"/>
      <c r="H231" s="205"/>
      <c r="I231" s="205"/>
      <c r="J231" s="205"/>
      <c r="K231" s="205"/>
      <c r="L231" s="201"/>
      <c r="M231" s="4"/>
    </row>
    <row r="232" spans="1:13" ht="20.25" customHeight="1">
      <c r="A232" s="33">
        <f>A231+0.1</f>
        <v>12.499999999999998</v>
      </c>
      <c r="B232" s="33" t="s">
        <v>74</v>
      </c>
      <c r="C232" s="33" t="s">
        <v>190</v>
      </c>
      <c r="D232" s="53">
        <v>0.55</v>
      </c>
      <c r="E232" s="53">
        <v>0.66</v>
      </c>
      <c r="F232" s="53"/>
      <c r="G232" s="53"/>
      <c r="H232" s="200"/>
      <c r="I232" s="200"/>
      <c r="J232" s="200"/>
      <c r="K232" s="200"/>
      <c r="L232" s="201"/>
      <c r="M232" s="4"/>
    </row>
    <row r="233" spans="1:13" ht="21.75" customHeight="1">
      <c r="A233" s="76" t="s">
        <v>171</v>
      </c>
      <c r="B233" s="38" t="s">
        <v>268</v>
      </c>
      <c r="C233" s="38" t="s">
        <v>5</v>
      </c>
      <c r="D233" s="39"/>
      <c r="E233" s="79">
        <v>0.0576</v>
      </c>
      <c r="F233" s="39"/>
      <c r="G233" s="53"/>
      <c r="H233" s="202"/>
      <c r="I233" s="202"/>
      <c r="J233" s="202"/>
      <c r="K233" s="202"/>
      <c r="L233" s="203"/>
      <c r="M233" s="4"/>
    </row>
    <row r="234" spans="1:13" ht="20.25" customHeight="1">
      <c r="A234" s="33">
        <f>A233+0.1</f>
        <v>13.1</v>
      </c>
      <c r="B234" s="44" t="s">
        <v>269</v>
      </c>
      <c r="C234" s="44" t="s">
        <v>6</v>
      </c>
      <c r="D234" s="44">
        <v>148.35</v>
      </c>
      <c r="E234" s="44">
        <v>8.54</v>
      </c>
      <c r="F234" s="44"/>
      <c r="G234" s="44"/>
      <c r="H234" s="202"/>
      <c r="I234" s="202"/>
      <c r="J234" s="202"/>
      <c r="K234" s="202"/>
      <c r="L234" s="204"/>
      <c r="M234" s="4"/>
    </row>
    <row r="235" spans="1:13" ht="18.75" customHeight="1">
      <c r="A235" s="33">
        <f>A234+0.1</f>
        <v>13.2</v>
      </c>
      <c r="B235" s="56" t="s">
        <v>270</v>
      </c>
      <c r="C235" s="56" t="s">
        <v>190</v>
      </c>
      <c r="D235" s="56">
        <v>14.61</v>
      </c>
      <c r="E235" s="56">
        <v>0.84</v>
      </c>
      <c r="F235" s="56"/>
      <c r="G235" s="56"/>
      <c r="H235" s="202"/>
      <c r="I235" s="202"/>
      <c r="J235" s="202"/>
      <c r="K235" s="202"/>
      <c r="L235" s="201"/>
      <c r="M235" s="4"/>
    </row>
    <row r="236" spans="1:13" ht="21" customHeight="1">
      <c r="A236" s="33">
        <f>A235+0.1</f>
        <v>13.299999999999999</v>
      </c>
      <c r="B236" s="33" t="s">
        <v>271</v>
      </c>
      <c r="C236" s="33" t="s">
        <v>72</v>
      </c>
      <c r="D236" s="53">
        <v>100</v>
      </c>
      <c r="E236" s="53">
        <v>5.76</v>
      </c>
      <c r="F236" s="53"/>
      <c r="G236" s="53"/>
      <c r="H236" s="205"/>
      <c r="I236" s="205"/>
      <c r="J236" s="205"/>
      <c r="K236" s="205"/>
      <c r="L236" s="201"/>
      <c r="M236" s="4"/>
    </row>
    <row r="237" spans="1:13" ht="18.75" customHeight="1">
      <c r="A237" s="33">
        <f>A236+0.1</f>
        <v>13.399999999999999</v>
      </c>
      <c r="B237" s="33" t="s">
        <v>272</v>
      </c>
      <c r="C237" s="33" t="s">
        <v>72</v>
      </c>
      <c r="D237" s="53">
        <v>142</v>
      </c>
      <c r="E237" s="53">
        <v>8.18</v>
      </c>
      <c r="F237" s="53"/>
      <c r="G237" s="53"/>
      <c r="H237" s="202"/>
      <c r="I237" s="202"/>
      <c r="J237" s="202"/>
      <c r="K237" s="202"/>
      <c r="L237" s="201"/>
      <c r="M237" s="4"/>
    </row>
    <row r="238" spans="1:13" ht="21.75" customHeight="1">
      <c r="A238" s="33">
        <f>A237+0.1</f>
        <v>13.499999999999998</v>
      </c>
      <c r="B238" s="33" t="s">
        <v>74</v>
      </c>
      <c r="C238" s="33" t="s">
        <v>190</v>
      </c>
      <c r="D238" s="53">
        <v>15</v>
      </c>
      <c r="E238" s="53">
        <v>0.86</v>
      </c>
      <c r="F238" s="53"/>
      <c r="G238" s="53"/>
      <c r="H238" s="202"/>
      <c r="I238" s="202"/>
      <c r="J238" s="202"/>
      <c r="K238" s="202"/>
      <c r="L238" s="201"/>
      <c r="M238" s="4"/>
    </row>
    <row r="239" spans="1:7" ht="60.75" customHeight="1">
      <c r="A239" s="33"/>
      <c r="B239" s="32" t="s">
        <v>254</v>
      </c>
      <c r="C239" s="33"/>
      <c r="D239" s="53"/>
      <c r="E239" s="53"/>
      <c r="F239" s="53"/>
      <c r="G239" s="53"/>
    </row>
    <row r="240" spans="1:8" ht="58.5" customHeight="1">
      <c r="A240" s="76" t="s">
        <v>4</v>
      </c>
      <c r="B240" s="38" t="s">
        <v>131</v>
      </c>
      <c r="C240" s="38" t="s">
        <v>29</v>
      </c>
      <c r="D240" s="39"/>
      <c r="E240" s="69">
        <v>0.749</v>
      </c>
      <c r="F240" s="39"/>
      <c r="G240" s="53"/>
      <c r="H240" s="206"/>
    </row>
    <row r="241" spans="1:9" ht="21" customHeight="1">
      <c r="A241" s="159">
        <f>A240+0.1</f>
        <v>1.1</v>
      </c>
      <c r="B241" s="43" t="s">
        <v>28</v>
      </c>
      <c r="C241" s="43" t="s">
        <v>6</v>
      </c>
      <c r="D241" s="44">
        <v>16.5</v>
      </c>
      <c r="E241" s="44">
        <v>12.36</v>
      </c>
      <c r="F241" s="53"/>
      <c r="G241" s="53"/>
      <c r="H241" s="18"/>
      <c r="I241" s="18"/>
    </row>
    <row r="242" spans="1:9" ht="21" customHeight="1">
      <c r="A242" s="159">
        <f>A241+0.1</f>
        <v>1.2000000000000002</v>
      </c>
      <c r="B242" s="54" t="s">
        <v>132</v>
      </c>
      <c r="C242" s="54" t="s">
        <v>16</v>
      </c>
      <c r="D242" s="56">
        <v>37</v>
      </c>
      <c r="E242" s="56">
        <v>27.71</v>
      </c>
      <c r="F242" s="53"/>
      <c r="G242" s="53"/>
      <c r="H242" s="206"/>
      <c r="I242" s="24"/>
    </row>
    <row r="243" spans="1:7" ht="20.25" customHeight="1">
      <c r="A243" s="159">
        <f>A242+0.1</f>
        <v>1.3000000000000003</v>
      </c>
      <c r="B243" s="54" t="s">
        <v>133</v>
      </c>
      <c r="C243" s="54" t="s">
        <v>49</v>
      </c>
      <c r="D243" s="56">
        <v>0.2</v>
      </c>
      <c r="E243" s="56">
        <v>0.15</v>
      </c>
      <c r="F243" s="207"/>
      <c r="G243" s="207"/>
    </row>
    <row r="244" spans="1:7" ht="20.25" customHeight="1">
      <c r="A244" s="76" t="s">
        <v>23</v>
      </c>
      <c r="B244" s="38" t="s">
        <v>134</v>
      </c>
      <c r="C244" s="38" t="s">
        <v>5</v>
      </c>
      <c r="D244" s="39"/>
      <c r="E244" s="69">
        <v>0.075</v>
      </c>
      <c r="F244" s="39"/>
      <c r="G244" s="53"/>
    </row>
    <row r="245" spans="1:7" ht="22.5" customHeight="1">
      <c r="A245" s="159">
        <f>A244+0.1</f>
        <v>2.1</v>
      </c>
      <c r="B245" s="43" t="s">
        <v>31</v>
      </c>
      <c r="C245" s="43" t="s">
        <v>6</v>
      </c>
      <c r="D245" s="44">
        <v>334.8</v>
      </c>
      <c r="E245" s="44">
        <v>25.11</v>
      </c>
      <c r="F245" s="53"/>
      <c r="G245" s="53"/>
    </row>
    <row r="246" spans="1:7" ht="36.75" customHeight="1">
      <c r="A246" s="76" t="s">
        <v>7</v>
      </c>
      <c r="B246" s="38" t="s">
        <v>135</v>
      </c>
      <c r="C246" s="38" t="s">
        <v>26</v>
      </c>
      <c r="D246" s="39"/>
      <c r="E246" s="39">
        <v>1.26</v>
      </c>
      <c r="F246" s="39"/>
      <c r="G246" s="53"/>
    </row>
    <row r="247" spans="1:7" ht="21" customHeight="1">
      <c r="A247" s="33">
        <f>A246+0.1</f>
        <v>3.1</v>
      </c>
      <c r="B247" s="43" t="s">
        <v>31</v>
      </c>
      <c r="C247" s="43" t="s">
        <v>6</v>
      </c>
      <c r="D247" s="44">
        <v>2.78</v>
      </c>
      <c r="E247" s="148">
        <v>3.5</v>
      </c>
      <c r="F247" s="53"/>
      <c r="G247" s="53"/>
    </row>
    <row r="248" spans="1:7" ht="24" customHeight="1">
      <c r="A248" s="33">
        <f>A247+0.1</f>
        <v>3.2</v>
      </c>
      <c r="B248" s="54" t="s">
        <v>34</v>
      </c>
      <c r="C248" s="54" t="s">
        <v>15</v>
      </c>
      <c r="D248" s="56">
        <v>0.26</v>
      </c>
      <c r="E248" s="56">
        <v>0.33</v>
      </c>
      <c r="F248" s="53"/>
      <c r="G248" s="53"/>
    </row>
    <row r="249" spans="1:7" ht="21" customHeight="1">
      <c r="A249" s="33">
        <f>A248+0.1</f>
        <v>3.3000000000000003</v>
      </c>
      <c r="B249" s="33" t="s">
        <v>136</v>
      </c>
      <c r="C249" s="33" t="s">
        <v>8</v>
      </c>
      <c r="D249" s="53">
        <v>101</v>
      </c>
      <c r="E249" s="53">
        <v>127.26</v>
      </c>
      <c r="F249" s="53"/>
      <c r="G249" s="53"/>
    </row>
    <row r="250" spans="1:7" ht="34.5" customHeight="1">
      <c r="A250" s="76" t="s">
        <v>9</v>
      </c>
      <c r="B250" s="38" t="s">
        <v>327</v>
      </c>
      <c r="C250" s="38" t="s">
        <v>137</v>
      </c>
      <c r="D250" s="39"/>
      <c r="E250" s="39">
        <v>3.6</v>
      </c>
      <c r="F250" s="39"/>
      <c r="G250" s="53"/>
    </row>
    <row r="251" spans="1:7" ht="21.75" customHeight="1">
      <c r="A251" s="33">
        <f>A250+0.1</f>
        <v>4.1</v>
      </c>
      <c r="B251" s="43" t="s">
        <v>28</v>
      </c>
      <c r="C251" s="43" t="s">
        <v>6</v>
      </c>
      <c r="D251" s="72">
        <v>92</v>
      </c>
      <c r="E251" s="148">
        <v>331.2</v>
      </c>
      <c r="F251" s="53"/>
      <c r="G251" s="53"/>
    </row>
    <row r="252" spans="1:7" ht="21" customHeight="1">
      <c r="A252" s="33">
        <f>A251+0.1</f>
        <v>4.199999999999999</v>
      </c>
      <c r="B252" s="54" t="s">
        <v>35</v>
      </c>
      <c r="C252" s="54" t="s">
        <v>15</v>
      </c>
      <c r="D252" s="107">
        <v>10.9</v>
      </c>
      <c r="E252" s="56">
        <v>39.24</v>
      </c>
      <c r="F252" s="53"/>
      <c r="G252" s="53"/>
    </row>
    <row r="253" spans="1:7" ht="24" customHeight="1">
      <c r="A253" s="33">
        <f>A252+0.1</f>
        <v>4.299999999999999</v>
      </c>
      <c r="B253" s="33" t="s">
        <v>328</v>
      </c>
      <c r="C253" s="33" t="s">
        <v>138</v>
      </c>
      <c r="D253" s="208">
        <v>101</v>
      </c>
      <c r="E253" s="130">
        <v>363.6</v>
      </c>
      <c r="F253" s="53"/>
      <c r="G253" s="53"/>
    </row>
    <row r="254" spans="1:7" ht="21" customHeight="1">
      <c r="A254" s="33">
        <f>A253+0.1</f>
        <v>4.399999999999999</v>
      </c>
      <c r="B254" s="33" t="s">
        <v>30</v>
      </c>
      <c r="C254" s="159" t="s">
        <v>15</v>
      </c>
      <c r="D254" s="114">
        <v>0.888</v>
      </c>
      <c r="E254" s="130">
        <v>3.2</v>
      </c>
      <c r="F254" s="53"/>
      <c r="G254" s="53"/>
    </row>
    <row r="255" spans="1:7" ht="70.5" customHeight="1">
      <c r="A255" s="76" t="s">
        <v>10</v>
      </c>
      <c r="B255" s="38" t="s">
        <v>99</v>
      </c>
      <c r="C255" s="38" t="s">
        <v>100</v>
      </c>
      <c r="D255" s="39"/>
      <c r="E255" s="39">
        <v>14.77</v>
      </c>
      <c r="F255" s="39"/>
      <c r="G255" s="149"/>
    </row>
    <row r="256" spans="1:7" ht="27" customHeight="1">
      <c r="A256" s="33">
        <f>A255+0.1</f>
        <v>5.1</v>
      </c>
      <c r="B256" s="44" t="s">
        <v>32</v>
      </c>
      <c r="C256" s="44" t="s">
        <v>6</v>
      </c>
      <c r="D256" s="44">
        <v>18</v>
      </c>
      <c r="E256" s="44">
        <v>265.86</v>
      </c>
      <c r="F256" s="150"/>
      <c r="G256" s="150"/>
    </row>
    <row r="257" spans="1:7" ht="24.75" customHeight="1">
      <c r="A257" s="33">
        <f>A256+0.1</f>
        <v>5.199999999999999</v>
      </c>
      <c r="B257" s="54" t="s">
        <v>53</v>
      </c>
      <c r="C257" s="54" t="s">
        <v>16</v>
      </c>
      <c r="D257" s="56">
        <v>11.2</v>
      </c>
      <c r="E257" s="56">
        <v>165.42</v>
      </c>
      <c r="F257" s="151"/>
      <c r="G257" s="151"/>
    </row>
    <row r="258" spans="1:7" ht="20.25" customHeight="1">
      <c r="A258" s="33">
        <f>A257+0.1</f>
        <v>5.299999999999999</v>
      </c>
      <c r="B258" s="54" t="s">
        <v>56</v>
      </c>
      <c r="C258" s="54" t="s">
        <v>15</v>
      </c>
      <c r="D258" s="56">
        <v>20</v>
      </c>
      <c r="E258" s="56">
        <v>295.4</v>
      </c>
      <c r="F258" s="151"/>
      <c r="G258" s="151"/>
    </row>
    <row r="259" spans="1:7" ht="21" customHeight="1">
      <c r="A259" s="33">
        <f>A258+0.1</f>
        <v>5.399999999999999</v>
      </c>
      <c r="B259" s="33" t="s">
        <v>24</v>
      </c>
      <c r="C259" s="33" t="s">
        <v>8</v>
      </c>
      <c r="D259" s="53">
        <v>0.4</v>
      </c>
      <c r="E259" s="53">
        <v>5.91</v>
      </c>
      <c r="F259" s="53"/>
      <c r="G259" s="53"/>
    </row>
    <row r="260" spans="1:7" ht="27" customHeight="1">
      <c r="A260" s="33">
        <f>A259+0.1</f>
        <v>5.499999999999998</v>
      </c>
      <c r="B260" s="33" t="s">
        <v>57</v>
      </c>
      <c r="C260" s="33" t="s">
        <v>8</v>
      </c>
      <c r="D260" s="53">
        <v>12.2</v>
      </c>
      <c r="E260" s="53">
        <v>180.19</v>
      </c>
      <c r="F260" s="53"/>
      <c r="G260" s="53"/>
    </row>
    <row r="261" spans="1:7" ht="55.5" customHeight="1">
      <c r="A261" s="152">
        <v>6</v>
      </c>
      <c r="B261" s="152" t="s">
        <v>273</v>
      </c>
      <c r="C261" s="152" t="s">
        <v>39</v>
      </c>
      <c r="D261" s="153"/>
      <c r="E261" s="154">
        <v>7.85</v>
      </c>
      <c r="F261" s="153"/>
      <c r="G261" s="53"/>
    </row>
    <row r="262" spans="1:7" ht="23.25" customHeight="1">
      <c r="A262" s="159">
        <f aca="true" t="shared" si="8" ref="A262:A269">A261+0.1</f>
        <v>6.1</v>
      </c>
      <c r="B262" s="155" t="s">
        <v>42</v>
      </c>
      <c r="C262" s="155" t="s">
        <v>6</v>
      </c>
      <c r="D262" s="156">
        <v>10.6</v>
      </c>
      <c r="E262" s="156">
        <v>83.21</v>
      </c>
      <c r="F262" s="53"/>
      <c r="G262" s="53"/>
    </row>
    <row r="263" spans="1:7" ht="27" customHeight="1">
      <c r="A263" s="159">
        <f t="shared" si="8"/>
        <v>6.199999999999999</v>
      </c>
      <c r="B263" s="157" t="s">
        <v>41</v>
      </c>
      <c r="C263" s="157" t="s">
        <v>15</v>
      </c>
      <c r="D263" s="158">
        <v>7.14</v>
      </c>
      <c r="E263" s="158">
        <v>56.05</v>
      </c>
      <c r="F263" s="53"/>
      <c r="G263" s="53"/>
    </row>
    <row r="264" spans="1:7" ht="27.75" customHeight="1">
      <c r="A264" s="159">
        <f t="shared" si="8"/>
        <v>6.299999999999999</v>
      </c>
      <c r="B264" s="159" t="s">
        <v>125</v>
      </c>
      <c r="C264" s="159" t="s">
        <v>14</v>
      </c>
      <c r="D264" s="153"/>
      <c r="E264" s="153">
        <v>0</v>
      </c>
      <c r="F264" s="153"/>
      <c r="G264" s="153"/>
    </row>
    <row r="265" spans="1:7" ht="22.5" customHeight="1">
      <c r="A265" s="159">
        <f t="shared" si="8"/>
        <v>6.399999999999999</v>
      </c>
      <c r="B265" s="159" t="s">
        <v>282</v>
      </c>
      <c r="C265" s="159" t="s">
        <v>14</v>
      </c>
      <c r="D265" s="153"/>
      <c r="E265" s="153">
        <v>2</v>
      </c>
      <c r="F265" s="153"/>
      <c r="G265" s="153"/>
    </row>
    <row r="266" spans="1:7" ht="28.5" customHeight="1">
      <c r="A266" s="159">
        <f t="shared" si="8"/>
        <v>6.499999999999998</v>
      </c>
      <c r="B266" s="159" t="s">
        <v>126</v>
      </c>
      <c r="C266" s="159" t="s">
        <v>14</v>
      </c>
      <c r="D266" s="153"/>
      <c r="E266" s="153">
        <v>0</v>
      </c>
      <c r="F266" s="153"/>
      <c r="G266" s="153"/>
    </row>
    <row r="267" spans="1:7" ht="20.25" customHeight="1">
      <c r="A267" s="159">
        <f t="shared" si="8"/>
        <v>6.599999999999998</v>
      </c>
      <c r="B267" s="159" t="s">
        <v>44</v>
      </c>
      <c r="C267" s="159" t="s">
        <v>22</v>
      </c>
      <c r="D267" s="160">
        <v>0.157</v>
      </c>
      <c r="E267" s="153">
        <v>2.1</v>
      </c>
      <c r="F267" s="153"/>
      <c r="G267" s="153"/>
    </row>
    <row r="268" spans="1:7" ht="19.5" customHeight="1">
      <c r="A268" s="159">
        <f t="shared" si="8"/>
        <v>6.6999999999999975</v>
      </c>
      <c r="B268" s="159" t="s">
        <v>50</v>
      </c>
      <c r="C268" s="159" t="s">
        <v>11</v>
      </c>
      <c r="D268" s="160">
        <v>0.061</v>
      </c>
      <c r="E268" s="153">
        <v>0.81</v>
      </c>
      <c r="F268" s="153"/>
      <c r="G268" s="153"/>
    </row>
    <row r="269" spans="1:7" ht="19.5" customHeight="1">
      <c r="A269" s="159">
        <f t="shared" si="8"/>
        <v>6.799999999999997</v>
      </c>
      <c r="B269" s="159" t="s">
        <v>43</v>
      </c>
      <c r="C269" s="159" t="s">
        <v>15</v>
      </c>
      <c r="D269" s="153">
        <v>6.61</v>
      </c>
      <c r="E269" s="153">
        <v>88.21</v>
      </c>
      <c r="F269" s="153"/>
      <c r="G269" s="153"/>
    </row>
    <row r="270" spans="1:7" ht="54" customHeight="1">
      <c r="A270" s="152">
        <v>7</v>
      </c>
      <c r="B270" s="152" t="s">
        <v>218</v>
      </c>
      <c r="C270" s="152" t="s">
        <v>39</v>
      </c>
      <c r="D270" s="153"/>
      <c r="E270" s="154">
        <v>8.48</v>
      </c>
      <c r="F270" s="153"/>
      <c r="G270" s="53"/>
    </row>
    <row r="271" spans="1:7" ht="18" customHeight="1">
      <c r="A271" s="159">
        <f aca="true" t="shared" si="9" ref="A271:A278">A270+0.1</f>
        <v>7.1</v>
      </c>
      <c r="B271" s="155" t="s">
        <v>42</v>
      </c>
      <c r="C271" s="155" t="s">
        <v>6</v>
      </c>
      <c r="D271" s="156">
        <v>10.6</v>
      </c>
      <c r="E271" s="156">
        <v>89.89</v>
      </c>
      <c r="F271" s="53"/>
      <c r="G271" s="53"/>
    </row>
    <row r="272" spans="1:7" ht="24" customHeight="1">
      <c r="A272" s="159">
        <f t="shared" si="9"/>
        <v>7.199999999999999</v>
      </c>
      <c r="B272" s="157" t="s">
        <v>41</v>
      </c>
      <c r="C272" s="157" t="s">
        <v>15</v>
      </c>
      <c r="D272" s="158">
        <v>7.14</v>
      </c>
      <c r="E272" s="158">
        <v>60.55</v>
      </c>
      <c r="F272" s="53"/>
      <c r="G272" s="53"/>
    </row>
    <row r="273" spans="1:7" ht="24" customHeight="1">
      <c r="A273" s="159">
        <f t="shared" si="9"/>
        <v>7.299999999999999</v>
      </c>
      <c r="B273" s="159" t="s">
        <v>186</v>
      </c>
      <c r="C273" s="159" t="s">
        <v>14</v>
      </c>
      <c r="D273" s="153"/>
      <c r="E273" s="153">
        <v>0</v>
      </c>
      <c r="F273" s="153"/>
      <c r="G273" s="153"/>
    </row>
    <row r="274" spans="1:7" ht="24" customHeight="1">
      <c r="A274" s="159">
        <f t="shared" si="9"/>
        <v>7.399999999999999</v>
      </c>
      <c r="B274" s="159" t="s">
        <v>283</v>
      </c>
      <c r="C274" s="159" t="s">
        <v>14</v>
      </c>
      <c r="D274" s="153"/>
      <c r="E274" s="153">
        <v>10</v>
      </c>
      <c r="F274" s="153"/>
      <c r="G274" s="153"/>
    </row>
    <row r="275" spans="1:7" ht="19.5" customHeight="1">
      <c r="A275" s="159">
        <f t="shared" si="9"/>
        <v>7.499999999999998</v>
      </c>
      <c r="B275" s="159" t="s">
        <v>187</v>
      </c>
      <c r="C275" s="159" t="s">
        <v>14</v>
      </c>
      <c r="D275" s="153"/>
      <c r="E275" s="153">
        <v>0</v>
      </c>
      <c r="F275" s="153"/>
      <c r="G275" s="153"/>
    </row>
    <row r="276" spans="1:7" ht="21" customHeight="1">
      <c r="A276" s="159">
        <f t="shared" si="9"/>
        <v>7.599999999999998</v>
      </c>
      <c r="B276" s="159" t="s">
        <v>44</v>
      </c>
      <c r="C276" s="159" t="s">
        <v>22</v>
      </c>
      <c r="D276" s="160">
        <v>0.157</v>
      </c>
      <c r="E276" s="153">
        <v>2.1</v>
      </c>
      <c r="F276" s="153"/>
      <c r="G276" s="153"/>
    </row>
    <row r="277" spans="1:7" ht="27" customHeight="1">
      <c r="A277" s="159">
        <f t="shared" si="9"/>
        <v>7.6999999999999975</v>
      </c>
      <c r="B277" s="159" t="s">
        <v>50</v>
      </c>
      <c r="C277" s="159" t="s">
        <v>11</v>
      </c>
      <c r="D277" s="160">
        <v>0.061</v>
      </c>
      <c r="E277" s="153">
        <v>0.81</v>
      </c>
      <c r="F277" s="153"/>
      <c r="G277" s="153"/>
    </row>
    <row r="278" spans="1:7" ht="19.5" customHeight="1">
      <c r="A278" s="159">
        <f t="shared" si="9"/>
        <v>7.799999999999997</v>
      </c>
      <c r="B278" s="159" t="s">
        <v>43</v>
      </c>
      <c r="C278" s="159" t="s">
        <v>15</v>
      </c>
      <c r="D278" s="153">
        <v>6.61</v>
      </c>
      <c r="E278" s="153">
        <v>88.21</v>
      </c>
      <c r="F278" s="153"/>
      <c r="G278" s="153"/>
    </row>
    <row r="279" spans="1:7" ht="48" customHeight="1">
      <c r="A279" s="76" t="s">
        <v>12</v>
      </c>
      <c r="B279" s="161" t="s">
        <v>188</v>
      </c>
      <c r="C279" s="162" t="s">
        <v>14</v>
      </c>
      <c r="D279" s="39"/>
      <c r="E279" s="39">
        <v>2</v>
      </c>
      <c r="F279" s="39"/>
      <c r="G279" s="53"/>
    </row>
    <row r="280" spans="1:7" ht="21.75" customHeight="1">
      <c r="A280" s="130">
        <f aca="true" t="shared" si="10" ref="A280:A292">A279+0.1</f>
        <v>8.1</v>
      </c>
      <c r="B280" s="163" t="s">
        <v>28</v>
      </c>
      <c r="C280" s="164" t="s">
        <v>6</v>
      </c>
      <c r="D280" s="150">
        <v>11.3</v>
      </c>
      <c r="E280" s="150">
        <v>113</v>
      </c>
      <c r="F280" s="53"/>
      <c r="G280" s="53"/>
    </row>
    <row r="281" spans="1:7" ht="21" customHeight="1">
      <c r="A281" s="130">
        <f t="shared" si="10"/>
        <v>8.2</v>
      </c>
      <c r="B281" s="165" t="s">
        <v>33</v>
      </c>
      <c r="C281" s="166" t="s">
        <v>15</v>
      </c>
      <c r="D281" s="151">
        <v>6.9</v>
      </c>
      <c r="E281" s="151">
        <v>69</v>
      </c>
      <c r="F281" s="151"/>
      <c r="G281" s="151"/>
    </row>
    <row r="282" spans="1:7" ht="20.25" customHeight="1">
      <c r="A282" s="130">
        <f t="shared" si="10"/>
        <v>8.299999999999999</v>
      </c>
      <c r="B282" s="165" t="s">
        <v>189</v>
      </c>
      <c r="C282" s="167" t="s">
        <v>46</v>
      </c>
      <c r="D282" s="149"/>
      <c r="E282" s="149">
        <v>2</v>
      </c>
      <c r="F282" s="149"/>
      <c r="G282" s="149"/>
    </row>
    <row r="283" spans="1:7" ht="21.75" customHeight="1">
      <c r="A283" s="130">
        <f t="shared" si="10"/>
        <v>8.399999999999999</v>
      </c>
      <c r="B283" s="168" t="s">
        <v>217</v>
      </c>
      <c r="C283" s="167" t="s">
        <v>46</v>
      </c>
      <c r="D283" s="149"/>
      <c r="E283" s="149">
        <v>2</v>
      </c>
      <c r="F283" s="149"/>
      <c r="G283" s="149"/>
    </row>
    <row r="284" spans="1:7" ht="18" customHeight="1">
      <c r="A284" s="130">
        <f t="shared" si="10"/>
        <v>8.499999999999998</v>
      </c>
      <c r="B284" s="168" t="s">
        <v>127</v>
      </c>
      <c r="C284" s="169" t="s">
        <v>54</v>
      </c>
      <c r="D284" s="149"/>
      <c r="E284" s="149">
        <v>0.8</v>
      </c>
      <c r="F284" s="149"/>
      <c r="G284" s="149"/>
    </row>
    <row r="285" spans="1:7" ht="21.75" customHeight="1">
      <c r="A285" s="130">
        <f t="shared" si="10"/>
        <v>8.599999999999998</v>
      </c>
      <c r="B285" s="170" t="s">
        <v>43</v>
      </c>
      <c r="C285" s="171" t="s">
        <v>15</v>
      </c>
      <c r="D285" s="149">
        <v>3.25</v>
      </c>
      <c r="E285" s="149">
        <v>32.5</v>
      </c>
      <c r="F285" s="149"/>
      <c r="G285" s="149"/>
    </row>
    <row r="286" spans="1:7" ht="39.75" customHeight="1">
      <c r="A286" s="76" t="s">
        <v>13</v>
      </c>
      <c r="B286" s="161" t="s">
        <v>219</v>
      </c>
      <c r="C286" s="162" t="s">
        <v>14</v>
      </c>
      <c r="D286" s="39"/>
      <c r="E286" s="39">
        <v>12</v>
      </c>
      <c r="F286" s="39"/>
      <c r="G286" s="53"/>
    </row>
    <row r="287" spans="1:7" ht="24" customHeight="1">
      <c r="A287" s="130">
        <f t="shared" si="10"/>
        <v>9.1</v>
      </c>
      <c r="B287" s="163" t="s">
        <v>28</v>
      </c>
      <c r="C287" s="164" t="s">
        <v>6</v>
      </c>
      <c r="D287" s="150">
        <v>11.3</v>
      </c>
      <c r="E287" s="150">
        <v>135.6</v>
      </c>
      <c r="F287" s="53"/>
      <c r="G287" s="53"/>
    </row>
    <row r="288" spans="1:7" ht="22.5" customHeight="1">
      <c r="A288" s="130">
        <f t="shared" si="10"/>
        <v>9.2</v>
      </c>
      <c r="B288" s="165" t="s">
        <v>33</v>
      </c>
      <c r="C288" s="166" t="s">
        <v>15</v>
      </c>
      <c r="D288" s="151">
        <v>6.9</v>
      </c>
      <c r="E288" s="151">
        <v>82.8</v>
      </c>
      <c r="F288" s="151"/>
      <c r="G288" s="151"/>
    </row>
    <row r="289" spans="1:7" ht="23.25" customHeight="1">
      <c r="A289" s="130">
        <f t="shared" si="10"/>
        <v>9.299999999999999</v>
      </c>
      <c r="B289" s="165" t="s">
        <v>220</v>
      </c>
      <c r="C289" s="167" t="s">
        <v>46</v>
      </c>
      <c r="D289" s="149"/>
      <c r="E289" s="149">
        <v>4</v>
      </c>
      <c r="F289" s="149"/>
      <c r="G289" s="149"/>
    </row>
    <row r="290" spans="1:7" ht="19.5" customHeight="1">
      <c r="A290" s="130">
        <f t="shared" si="10"/>
        <v>9.399999999999999</v>
      </c>
      <c r="B290" s="168" t="s">
        <v>221</v>
      </c>
      <c r="C290" s="167" t="s">
        <v>46</v>
      </c>
      <c r="D290" s="149"/>
      <c r="E290" s="149">
        <v>4</v>
      </c>
      <c r="F290" s="149"/>
      <c r="G290" s="149"/>
    </row>
    <row r="291" spans="1:7" ht="16.5" customHeight="1">
      <c r="A291" s="130">
        <f t="shared" si="10"/>
        <v>9.499999999999998</v>
      </c>
      <c r="B291" s="168" t="s">
        <v>127</v>
      </c>
      <c r="C291" s="169" t="s">
        <v>54</v>
      </c>
      <c r="D291" s="149"/>
      <c r="E291" s="149">
        <v>9.6</v>
      </c>
      <c r="F291" s="149"/>
      <c r="G291" s="149"/>
    </row>
    <row r="292" spans="1:7" ht="39.75" customHeight="1">
      <c r="A292" s="130">
        <f t="shared" si="10"/>
        <v>9.599999999999998</v>
      </c>
      <c r="B292" s="170" t="s">
        <v>43</v>
      </c>
      <c r="C292" s="171" t="s">
        <v>15</v>
      </c>
      <c r="D292" s="149">
        <v>3.25</v>
      </c>
      <c r="E292" s="149">
        <v>39</v>
      </c>
      <c r="F292" s="149"/>
      <c r="G292" s="149"/>
    </row>
    <row r="293" spans="1:7" ht="63" customHeight="1">
      <c r="A293" s="209" t="s">
        <v>165</v>
      </c>
      <c r="B293" s="176" t="s">
        <v>335</v>
      </c>
      <c r="C293" s="176" t="s">
        <v>137</v>
      </c>
      <c r="D293" s="188"/>
      <c r="E293" s="188">
        <v>1.36</v>
      </c>
      <c r="F293" s="39"/>
      <c r="G293" s="53"/>
    </row>
    <row r="294" spans="1:7" ht="25.5" customHeight="1">
      <c r="A294" s="178">
        <f>A293+0.1</f>
        <v>10.1</v>
      </c>
      <c r="B294" s="178" t="s">
        <v>28</v>
      </c>
      <c r="C294" s="178" t="s">
        <v>6</v>
      </c>
      <c r="D294" s="179">
        <v>11.9</v>
      </c>
      <c r="E294" s="180">
        <v>16.18</v>
      </c>
      <c r="F294" s="56"/>
      <c r="G294" s="56"/>
    </row>
    <row r="295" spans="1:7" ht="24.75" customHeight="1">
      <c r="A295" s="177">
        <f>A294+0.1</f>
        <v>10.2</v>
      </c>
      <c r="B295" s="177" t="s">
        <v>35</v>
      </c>
      <c r="C295" s="177" t="s">
        <v>15</v>
      </c>
      <c r="D295" s="181">
        <v>6.75</v>
      </c>
      <c r="E295" s="182">
        <v>9.18</v>
      </c>
      <c r="F295" s="107"/>
      <c r="G295" s="53"/>
    </row>
    <row r="296" spans="1:7" ht="18" customHeight="1">
      <c r="A296" s="210">
        <f>A295+0.1</f>
        <v>10.299999999999999</v>
      </c>
      <c r="B296" s="210" t="s">
        <v>336</v>
      </c>
      <c r="C296" s="210" t="s">
        <v>138</v>
      </c>
      <c r="D296" s="183">
        <v>101</v>
      </c>
      <c r="E296" s="184">
        <v>137.36</v>
      </c>
      <c r="F296" s="53"/>
      <c r="G296" s="53"/>
    </row>
    <row r="297" spans="1:7" ht="45" customHeight="1">
      <c r="A297" s="210">
        <f>A296+0.1</f>
        <v>10.399999999999999</v>
      </c>
      <c r="B297" s="210" t="s">
        <v>337</v>
      </c>
      <c r="C297" s="210" t="s">
        <v>14</v>
      </c>
      <c r="D297" s="183"/>
      <c r="E297" s="184">
        <v>10</v>
      </c>
      <c r="F297" s="39"/>
      <c r="G297" s="53"/>
    </row>
    <row r="298" spans="1:7" ht="26.25" customHeight="1">
      <c r="A298" s="210">
        <f>A297+0.1</f>
        <v>10.499999999999998</v>
      </c>
      <c r="B298" s="210" t="s">
        <v>30</v>
      </c>
      <c r="C298" s="211" t="s">
        <v>15</v>
      </c>
      <c r="D298" s="184">
        <v>0.216</v>
      </c>
      <c r="E298" s="184">
        <v>0.29</v>
      </c>
      <c r="F298" s="150"/>
      <c r="G298" s="150"/>
    </row>
    <row r="299" spans="1:7" ht="26.25" customHeight="1">
      <c r="A299" s="209" t="s">
        <v>25</v>
      </c>
      <c r="B299" s="176" t="s">
        <v>338</v>
      </c>
      <c r="C299" s="176" t="s">
        <v>137</v>
      </c>
      <c r="D299" s="188"/>
      <c r="E299" s="188">
        <v>0.18</v>
      </c>
      <c r="F299" s="56"/>
      <c r="G299" s="56"/>
    </row>
    <row r="300" spans="1:7" ht="32.25" customHeight="1">
      <c r="A300" s="210">
        <f>A299+0.1</f>
        <v>11.1</v>
      </c>
      <c r="B300" s="178" t="s">
        <v>28</v>
      </c>
      <c r="C300" s="178" t="s">
        <v>6</v>
      </c>
      <c r="D300" s="179">
        <v>9.59</v>
      </c>
      <c r="E300" s="180">
        <v>1.73</v>
      </c>
      <c r="F300" s="53"/>
      <c r="G300" s="149"/>
    </row>
    <row r="301" spans="1:7" ht="29.25" customHeight="1">
      <c r="A301" s="210">
        <f>A300+0.1</f>
        <v>11.2</v>
      </c>
      <c r="B301" s="177" t="s">
        <v>35</v>
      </c>
      <c r="C301" s="177" t="s">
        <v>15</v>
      </c>
      <c r="D301" s="181">
        <v>4.52</v>
      </c>
      <c r="E301" s="182">
        <v>0.81</v>
      </c>
      <c r="F301" s="53"/>
      <c r="G301" s="149"/>
    </row>
    <row r="302" spans="1:7" ht="24" customHeight="1">
      <c r="A302" s="210">
        <f>A301+0.1</f>
        <v>11.299999999999999</v>
      </c>
      <c r="B302" s="210" t="s">
        <v>339</v>
      </c>
      <c r="C302" s="210" t="s">
        <v>138</v>
      </c>
      <c r="D302" s="183">
        <v>101</v>
      </c>
      <c r="E302" s="184">
        <v>18.18</v>
      </c>
      <c r="F302" s="53"/>
      <c r="G302" s="149"/>
    </row>
    <row r="303" spans="1:7" ht="28.5" customHeight="1">
      <c r="A303" s="210">
        <f>A302+0.1</f>
        <v>11.399999999999999</v>
      </c>
      <c r="B303" s="210" t="s">
        <v>30</v>
      </c>
      <c r="C303" s="211" t="s">
        <v>15</v>
      </c>
      <c r="D303" s="184">
        <v>0.06</v>
      </c>
      <c r="E303" s="184">
        <v>0.01</v>
      </c>
      <c r="F303" s="53"/>
      <c r="G303" s="149"/>
    </row>
    <row r="304" spans="1:7" ht="30.75" customHeight="1">
      <c r="A304" s="209" t="s">
        <v>101</v>
      </c>
      <c r="B304" s="176" t="s">
        <v>340</v>
      </c>
      <c r="C304" s="176" t="s">
        <v>137</v>
      </c>
      <c r="D304" s="188"/>
      <c r="E304" s="188">
        <v>2.4</v>
      </c>
      <c r="F304" s="53"/>
      <c r="G304" s="149"/>
    </row>
    <row r="305" spans="1:7" ht="12.75">
      <c r="A305" s="210">
        <f>A304+0.1</f>
        <v>12.1</v>
      </c>
      <c r="B305" s="178" t="s">
        <v>28</v>
      </c>
      <c r="C305" s="178" t="s">
        <v>6</v>
      </c>
      <c r="D305" s="179">
        <v>9.59</v>
      </c>
      <c r="E305" s="180">
        <v>23.02</v>
      </c>
      <c r="F305" s="184"/>
      <c r="G305" s="184"/>
    </row>
    <row r="306" spans="1:7" ht="12.75">
      <c r="A306" s="210">
        <f>A305+0.1</f>
        <v>12.2</v>
      </c>
      <c r="B306" s="177" t="s">
        <v>35</v>
      </c>
      <c r="C306" s="177" t="s">
        <v>15</v>
      </c>
      <c r="D306" s="181">
        <v>4.52</v>
      </c>
      <c r="E306" s="182">
        <v>10.85</v>
      </c>
      <c r="F306" s="184"/>
      <c r="G306" s="184"/>
    </row>
    <row r="307" spans="1:7" ht="25.5">
      <c r="A307" s="210">
        <f>A306+0.1</f>
        <v>12.299999999999999</v>
      </c>
      <c r="B307" s="210" t="s">
        <v>341</v>
      </c>
      <c r="C307" s="210" t="s">
        <v>138</v>
      </c>
      <c r="D307" s="183">
        <v>101</v>
      </c>
      <c r="E307" s="184">
        <v>242.4</v>
      </c>
      <c r="F307" s="184"/>
      <c r="G307" s="184"/>
    </row>
    <row r="308" spans="1:7" ht="12.75">
      <c r="A308" s="210">
        <f>A307+0.1</f>
        <v>12.399999999999999</v>
      </c>
      <c r="B308" s="210" t="s">
        <v>30</v>
      </c>
      <c r="C308" s="211" t="s">
        <v>15</v>
      </c>
      <c r="D308" s="184">
        <v>0.06</v>
      </c>
      <c r="E308" s="184">
        <v>0.14</v>
      </c>
      <c r="F308" s="184"/>
      <c r="G308" s="184"/>
    </row>
    <row r="309" spans="1:7" ht="25.5">
      <c r="A309" s="209" t="s">
        <v>171</v>
      </c>
      <c r="B309" s="212" t="s">
        <v>342</v>
      </c>
      <c r="C309" s="213" t="s">
        <v>14</v>
      </c>
      <c r="D309" s="188"/>
      <c r="E309" s="188">
        <f>6+4</f>
        <v>10</v>
      </c>
      <c r="F309" s="184"/>
      <c r="G309" s="184"/>
    </row>
    <row r="310" spans="1:7" ht="12.75">
      <c r="A310" s="214">
        <f>A309+0.1</f>
        <v>13.1</v>
      </c>
      <c r="B310" s="215" t="s">
        <v>28</v>
      </c>
      <c r="C310" s="216" t="s">
        <v>6</v>
      </c>
      <c r="D310" s="185">
        <v>2.64</v>
      </c>
      <c r="E310" s="185">
        <f>D310*E309</f>
        <v>26.400000000000002</v>
      </c>
      <c r="F310" s="184"/>
      <c r="G310" s="184"/>
    </row>
    <row r="311" spans="1:7" ht="12.75">
      <c r="A311" s="214">
        <f>A310+0.1</f>
        <v>13.2</v>
      </c>
      <c r="B311" s="217" t="s">
        <v>33</v>
      </c>
      <c r="C311" s="218" t="s">
        <v>15</v>
      </c>
      <c r="D311" s="186">
        <v>0.09</v>
      </c>
      <c r="E311" s="186">
        <f>D311*E309</f>
        <v>0.8999999999999999</v>
      </c>
      <c r="F311" s="184"/>
      <c r="G311" s="184"/>
    </row>
    <row r="312" spans="1:7" ht="12.75">
      <c r="A312" s="214">
        <f>A311+0.1</f>
        <v>13.299999999999999</v>
      </c>
      <c r="B312" s="217" t="s">
        <v>343</v>
      </c>
      <c r="C312" s="219" t="s">
        <v>46</v>
      </c>
      <c r="D312" s="187"/>
      <c r="E312" s="187">
        <v>13</v>
      </c>
      <c r="F312" s="184"/>
      <c r="G312" s="184"/>
    </row>
    <row r="313" spans="1:7" ht="12.75">
      <c r="A313" s="214">
        <f>A312+0.1</f>
        <v>13.399999999999999</v>
      </c>
      <c r="B313" s="220" t="s">
        <v>43</v>
      </c>
      <c r="C313" s="221" t="s">
        <v>15</v>
      </c>
      <c r="D313" s="187">
        <v>0.68</v>
      </c>
      <c r="E313" s="187">
        <f>D313*E309</f>
        <v>6.800000000000001</v>
      </c>
      <c r="F313" s="184"/>
      <c r="G313" s="184"/>
    </row>
    <row r="314" spans="1:7" ht="12.75">
      <c r="A314" s="209" t="s">
        <v>306</v>
      </c>
      <c r="B314" s="212" t="s">
        <v>344</v>
      </c>
      <c r="C314" s="213" t="s">
        <v>141</v>
      </c>
      <c r="D314" s="188"/>
      <c r="E314" s="188">
        <v>2</v>
      </c>
      <c r="F314" s="184"/>
      <c r="G314" s="184"/>
    </row>
    <row r="315" spans="1:7" ht="12.75">
      <c r="A315" s="214">
        <f>A314+0.1</f>
        <v>14.1</v>
      </c>
      <c r="B315" s="215" t="s">
        <v>28</v>
      </c>
      <c r="C315" s="216" t="s">
        <v>6</v>
      </c>
      <c r="D315" s="185">
        <v>2.64</v>
      </c>
      <c r="E315" s="185">
        <f>D315*E314</f>
        <v>5.28</v>
      </c>
      <c r="F315" s="184"/>
      <c r="G315" s="184"/>
    </row>
    <row r="316" spans="1:7" ht="12.75">
      <c r="A316" s="214">
        <f>A315+0.1</f>
        <v>14.2</v>
      </c>
      <c r="B316" s="217" t="s">
        <v>33</v>
      </c>
      <c r="C316" s="218" t="s">
        <v>15</v>
      </c>
      <c r="D316" s="186">
        <v>0.09</v>
      </c>
      <c r="E316" s="186">
        <f>D316*E314</f>
        <v>0.18</v>
      </c>
      <c r="F316" s="184"/>
      <c r="G316" s="184"/>
    </row>
    <row r="317" spans="1:7" ht="12.75">
      <c r="A317" s="214">
        <f>A316+0.1</f>
        <v>14.299999999999999</v>
      </c>
      <c r="B317" s="217" t="s">
        <v>345</v>
      </c>
      <c r="C317" s="219" t="s">
        <v>46</v>
      </c>
      <c r="D317" s="187"/>
      <c r="E317" s="187">
        <v>2</v>
      </c>
      <c r="F317" s="184"/>
      <c r="G317" s="184"/>
    </row>
    <row r="318" spans="1:7" ht="12.75">
      <c r="A318" s="214">
        <f>A317+0.1</f>
        <v>14.399999999999999</v>
      </c>
      <c r="B318" s="220" t="s">
        <v>43</v>
      </c>
      <c r="C318" s="221" t="s">
        <v>15</v>
      </c>
      <c r="D318" s="187">
        <v>0.68</v>
      </c>
      <c r="E318" s="187">
        <f>D318*E314</f>
        <v>1.36</v>
      </c>
      <c r="F318" s="184"/>
      <c r="G318" s="184"/>
    </row>
    <row r="319" spans="1:7" ht="25.5">
      <c r="A319" s="209" t="s">
        <v>360</v>
      </c>
      <c r="B319" s="212" t="s">
        <v>346</v>
      </c>
      <c r="C319" s="213" t="s">
        <v>14</v>
      </c>
      <c r="D319" s="188"/>
      <c r="E319" s="188">
        <v>3</v>
      </c>
      <c r="F319" s="184"/>
      <c r="G319" s="184"/>
    </row>
    <row r="320" spans="1:7" ht="12.75">
      <c r="A320" s="214">
        <f>A319+0.1</f>
        <v>15.1</v>
      </c>
      <c r="B320" s="215" t="s">
        <v>28</v>
      </c>
      <c r="C320" s="216" t="s">
        <v>6</v>
      </c>
      <c r="D320" s="185">
        <v>2.64</v>
      </c>
      <c r="E320" s="185">
        <f>D320*E319</f>
        <v>7.92</v>
      </c>
      <c r="F320" s="184"/>
      <c r="G320" s="184"/>
    </row>
    <row r="321" spans="1:7" ht="12.75">
      <c r="A321" s="214">
        <f>A320+0.1</f>
        <v>15.2</v>
      </c>
      <c r="B321" s="217" t="s">
        <v>33</v>
      </c>
      <c r="C321" s="218" t="s">
        <v>15</v>
      </c>
      <c r="D321" s="186">
        <v>0.09</v>
      </c>
      <c r="E321" s="186">
        <f>D321*E319</f>
        <v>0.27</v>
      </c>
      <c r="F321" s="184"/>
      <c r="G321" s="184"/>
    </row>
    <row r="322" spans="1:7" ht="12.75">
      <c r="A322" s="214">
        <f>A321+0.1</f>
        <v>15.299999999999999</v>
      </c>
      <c r="B322" s="217" t="s">
        <v>347</v>
      </c>
      <c r="C322" s="219" t="s">
        <v>46</v>
      </c>
      <c r="D322" s="187"/>
      <c r="E322" s="187">
        <v>13</v>
      </c>
      <c r="F322" s="184"/>
      <c r="G322" s="184"/>
    </row>
    <row r="323" spans="1:7" ht="12.75">
      <c r="A323" s="214">
        <f>A322+0.1</f>
        <v>15.399999999999999</v>
      </c>
      <c r="B323" s="220" t="s">
        <v>43</v>
      </c>
      <c r="C323" s="221" t="s">
        <v>15</v>
      </c>
      <c r="D323" s="187">
        <v>0.68</v>
      </c>
      <c r="E323" s="187">
        <f>D323*E319</f>
        <v>2.04</v>
      </c>
      <c r="F323" s="184"/>
      <c r="G323" s="184"/>
    </row>
    <row r="324" spans="1:7" ht="25.5">
      <c r="A324" s="209" t="s">
        <v>361</v>
      </c>
      <c r="B324" s="212" t="s">
        <v>348</v>
      </c>
      <c r="C324" s="213" t="s">
        <v>14</v>
      </c>
      <c r="D324" s="188"/>
      <c r="E324" s="188">
        <f>E327+E328+E329</f>
        <v>25</v>
      </c>
      <c r="F324" s="184"/>
      <c r="G324" s="184"/>
    </row>
    <row r="325" spans="1:7" ht="12.75">
      <c r="A325" s="214">
        <f aca="true" t="shared" si="11" ref="A325:A330">A324+0.1</f>
        <v>16.1</v>
      </c>
      <c r="B325" s="215" t="s">
        <v>28</v>
      </c>
      <c r="C325" s="216" t="s">
        <v>6</v>
      </c>
      <c r="D325" s="185">
        <v>2.29</v>
      </c>
      <c r="E325" s="185">
        <f>D325*E324</f>
        <v>57.25</v>
      </c>
      <c r="F325" s="184"/>
      <c r="G325" s="184"/>
    </row>
    <row r="326" spans="1:7" ht="12.75">
      <c r="A326" s="214">
        <f t="shared" si="11"/>
        <v>16.200000000000003</v>
      </c>
      <c r="B326" s="217" t="s">
        <v>33</v>
      </c>
      <c r="C326" s="218" t="s">
        <v>15</v>
      </c>
      <c r="D326" s="186">
        <v>0.06</v>
      </c>
      <c r="E326" s="186">
        <f>D326*E324</f>
        <v>1.5</v>
      </c>
      <c r="F326" s="184"/>
      <c r="G326" s="184"/>
    </row>
    <row r="327" spans="1:7" ht="12.75">
      <c r="A327" s="214">
        <f t="shared" si="11"/>
        <v>16.300000000000004</v>
      </c>
      <c r="B327" s="217" t="s">
        <v>349</v>
      </c>
      <c r="C327" s="219" t="s">
        <v>46</v>
      </c>
      <c r="D327" s="187"/>
      <c r="E327" s="187">
        <v>17</v>
      </c>
      <c r="F327" s="184"/>
      <c r="G327" s="184"/>
    </row>
    <row r="328" spans="1:7" ht="12.75">
      <c r="A328" s="214">
        <f t="shared" si="11"/>
        <v>16.400000000000006</v>
      </c>
      <c r="B328" s="217" t="s">
        <v>350</v>
      </c>
      <c r="C328" s="219" t="s">
        <v>46</v>
      </c>
      <c r="D328" s="187"/>
      <c r="E328" s="187">
        <v>6</v>
      </c>
      <c r="F328" s="184"/>
      <c r="G328" s="184"/>
    </row>
    <row r="329" spans="1:7" ht="12.75">
      <c r="A329" s="214">
        <f t="shared" si="11"/>
        <v>16.500000000000007</v>
      </c>
      <c r="B329" s="217" t="s">
        <v>351</v>
      </c>
      <c r="C329" s="219" t="s">
        <v>46</v>
      </c>
      <c r="D329" s="187"/>
      <c r="E329" s="187">
        <v>2</v>
      </c>
      <c r="F329" s="184"/>
      <c r="G329" s="184"/>
    </row>
    <row r="330" spans="1:7" ht="12.75">
      <c r="A330" s="214">
        <f t="shared" si="11"/>
        <v>16.60000000000001</v>
      </c>
      <c r="B330" s="220" t="s">
        <v>43</v>
      </c>
      <c r="C330" s="221" t="s">
        <v>15</v>
      </c>
      <c r="D330" s="187">
        <v>0.38</v>
      </c>
      <c r="E330" s="187">
        <f>D330*E324</f>
        <v>9.5</v>
      </c>
      <c r="F330" s="184"/>
      <c r="G330" s="184"/>
    </row>
    <row r="331" spans="1:7" ht="54" customHeight="1">
      <c r="A331" s="209" t="s">
        <v>334</v>
      </c>
      <c r="B331" s="176" t="s">
        <v>102</v>
      </c>
      <c r="C331" s="189" t="s">
        <v>29</v>
      </c>
      <c r="D331" s="188"/>
      <c r="E331" s="188">
        <v>0.31</v>
      </c>
      <c r="F331" s="184"/>
      <c r="G331" s="184"/>
    </row>
    <row r="332" spans="1:7" ht="23.25" customHeight="1">
      <c r="A332" s="210">
        <f>A331+0.1</f>
        <v>17.1</v>
      </c>
      <c r="B332" s="177" t="s">
        <v>47</v>
      </c>
      <c r="C332" s="177" t="s">
        <v>16</v>
      </c>
      <c r="D332" s="177">
        <v>5.13</v>
      </c>
      <c r="E332" s="182">
        <v>1.59</v>
      </c>
      <c r="F332" s="184"/>
      <c r="G332" s="184"/>
    </row>
    <row r="333" spans="1:7" ht="24" customHeight="1">
      <c r="A333" s="176">
        <v>18</v>
      </c>
      <c r="B333" s="176" t="s">
        <v>48</v>
      </c>
      <c r="C333" s="189" t="s">
        <v>362</v>
      </c>
      <c r="D333" s="181"/>
      <c r="E333" s="188">
        <v>0.16</v>
      </c>
      <c r="F333" s="184"/>
      <c r="G333" s="184"/>
    </row>
    <row r="334" spans="1:7" ht="12.75">
      <c r="A334" s="210">
        <f>A333+0.1</f>
        <v>18.1</v>
      </c>
      <c r="B334" s="178" t="s">
        <v>31</v>
      </c>
      <c r="C334" s="178" t="s">
        <v>45</v>
      </c>
      <c r="D334" s="180">
        <v>56.2</v>
      </c>
      <c r="E334" s="180">
        <f>E333*D334</f>
        <v>8.992</v>
      </c>
      <c r="F334" s="184"/>
      <c r="G334" s="184"/>
    </row>
    <row r="335" spans="1:7" ht="25.5">
      <c r="A335" s="222">
        <v>19</v>
      </c>
      <c r="B335" s="176" t="s">
        <v>352</v>
      </c>
      <c r="C335" s="176" t="s">
        <v>11</v>
      </c>
      <c r="D335" s="188"/>
      <c r="E335" s="188">
        <v>2.5</v>
      </c>
      <c r="F335" s="184"/>
      <c r="G335" s="184"/>
    </row>
    <row r="336" spans="1:7" ht="12.75">
      <c r="A336" s="210">
        <f>A335+0.1</f>
        <v>19.1</v>
      </c>
      <c r="B336" s="178" t="s">
        <v>32</v>
      </c>
      <c r="C336" s="178" t="s">
        <v>6</v>
      </c>
      <c r="D336" s="180">
        <v>0.67</v>
      </c>
      <c r="E336" s="185">
        <f>E335*D336</f>
        <v>1.675</v>
      </c>
      <c r="F336" s="184"/>
      <c r="G336" s="184"/>
    </row>
    <row r="337" spans="1:7" ht="12.75">
      <c r="A337" s="210">
        <f>A336+0.1</f>
        <v>19.200000000000003</v>
      </c>
      <c r="B337" s="177" t="s">
        <v>353</v>
      </c>
      <c r="C337" s="177" t="s">
        <v>11</v>
      </c>
      <c r="D337" s="182">
        <v>1</v>
      </c>
      <c r="E337" s="182">
        <f>E335*D337</f>
        <v>2.5</v>
      </c>
      <c r="F337" s="184"/>
      <c r="G337" s="184"/>
    </row>
    <row r="338" spans="1:7" ht="12.75">
      <c r="A338" s="176"/>
      <c r="B338" s="176" t="s">
        <v>354</v>
      </c>
      <c r="C338" s="176" t="s">
        <v>15</v>
      </c>
      <c r="D338" s="188"/>
      <c r="E338" s="188"/>
      <c r="F338" s="184"/>
      <c r="G338" s="184"/>
    </row>
    <row r="339" spans="1:7" ht="12.75">
      <c r="A339" s="210"/>
      <c r="B339" s="178" t="s">
        <v>355</v>
      </c>
      <c r="C339" s="178" t="s">
        <v>15</v>
      </c>
      <c r="D339" s="180"/>
      <c r="E339" s="180"/>
      <c r="F339" s="184"/>
      <c r="G339" s="184"/>
    </row>
    <row r="340" spans="1:7" ht="12.75">
      <c r="A340" s="210"/>
      <c r="B340" s="177" t="s">
        <v>356</v>
      </c>
      <c r="C340" s="177" t="s">
        <v>15</v>
      </c>
      <c r="D340" s="182"/>
      <c r="E340" s="182"/>
      <c r="F340" s="184"/>
      <c r="G340" s="184"/>
    </row>
    <row r="341" spans="1:7" ht="12.75">
      <c r="A341" s="210"/>
      <c r="B341" s="210" t="s">
        <v>357</v>
      </c>
      <c r="C341" s="210" t="s">
        <v>15</v>
      </c>
      <c r="D341" s="184"/>
      <c r="E341" s="184"/>
      <c r="F341" s="184"/>
      <c r="G341" s="184"/>
    </row>
    <row r="342" spans="1:7" ht="25.5">
      <c r="A342" s="210"/>
      <c r="B342" s="210" t="s">
        <v>358</v>
      </c>
      <c r="C342" s="210" t="s">
        <v>15</v>
      </c>
      <c r="D342" s="184"/>
      <c r="E342" s="184"/>
      <c r="F342" s="184"/>
      <c r="G342" s="184"/>
    </row>
    <row r="343" spans="1:7" ht="25.5">
      <c r="A343" s="210"/>
      <c r="B343" s="210" t="s">
        <v>359</v>
      </c>
      <c r="C343" s="210" t="s">
        <v>15</v>
      </c>
      <c r="D343" s="184"/>
      <c r="E343" s="184"/>
      <c r="F343" s="184"/>
      <c r="G343" s="184"/>
    </row>
    <row r="344" spans="1:7" ht="12.75">
      <c r="A344" s="210"/>
      <c r="B344" s="210" t="s">
        <v>19</v>
      </c>
      <c r="C344" s="210" t="s">
        <v>15</v>
      </c>
      <c r="D344" s="184"/>
      <c r="E344" s="184"/>
      <c r="F344" s="184"/>
      <c r="G344" s="184"/>
    </row>
    <row r="345" spans="1:7" ht="12.75">
      <c r="A345" s="210"/>
      <c r="B345" s="210" t="s">
        <v>172</v>
      </c>
      <c r="C345" s="210" t="s">
        <v>15</v>
      </c>
      <c r="D345" s="184"/>
      <c r="E345" s="184"/>
      <c r="F345" s="184"/>
      <c r="G345" s="184"/>
    </row>
    <row r="346" spans="1:7" ht="12.75">
      <c r="A346" s="210"/>
      <c r="B346" s="210" t="s">
        <v>19</v>
      </c>
      <c r="C346" s="210" t="s">
        <v>15</v>
      </c>
      <c r="D346" s="184"/>
      <c r="E346" s="184"/>
      <c r="F346" s="184"/>
      <c r="G346" s="184"/>
    </row>
    <row r="347" spans="1:7" ht="39.75" customHeight="1">
      <c r="A347" s="210"/>
      <c r="B347" s="210" t="s">
        <v>36</v>
      </c>
      <c r="C347" s="210" t="s">
        <v>15</v>
      </c>
      <c r="D347" s="184"/>
      <c r="E347" s="184"/>
      <c r="F347" s="184"/>
      <c r="G347" s="184"/>
    </row>
    <row r="348" spans="1:7" ht="22.5" customHeight="1">
      <c r="A348" s="210"/>
      <c r="B348" s="176" t="s">
        <v>58</v>
      </c>
      <c r="C348" s="210" t="s">
        <v>15</v>
      </c>
      <c r="D348" s="184"/>
      <c r="E348" s="184"/>
      <c r="F348" s="184"/>
      <c r="G348" s="184"/>
    </row>
  </sheetData>
  <sheetProtection/>
  <mergeCells count="6">
    <mergeCell ref="C2:C3"/>
    <mergeCell ref="D2:E2"/>
    <mergeCell ref="B2:B3"/>
    <mergeCell ref="F2:G2"/>
    <mergeCell ref="A2:A3"/>
    <mergeCell ref="A1:G1"/>
  </mergeCells>
  <printOptions horizontalCentered="1"/>
  <pageMargins left="0.7086614173228347" right="0.1968503937007874" top="0.31496062992125984" bottom="0.3937007874015748" header="0.31496062992125984" footer="0"/>
  <pageSetup horizontalDpi="600" verticalDpi="600" orientation="portrait" paperSize="9" scale="31" r:id="rId1"/>
  <headerFooter scaleWithDoc="0" alignWithMargins="0">
    <oddFooter>&amp;R &amp;P</oddFooter>
  </headerFooter>
  <rowBreaks count="1" manualBreakCount="1">
    <brk id="24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1"/>
  <sheetViews>
    <sheetView view="pageBreakPreview" zoomScale="110" zoomScaleSheetLayoutView="110" zoomScalePageLayoutView="0" workbookViewId="0" topLeftCell="A106">
      <selection activeCell="G6" sqref="G6"/>
    </sheetView>
  </sheetViews>
  <sheetFormatPr defaultColWidth="9.140625" defaultRowHeight="12.75"/>
  <cols>
    <col min="1" max="1" width="4.7109375" style="5" customWidth="1"/>
    <col min="2" max="2" width="40.00390625" style="7" customWidth="1"/>
    <col min="3" max="3" width="8.140625" style="7" customWidth="1"/>
    <col min="4" max="4" width="9.28125" style="7" customWidth="1"/>
    <col min="5" max="5" width="11.8515625" style="7" customWidth="1"/>
    <col min="6" max="6" width="12.00390625" style="7" customWidth="1"/>
    <col min="7" max="7" width="11.421875" style="6" customWidth="1"/>
    <col min="8" max="16384" width="9.140625" style="7" customWidth="1"/>
  </cols>
  <sheetData>
    <row r="1" spans="1:7" ht="63.75" customHeight="1">
      <c r="A1" s="241" t="s">
        <v>311</v>
      </c>
      <c r="B1" s="241"/>
      <c r="C1" s="241"/>
      <c r="D1" s="241"/>
      <c r="E1" s="241"/>
      <c r="F1" s="241"/>
      <c r="G1" s="241"/>
    </row>
    <row r="2" spans="1:7" s="1" customFormat="1" ht="15" customHeight="1">
      <c r="A2" s="242" t="s">
        <v>0</v>
      </c>
      <c r="B2" s="243" t="s">
        <v>318</v>
      </c>
      <c r="C2" s="243" t="s">
        <v>319</v>
      </c>
      <c r="D2" s="245" t="s">
        <v>1</v>
      </c>
      <c r="E2" s="246"/>
      <c r="F2" s="243"/>
      <c r="G2" s="243"/>
    </row>
    <row r="3" spans="1:7" s="1" customFormat="1" ht="63" customHeight="1">
      <c r="A3" s="242" t="s">
        <v>0</v>
      </c>
      <c r="B3" s="243" t="s">
        <v>320</v>
      </c>
      <c r="C3" s="244" t="s">
        <v>321</v>
      </c>
      <c r="D3" s="64" t="s">
        <v>2</v>
      </c>
      <c r="E3" s="28" t="s">
        <v>3</v>
      </c>
      <c r="F3" s="65" t="s">
        <v>312</v>
      </c>
      <c r="G3" s="66" t="s">
        <v>314</v>
      </c>
    </row>
    <row r="4" spans="1:12" s="18" customFormat="1" ht="35.25" customHeight="1">
      <c r="A4" s="8"/>
      <c r="B4" s="67" t="s">
        <v>322</v>
      </c>
      <c r="C4" s="64"/>
      <c r="D4" s="64"/>
      <c r="E4" s="28"/>
      <c r="F4" s="109"/>
      <c r="G4" s="109"/>
      <c r="L4" s="25"/>
    </row>
    <row r="5" spans="1:12" s="24" customFormat="1" ht="69.75" customHeight="1">
      <c r="A5" s="11">
        <v>1</v>
      </c>
      <c r="B5" s="11" t="s">
        <v>104</v>
      </c>
      <c r="C5" s="11" t="s">
        <v>105</v>
      </c>
      <c r="D5" s="68"/>
      <c r="E5" s="69">
        <v>0.033</v>
      </c>
      <c r="F5" s="68"/>
      <c r="G5" s="108"/>
      <c r="H5" s="26"/>
      <c r="L5" s="7"/>
    </row>
    <row r="6" spans="1:12" s="25" customFormat="1" ht="20.25" customHeight="1">
      <c r="A6" s="8">
        <f>A5+0.1</f>
        <v>1.1</v>
      </c>
      <c r="B6" s="8" t="s">
        <v>37</v>
      </c>
      <c r="C6" s="70" t="s">
        <v>6</v>
      </c>
      <c r="D6" s="71">
        <v>21.5</v>
      </c>
      <c r="E6" s="72">
        <v>0.71</v>
      </c>
      <c r="F6" s="108"/>
      <c r="G6" s="108"/>
      <c r="H6" s="18"/>
      <c r="I6" s="18"/>
      <c r="J6" s="18"/>
      <c r="K6" s="18"/>
      <c r="L6" s="7"/>
    </row>
    <row r="7" spans="1:12" ht="21" customHeight="1">
      <c r="A7" s="8">
        <f>A6+0.1</f>
        <v>1.2000000000000002</v>
      </c>
      <c r="B7" s="8" t="s">
        <v>51</v>
      </c>
      <c r="C7" s="73" t="s">
        <v>49</v>
      </c>
      <c r="D7" s="74">
        <v>48.2</v>
      </c>
      <c r="E7" s="75">
        <v>1.59</v>
      </c>
      <c r="F7" s="108"/>
      <c r="G7" s="108"/>
      <c r="H7" s="24"/>
      <c r="I7" s="24"/>
      <c r="J7" s="24"/>
      <c r="K7" s="24"/>
      <c r="L7" s="24"/>
    </row>
    <row r="8" spans="1:12" ht="39.75" customHeight="1">
      <c r="A8" s="11">
        <v>2</v>
      </c>
      <c r="B8" s="11" t="s">
        <v>106</v>
      </c>
      <c r="C8" s="11" t="s">
        <v>107</v>
      </c>
      <c r="D8" s="68"/>
      <c r="E8" s="39">
        <v>0.02</v>
      </c>
      <c r="F8" s="68"/>
      <c r="G8" s="174"/>
      <c r="H8" s="25"/>
      <c r="I8" s="25"/>
      <c r="J8" s="25"/>
      <c r="K8" s="25"/>
      <c r="L8" s="25"/>
    </row>
    <row r="9" spans="1:12" s="24" customFormat="1" ht="18.75" customHeight="1">
      <c r="A9" s="33">
        <f>A8+0.1</f>
        <v>2.1</v>
      </c>
      <c r="B9" s="70" t="s">
        <v>108</v>
      </c>
      <c r="C9" s="70" t="s">
        <v>45</v>
      </c>
      <c r="D9" s="71">
        <v>284.28</v>
      </c>
      <c r="E9" s="72">
        <v>5.69</v>
      </c>
      <c r="F9" s="174"/>
      <c r="G9" s="174"/>
      <c r="H9" s="7"/>
      <c r="I9" s="7"/>
      <c r="J9" s="7"/>
      <c r="K9" s="7"/>
      <c r="L9" s="7"/>
    </row>
    <row r="10" spans="1:12" s="25" customFormat="1" ht="55.5" customHeight="1">
      <c r="A10" s="76" t="s">
        <v>7</v>
      </c>
      <c r="B10" s="77" t="s">
        <v>70</v>
      </c>
      <c r="C10" s="77" t="s">
        <v>29</v>
      </c>
      <c r="D10" s="78"/>
      <c r="E10" s="79">
        <v>0.0085</v>
      </c>
      <c r="F10" s="78"/>
      <c r="G10" s="108"/>
      <c r="H10" s="7"/>
      <c r="I10" s="7"/>
      <c r="J10" s="7"/>
      <c r="K10" s="7"/>
      <c r="L10" s="7"/>
    </row>
    <row r="11" spans="1:11" ht="13.5">
      <c r="A11" s="33">
        <f>A10+0.1</f>
        <v>3.1</v>
      </c>
      <c r="B11" s="80" t="s">
        <v>32</v>
      </c>
      <c r="C11" s="80" t="s">
        <v>6</v>
      </c>
      <c r="D11" s="80">
        <v>190</v>
      </c>
      <c r="E11" s="44">
        <v>1.62</v>
      </c>
      <c r="F11" s="108"/>
      <c r="G11" s="108"/>
      <c r="H11" s="24"/>
      <c r="I11" s="24"/>
      <c r="J11" s="24"/>
      <c r="K11" s="24"/>
    </row>
    <row r="12" spans="1:12" ht="13.5">
      <c r="A12" s="81">
        <f>A11+0.1</f>
        <v>3.2</v>
      </c>
      <c r="B12" s="82" t="s">
        <v>53</v>
      </c>
      <c r="C12" s="82" t="s">
        <v>16</v>
      </c>
      <c r="D12" s="83">
        <v>112</v>
      </c>
      <c r="E12" s="56">
        <v>0.95</v>
      </c>
      <c r="F12" s="108"/>
      <c r="G12" s="108"/>
      <c r="H12" s="25"/>
      <c r="I12" s="25"/>
      <c r="J12" s="25"/>
      <c r="K12" s="25"/>
      <c r="L12" s="24"/>
    </row>
    <row r="13" spans="1:7" ht="13.5">
      <c r="A13" s="81">
        <f>A12+0.1</f>
        <v>3.3000000000000003</v>
      </c>
      <c r="B13" s="82" t="s">
        <v>56</v>
      </c>
      <c r="C13" s="82" t="s">
        <v>15</v>
      </c>
      <c r="D13" s="83">
        <v>20</v>
      </c>
      <c r="E13" s="56">
        <v>0.17</v>
      </c>
      <c r="F13" s="108"/>
      <c r="G13" s="108"/>
    </row>
    <row r="14" spans="1:12" s="24" customFormat="1" ht="18" customHeight="1">
      <c r="A14" s="33">
        <f>A13+0.1</f>
        <v>3.4000000000000004</v>
      </c>
      <c r="B14" s="81" t="s">
        <v>24</v>
      </c>
      <c r="C14" s="81" t="s">
        <v>8</v>
      </c>
      <c r="D14" s="84">
        <v>40</v>
      </c>
      <c r="E14" s="53">
        <v>0.34</v>
      </c>
      <c r="F14" s="84"/>
      <c r="G14" s="84"/>
      <c r="H14" s="7"/>
      <c r="I14" s="7"/>
      <c r="J14" s="7"/>
      <c r="K14" s="7"/>
      <c r="L14" s="25"/>
    </row>
    <row r="15" spans="1:7" ht="27" customHeight="1">
      <c r="A15" s="33">
        <f>A14+0.1</f>
        <v>3.5000000000000004</v>
      </c>
      <c r="B15" s="81" t="s">
        <v>57</v>
      </c>
      <c r="C15" s="81" t="s">
        <v>8</v>
      </c>
      <c r="D15" s="84">
        <v>1220</v>
      </c>
      <c r="E15" s="53">
        <v>10.37</v>
      </c>
      <c r="F15" s="84"/>
      <c r="G15" s="84"/>
    </row>
    <row r="16" spans="1:12" s="25" customFormat="1" ht="39" customHeight="1">
      <c r="A16" s="76" t="s">
        <v>9</v>
      </c>
      <c r="B16" s="77" t="s">
        <v>284</v>
      </c>
      <c r="C16" s="77" t="s">
        <v>26</v>
      </c>
      <c r="D16" s="78"/>
      <c r="E16" s="69">
        <v>0.102</v>
      </c>
      <c r="F16" s="78"/>
      <c r="G16" s="108"/>
      <c r="H16" s="24"/>
      <c r="I16" s="24"/>
      <c r="J16" s="24"/>
      <c r="K16" s="24"/>
      <c r="L16" s="7"/>
    </row>
    <row r="17" spans="1:7" ht="13.5">
      <c r="A17" s="33">
        <f aca="true" t="shared" si="0" ref="A17:A22">A16+0.1</f>
        <v>4.1</v>
      </c>
      <c r="B17" s="80" t="s">
        <v>64</v>
      </c>
      <c r="C17" s="80" t="s">
        <v>6</v>
      </c>
      <c r="D17" s="80">
        <v>286</v>
      </c>
      <c r="E17" s="44">
        <v>29.17</v>
      </c>
      <c r="F17" s="108"/>
      <c r="G17" s="108"/>
    </row>
    <row r="18" spans="1:11" ht="13.5">
      <c r="A18" s="81">
        <f t="shared" si="0"/>
        <v>4.199999999999999</v>
      </c>
      <c r="B18" s="82" t="s">
        <v>66</v>
      </c>
      <c r="C18" s="82" t="s">
        <v>15</v>
      </c>
      <c r="D18" s="83">
        <v>76</v>
      </c>
      <c r="E18" s="56">
        <v>7.75</v>
      </c>
      <c r="F18" s="108"/>
      <c r="G18" s="108"/>
      <c r="H18" s="25"/>
      <c r="I18" s="25"/>
      <c r="J18" s="25"/>
      <c r="K18" s="25"/>
    </row>
    <row r="19" spans="1:7" ht="13.5">
      <c r="A19" s="33">
        <f t="shared" si="0"/>
        <v>4.299999999999999</v>
      </c>
      <c r="B19" s="81" t="s">
        <v>285</v>
      </c>
      <c r="C19" s="81" t="s">
        <v>8</v>
      </c>
      <c r="D19" s="84">
        <v>102</v>
      </c>
      <c r="E19" s="53">
        <v>10.4</v>
      </c>
      <c r="F19" s="84"/>
      <c r="G19" s="84"/>
    </row>
    <row r="20" spans="1:7" ht="18" customHeight="1">
      <c r="A20" s="33">
        <f t="shared" si="0"/>
        <v>4.399999999999999</v>
      </c>
      <c r="B20" s="81" t="s">
        <v>71</v>
      </c>
      <c r="C20" s="81" t="s">
        <v>72</v>
      </c>
      <c r="D20" s="84">
        <v>80.3</v>
      </c>
      <c r="E20" s="53">
        <v>8.19</v>
      </c>
      <c r="F20" s="84"/>
      <c r="G20" s="84"/>
    </row>
    <row r="21" spans="1:7" ht="20.25" customHeight="1">
      <c r="A21" s="33">
        <f t="shared" si="0"/>
        <v>4.499999999999998</v>
      </c>
      <c r="B21" s="81" t="s">
        <v>73</v>
      </c>
      <c r="C21" s="81" t="s">
        <v>8</v>
      </c>
      <c r="D21" s="84">
        <v>0.39</v>
      </c>
      <c r="E21" s="53">
        <v>0.04</v>
      </c>
      <c r="F21" s="84"/>
      <c r="G21" s="84"/>
    </row>
    <row r="22" spans="1:12" ht="18" customHeight="1">
      <c r="A22" s="33">
        <f t="shared" si="0"/>
        <v>4.599999999999998</v>
      </c>
      <c r="B22" s="81" t="s">
        <v>74</v>
      </c>
      <c r="C22" s="81" t="s">
        <v>15</v>
      </c>
      <c r="D22" s="84">
        <v>13</v>
      </c>
      <c r="E22" s="53">
        <v>1.33</v>
      </c>
      <c r="F22" s="84"/>
      <c r="G22" s="84"/>
      <c r="L22" s="24"/>
    </row>
    <row r="23" spans="1:12" ht="39" customHeight="1">
      <c r="A23" s="76" t="s">
        <v>10</v>
      </c>
      <c r="B23" s="77" t="s">
        <v>286</v>
      </c>
      <c r="C23" s="77" t="s">
        <v>26</v>
      </c>
      <c r="D23" s="78"/>
      <c r="E23" s="69">
        <v>0.034</v>
      </c>
      <c r="F23" s="78"/>
      <c r="G23" s="108"/>
      <c r="L23" s="25"/>
    </row>
    <row r="24" spans="1:12" s="24" customFormat="1" ht="13.5">
      <c r="A24" s="33">
        <f>A23+0.1</f>
        <v>5.1</v>
      </c>
      <c r="B24" s="80" t="s">
        <v>28</v>
      </c>
      <c r="C24" s="80" t="s">
        <v>6</v>
      </c>
      <c r="D24" s="80">
        <v>632.59</v>
      </c>
      <c r="E24" s="44">
        <v>21.51</v>
      </c>
      <c r="F24" s="175"/>
      <c r="G24" s="175"/>
      <c r="H24" s="7"/>
      <c r="I24" s="7"/>
      <c r="J24" s="7"/>
      <c r="K24" s="7"/>
      <c r="L24" s="7"/>
    </row>
    <row r="25" spans="1:12" s="25" customFormat="1" ht="13.5">
      <c r="A25" s="81">
        <f>A24+0.1</f>
        <v>5.199999999999999</v>
      </c>
      <c r="B25" s="82" t="s">
        <v>66</v>
      </c>
      <c r="C25" s="82" t="s">
        <v>15</v>
      </c>
      <c r="D25" s="83">
        <v>105</v>
      </c>
      <c r="E25" s="56">
        <v>3.57</v>
      </c>
      <c r="F25" s="108"/>
      <c r="G25" s="108"/>
      <c r="H25" s="7"/>
      <c r="I25" s="7"/>
      <c r="J25" s="7"/>
      <c r="K25" s="7"/>
      <c r="L25" s="7"/>
    </row>
    <row r="26" spans="1:11" ht="13.5">
      <c r="A26" s="33">
        <f aca="true" t="shared" si="1" ref="A26:A32">A25+0.1</f>
        <v>5.299999999999999</v>
      </c>
      <c r="B26" s="81" t="s">
        <v>109</v>
      </c>
      <c r="C26" s="81" t="s">
        <v>8</v>
      </c>
      <c r="D26" s="84">
        <v>101.5</v>
      </c>
      <c r="E26" s="53">
        <v>3.45</v>
      </c>
      <c r="F26" s="84"/>
      <c r="G26" s="84"/>
      <c r="H26" s="24"/>
      <c r="I26" s="24"/>
      <c r="J26" s="24"/>
      <c r="K26" s="24"/>
    </row>
    <row r="27" spans="1:11" ht="13.5">
      <c r="A27" s="33">
        <f t="shared" si="1"/>
        <v>5.399999999999999</v>
      </c>
      <c r="B27" s="81" t="s">
        <v>110</v>
      </c>
      <c r="C27" s="81" t="s">
        <v>72</v>
      </c>
      <c r="D27" s="84">
        <v>80.3</v>
      </c>
      <c r="E27" s="53">
        <v>2.73</v>
      </c>
      <c r="F27" s="84"/>
      <c r="G27" s="84"/>
      <c r="H27" s="25"/>
      <c r="I27" s="25"/>
      <c r="J27" s="25"/>
      <c r="K27" s="25"/>
    </row>
    <row r="28" spans="1:7" ht="13.5">
      <c r="A28" s="33">
        <f t="shared" si="1"/>
        <v>5.499999999999998</v>
      </c>
      <c r="B28" s="81" t="s">
        <v>111</v>
      </c>
      <c r="C28" s="81" t="s">
        <v>8</v>
      </c>
      <c r="D28" s="84">
        <v>1.45</v>
      </c>
      <c r="E28" s="53">
        <v>0.05</v>
      </c>
      <c r="F28" s="84"/>
      <c r="G28" s="84"/>
    </row>
    <row r="29" spans="1:7" ht="13.5">
      <c r="A29" s="33">
        <f t="shared" si="1"/>
        <v>5.599999999999998</v>
      </c>
      <c r="B29" s="81" t="s">
        <v>75</v>
      </c>
      <c r="C29" s="81" t="s">
        <v>54</v>
      </c>
      <c r="D29" s="84">
        <v>2.5</v>
      </c>
      <c r="E29" s="53">
        <v>0.09</v>
      </c>
      <c r="F29" s="84"/>
      <c r="G29" s="84"/>
    </row>
    <row r="30" spans="1:7" ht="13.5">
      <c r="A30" s="33">
        <f t="shared" si="1"/>
        <v>5.6999999999999975</v>
      </c>
      <c r="B30" s="81" t="s">
        <v>280</v>
      </c>
      <c r="C30" s="81" t="s">
        <v>11</v>
      </c>
      <c r="D30" s="84"/>
      <c r="E30" s="53">
        <v>0.03</v>
      </c>
      <c r="F30" s="84"/>
      <c r="G30" s="84"/>
    </row>
    <row r="31" spans="1:7" ht="13.5">
      <c r="A31" s="33">
        <f t="shared" si="1"/>
        <v>5.799999999999997</v>
      </c>
      <c r="B31" s="81" t="s">
        <v>287</v>
      </c>
      <c r="C31" s="81" t="s">
        <v>11</v>
      </c>
      <c r="D31" s="84"/>
      <c r="E31" s="53">
        <v>0.09</v>
      </c>
      <c r="F31" s="84"/>
      <c r="G31" s="84"/>
    </row>
    <row r="32" spans="1:7" ht="13.5">
      <c r="A32" s="33">
        <f t="shared" si="1"/>
        <v>5.899999999999997</v>
      </c>
      <c r="B32" s="81" t="s">
        <v>68</v>
      </c>
      <c r="C32" s="81" t="s">
        <v>15</v>
      </c>
      <c r="D32" s="84">
        <v>74</v>
      </c>
      <c r="E32" s="53">
        <v>2.52</v>
      </c>
      <c r="F32" s="84"/>
      <c r="G32" s="84"/>
    </row>
    <row r="33" spans="1:7" ht="39" customHeight="1">
      <c r="A33" s="11">
        <v>6</v>
      </c>
      <c r="B33" s="11" t="s">
        <v>112</v>
      </c>
      <c r="C33" s="85" t="s">
        <v>76</v>
      </c>
      <c r="D33" s="68"/>
      <c r="E33" s="39">
        <v>51</v>
      </c>
      <c r="F33" s="68"/>
      <c r="G33" s="108"/>
    </row>
    <row r="34" spans="1:7" ht="17.25" customHeight="1">
      <c r="A34" s="8">
        <f>A33+0.1</f>
        <v>6.1</v>
      </c>
      <c r="B34" s="8" t="s">
        <v>37</v>
      </c>
      <c r="C34" s="70" t="s">
        <v>6</v>
      </c>
      <c r="D34" s="71">
        <v>0.15</v>
      </c>
      <c r="E34" s="72">
        <v>7.65</v>
      </c>
      <c r="F34" s="108"/>
      <c r="G34" s="108"/>
    </row>
    <row r="35" spans="1:7" ht="18.75" customHeight="1">
      <c r="A35" s="8">
        <f>A34+0.1</f>
        <v>6.199999999999999</v>
      </c>
      <c r="B35" s="82" t="s">
        <v>62</v>
      </c>
      <c r="C35" s="82" t="s">
        <v>38</v>
      </c>
      <c r="D35" s="74">
        <v>0.01</v>
      </c>
      <c r="E35" s="75">
        <v>0.7</v>
      </c>
      <c r="F35" s="108"/>
      <c r="G35" s="108"/>
    </row>
    <row r="36" spans="1:11" ht="21" customHeight="1">
      <c r="A36" s="8">
        <f>A35+0.1</f>
        <v>6.299999999999999</v>
      </c>
      <c r="B36" s="8" t="s">
        <v>113</v>
      </c>
      <c r="C36" s="86" t="s">
        <v>54</v>
      </c>
      <c r="D36" s="87">
        <v>0.37</v>
      </c>
      <c r="E36" s="53">
        <v>18.77</v>
      </c>
      <c r="F36" s="87"/>
      <c r="G36" s="87"/>
      <c r="H36" s="24"/>
      <c r="I36" s="24"/>
      <c r="J36" s="24"/>
      <c r="K36" s="24"/>
    </row>
    <row r="37" spans="1:11" ht="21" customHeight="1">
      <c r="A37" s="8">
        <f>A36+0.1</f>
        <v>6.399999999999999</v>
      </c>
      <c r="B37" s="8" t="s">
        <v>90</v>
      </c>
      <c r="C37" s="86" t="s">
        <v>54</v>
      </c>
      <c r="D37" s="87">
        <v>0.15</v>
      </c>
      <c r="E37" s="53">
        <v>7.65</v>
      </c>
      <c r="F37" s="87"/>
      <c r="G37" s="87"/>
      <c r="H37" s="25"/>
      <c r="I37" s="25"/>
      <c r="J37" s="25"/>
      <c r="K37" s="25"/>
    </row>
    <row r="38" spans="1:7" ht="18.75" customHeight="1">
      <c r="A38" s="8">
        <f>A37+0.1</f>
        <v>6.499999999999998</v>
      </c>
      <c r="B38" s="8" t="s">
        <v>40</v>
      </c>
      <c r="C38" s="8" t="s">
        <v>38</v>
      </c>
      <c r="D38" s="12">
        <v>0.019</v>
      </c>
      <c r="E38" s="53">
        <v>0.97</v>
      </c>
      <c r="F38" s="87"/>
      <c r="G38" s="87"/>
    </row>
    <row r="39" spans="1:7" ht="40.5">
      <c r="A39" s="88">
        <v>7</v>
      </c>
      <c r="B39" s="77" t="s">
        <v>65</v>
      </c>
      <c r="C39" s="77" t="s">
        <v>26</v>
      </c>
      <c r="D39" s="78"/>
      <c r="E39" s="39">
        <v>0.33</v>
      </c>
      <c r="F39" s="78"/>
      <c r="G39" s="108"/>
    </row>
    <row r="40" spans="1:7" ht="23.25" customHeight="1">
      <c r="A40" s="81">
        <f>A39+0.1</f>
        <v>7.1</v>
      </c>
      <c r="B40" s="89" t="s">
        <v>64</v>
      </c>
      <c r="C40" s="89" t="s">
        <v>6</v>
      </c>
      <c r="D40" s="90">
        <v>13.915</v>
      </c>
      <c r="E40" s="72">
        <v>4.59</v>
      </c>
      <c r="F40" s="108"/>
      <c r="G40" s="108"/>
    </row>
    <row r="41" spans="1:7" ht="96" customHeight="1">
      <c r="A41" s="38">
        <v>8</v>
      </c>
      <c r="B41" s="91" t="s">
        <v>288</v>
      </c>
      <c r="C41" s="91" t="s">
        <v>55</v>
      </c>
      <c r="D41" s="92"/>
      <c r="E41" s="92">
        <v>85</v>
      </c>
      <c r="F41" s="93"/>
      <c r="G41" s="108"/>
    </row>
    <row r="42" spans="1:11" ht="13.5">
      <c r="A42" s="33">
        <f>A41+0.1</f>
        <v>8.1</v>
      </c>
      <c r="B42" s="80" t="s">
        <v>28</v>
      </c>
      <c r="C42" s="80" t="s">
        <v>6</v>
      </c>
      <c r="D42" s="80">
        <v>1.5</v>
      </c>
      <c r="E42" s="44">
        <v>127.5</v>
      </c>
      <c r="F42" s="108"/>
      <c r="G42" s="108"/>
      <c r="H42" s="24"/>
      <c r="I42" s="24"/>
      <c r="J42" s="24"/>
      <c r="K42" s="24"/>
    </row>
    <row r="43" spans="1:12" ht="13.5">
      <c r="A43" s="81">
        <f>A42+0.1</f>
        <v>8.2</v>
      </c>
      <c r="B43" s="82" t="s">
        <v>66</v>
      </c>
      <c r="C43" s="82" t="s">
        <v>15</v>
      </c>
      <c r="D43" s="83">
        <v>0.4</v>
      </c>
      <c r="E43" s="56">
        <v>34</v>
      </c>
      <c r="F43" s="108"/>
      <c r="G43" s="108"/>
      <c r="H43" s="25"/>
      <c r="I43" s="25"/>
      <c r="J43" s="25"/>
      <c r="K43" s="25"/>
      <c r="L43" s="18"/>
    </row>
    <row r="44" spans="1:12" ht="13.5">
      <c r="A44" s="33">
        <f>A43+0.1</f>
        <v>8.299999999999999</v>
      </c>
      <c r="B44" s="81" t="s">
        <v>114</v>
      </c>
      <c r="C44" s="81" t="s">
        <v>55</v>
      </c>
      <c r="D44" s="84">
        <v>1</v>
      </c>
      <c r="E44" s="53">
        <v>85</v>
      </c>
      <c r="F44" s="84"/>
      <c r="G44" s="84"/>
      <c r="L44" s="24"/>
    </row>
    <row r="45" spans="1:12" ht="21" customHeight="1">
      <c r="A45" s="33">
        <f>A44+0.1</f>
        <v>8.399999999999999</v>
      </c>
      <c r="B45" s="81" t="s">
        <v>67</v>
      </c>
      <c r="C45" s="81" t="s">
        <v>54</v>
      </c>
      <c r="D45" s="84">
        <v>1.25</v>
      </c>
      <c r="E45" s="53">
        <v>106.25</v>
      </c>
      <c r="F45" s="84"/>
      <c r="G45" s="84"/>
      <c r="L45" s="18"/>
    </row>
    <row r="46" spans="1:12" ht="20.25" customHeight="1">
      <c r="A46" s="33">
        <f>A45+0.1</f>
        <v>8.499999999999998</v>
      </c>
      <c r="B46" s="81" t="s">
        <v>68</v>
      </c>
      <c r="C46" s="81" t="s">
        <v>15</v>
      </c>
      <c r="D46" s="84">
        <v>0.5</v>
      </c>
      <c r="E46" s="53">
        <v>42.5</v>
      </c>
      <c r="F46" s="84"/>
      <c r="G46" s="84"/>
      <c r="H46" s="24"/>
      <c r="I46" s="24"/>
      <c r="J46" s="24"/>
      <c r="K46" s="24"/>
      <c r="L46" s="24"/>
    </row>
    <row r="47" spans="1:12" ht="114.75" customHeight="1">
      <c r="A47" s="38">
        <v>9</v>
      </c>
      <c r="B47" s="91" t="s">
        <v>289</v>
      </c>
      <c r="C47" s="91" t="s">
        <v>55</v>
      </c>
      <c r="D47" s="92"/>
      <c r="E47" s="92">
        <v>5</v>
      </c>
      <c r="F47" s="93"/>
      <c r="G47" s="108"/>
      <c r="L47" s="25"/>
    </row>
    <row r="48" spans="1:11" ht="22.5" customHeight="1">
      <c r="A48" s="33">
        <f>A47+0.1</f>
        <v>9.1</v>
      </c>
      <c r="B48" s="80" t="s">
        <v>28</v>
      </c>
      <c r="C48" s="80" t="s">
        <v>6</v>
      </c>
      <c r="D48" s="80">
        <v>2.5</v>
      </c>
      <c r="E48" s="44">
        <v>12.5</v>
      </c>
      <c r="F48" s="108"/>
      <c r="G48" s="108"/>
      <c r="H48" s="24"/>
      <c r="I48" s="24"/>
      <c r="J48" s="24"/>
      <c r="K48" s="24"/>
    </row>
    <row r="49" spans="1:7" ht="21.75" customHeight="1">
      <c r="A49" s="81">
        <f>A48+0.1</f>
        <v>9.2</v>
      </c>
      <c r="B49" s="82" t="s">
        <v>66</v>
      </c>
      <c r="C49" s="82" t="s">
        <v>15</v>
      </c>
      <c r="D49" s="83">
        <v>1.2</v>
      </c>
      <c r="E49" s="56">
        <v>6</v>
      </c>
      <c r="F49" s="108"/>
      <c r="G49" s="108"/>
    </row>
    <row r="50" spans="1:12" ht="39.75" customHeight="1">
      <c r="A50" s="33">
        <f>A49+0.1</f>
        <v>9.299999999999999</v>
      </c>
      <c r="B50" s="81" t="s">
        <v>130</v>
      </c>
      <c r="C50" s="81" t="s">
        <v>55</v>
      </c>
      <c r="D50" s="84">
        <v>1</v>
      </c>
      <c r="E50" s="53">
        <v>5</v>
      </c>
      <c r="F50" s="84"/>
      <c r="G50" s="84"/>
      <c r="L50" s="24"/>
    </row>
    <row r="51" spans="1:12" ht="18" customHeight="1">
      <c r="A51" s="33">
        <f>A50+0.1</f>
        <v>9.399999999999999</v>
      </c>
      <c r="B51" s="81" t="s">
        <v>67</v>
      </c>
      <c r="C51" s="81" t="s">
        <v>54</v>
      </c>
      <c r="D51" s="84">
        <v>2.5</v>
      </c>
      <c r="E51" s="53">
        <v>12.5</v>
      </c>
      <c r="F51" s="84"/>
      <c r="G51" s="84"/>
      <c r="L51" s="25"/>
    </row>
    <row r="52" spans="1:7" ht="21" customHeight="1">
      <c r="A52" s="33">
        <f>A51+0.1</f>
        <v>9.499999999999998</v>
      </c>
      <c r="B52" s="81" t="s">
        <v>68</v>
      </c>
      <c r="C52" s="81" t="s">
        <v>15</v>
      </c>
      <c r="D52" s="84">
        <v>0.8</v>
      </c>
      <c r="E52" s="53">
        <v>4</v>
      </c>
      <c r="F52" s="84"/>
      <c r="G52" s="84"/>
    </row>
    <row r="53" spans="1:10" ht="20.25" customHeight="1">
      <c r="A53" s="8"/>
      <c r="B53" s="67" t="s">
        <v>246</v>
      </c>
      <c r="C53" s="64"/>
      <c r="D53" s="64"/>
      <c r="E53" s="28"/>
      <c r="F53" s="109"/>
      <c r="G53" s="109"/>
      <c r="H53" s="1"/>
      <c r="I53" s="1"/>
      <c r="J53" s="1"/>
    </row>
    <row r="54" spans="1:10" ht="27">
      <c r="A54" s="10" t="s">
        <v>165</v>
      </c>
      <c r="B54" s="11" t="s">
        <v>145</v>
      </c>
      <c r="C54" s="11" t="s">
        <v>26</v>
      </c>
      <c r="D54" s="68"/>
      <c r="E54" s="40">
        <v>0.04</v>
      </c>
      <c r="F54" s="68"/>
      <c r="G54" s="84"/>
      <c r="H54" s="22"/>
      <c r="I54" s="22"/>
      <c r="J54" s="22"/>
    </row>
    <row r="55" spans="1:10" ht="13.5">
      <c r="A55" s="33">
        <f>A54+0.1</f>
        <v>10.1</v>
      </c>
      <c r="B55" s="94" t="s">
        <v>28</v>
      </c>
      <c r="C55" s="94" t="s">
        <v>6</v>
      </c>
      <c r="D55" s="95">
        <v>236.9</v>
      </c>
      <c r="E55" s="45">
        <v>9.48</v>
      </c>
      <c r="F55" s="80"/>
      <c r="G55" s="80"/>
      <c r="H55" s="23"/>
      <c r="I55" s="23"/>
      <c r="J55" s="23"/>
    </row>
    <row r="56" spans="1:10" ht="35.25" customHeight="1">
      <c r="A56" s="96" t="s">
        <v>25</v>
      </c>
      <c r="B56" s="77" t="s">
        <v>146</v>
      </c>
      <c r="C56" s="77" t="s">
        <v>8</v>
      </c>
      <c r="D56" s="78"/>
      <c r="E56" s="40">
        <v>1.2</v>
      </c>
      <c r="F56" s="78"/>
      <c r="G56" s="84"/>
      <c r="H56" s="22"/>
      <c r="I56" s="22"/>
      <c r="J56" s="22"/>
    </row>
    <row r="57" spans="1:10" ht="13.5">
      <c r="A57" s="33">
        <f>A56+0.1</f>
        <v>11.1</v>
      </c>
      <c r="B57" s="97" t="s">
        <v>64</v>
      </c>
      <c r="C57" s="97" t="s">
        <v>6</v>
      </c>
      <c r="D57" s="80">
        <v>3.52</v>
      </c>
      <c r="E57" s="45">
        <v>4.22</v>
      </c>
      <c r="F57" s="80"/>
      <c r="G57" s="80"/>
      <c r="H57" s="23"/>
      <c r="I57" s="23"/>
      <c r="J57" s="23"/>
    </row>
    <row r="58" spans="1:10" ht="13.5">
      <c r="A58" s="33">
        <f>A57+0.1</f>
        <v>11.2</v>
      </c>
      <c r="B58" s="82" t="s">
        <v>66</v>
      </c>
      <c r="C58" s="82" t="s">
        <v>15</v>
      </c>
      <c r="D58" s="83">
        <v>1.06</v>
      </c>
      <c r="E58" s="58">
        <v>1.27</v>
      </c>
      <c r="F58" s="83"/>
      <c r="G58" s="83"/>
      <c r="H58" s="21"/>
      <c r="I58" s="21"/>
      <c r="J58" s="21"/>
    </row>
    <row r="59" spans="1:10" ht="13.5">
      <c r="A59" s="33">
        <f>A58+0.1</f>
        <v>11.299999999999999</v>
      </c>
      <c r="B59" s="81" t="s">
        <v>147</v>
      </c>
      <c r="C59" s="81" t="s">
        <v>8</v>
      </c>
      <c r="D59" s="84">
        <v>1.24</v>
      </c>
      <c r="E59" s="61">
        <v>1.49</v>
      </c>
      <c r="F59" s="84"/>
      <c r="G59" s="84"/>
      <c r="H59" s="22"/>
      <c r="I59" s="22"/>
      <c r="J59" s="22"/>
    </row>
    <row r="60" spans="1:10" ht="13.5">
      <c r="A60" s="33">
        <f>A59+0.1</f>
        <v>11.399999999999999</v>
      </c>
      <c r="B60" s="81" t="s">
        <v>74</v>
      </c>
      <c r="C60" s="81" t="s">
        <v>15</v>
      </c>
      <c r="D60" s="84">
        <v>0.02</v>
      </c>
      <c r="E60" s="61">
        <v>0.02</v>
      </c>
      <c r="F60" s="84"/>
      <c r="G60" s="84"/>
      <c r="H60" s="22"/>
      <c r="I60" s="22"/>
      <c r="J60" s="22"/>
    </row>
    <row r="61" spans="1:10" ht="40.5">
      <c r="A61" s="96" t="s">
        <v>101</v>
      </c>
      <c r="B61" s="77" t="s">
        <v>290</v>
      </c>
      <c r="C61" s="77" t="s">
        <v>26</v>
      </c>
      <c r="D61" s="78"/>
      <c r="E61" s="40">
        <v>0.08</v>
      </c>
      <c r="F61" s="78"/>
      <c r="G61" s="84"/>
      <c r="H61" s="22"/>
      <c r="I61" s="22"/>
      <c r="J61" s="22"/>
    </row>
    <row r="62" spans="1:10" ht="22.5" customHeight="1">
      <c r="A62" s="33">
        <f>A61+0.1</f>
        <v>12.1</v>
      </c>
      <c r="B62" s="97" t="s">
        <v>64</v>
      </c>
      <c r="C62" s="97" t="s">
        <v>6</v>
      </c>
      <c r="D62" s="80">
        <v>286</v>
      </c>
      <c r="E62" s="45">
        <v>22.88</v>
      </c>
      <c r="F62" s="80"/>
      <c r="G62" s="80"/>
      <c r="H62" s="22"/>
      <c r="I62" s="22"/>
      <c r="J62" s="22"/>
    </row>
    <row r="63" spans="1:10" ht="19.5" customHeight="1">
      <c r="A63" s="33">
        <f aca="true" t="shared" si="2" ref="A63:A69">A62+0.1</f>
        <v>12.2</v>
      </c>
      <c r="B63" s="82" t="s">
        <v>66</v>
      </c>
      <c r="C63" s="82" t="s">
        <v>15</v>
      </c>
      <c r="D63" s="83">
        <v>76</v>
      </c>
      <c r="E63" s="58">
        <v>6.08</v>
      </c>
      <c r="F63" s="83"/>
      <c r="G63" s="83"/>
      <c r="H63" s="22"/>
      <c r="I63" s="22"/>
      <c r="J63" s="22"/>
    </row>
    <row r="64" spans="1:10" ht="22.5" customHeight="1">
      <c r="A64" s="33">
        <f t="shared" si="2"/>
        <v>12.299999999999999</v>
      </c>
      <c r="B64" s="81" t="s">
        <v>291</v>
      </c>
      <c r="C64" s="81" t="s">
        <v>8</v>
      </c>
      <c r="D64" s="84">
        <v>102</v>
      </c>
      <c r="E64" s="61">
        <v>8.16</v>
      </c>
      <c r="F64" s="84"/>
      <c r="G64" s="84"/>
      <c r="H64" s="22"/>
      <c r="I64" s="22"/>
      <c r="J64" s="22"/>
    </row>
    <row r="65" spans="1:10" ht="20.25" customHeight="1">
      <c r="A65" s="33">
        <f t="shared" si="2"/>
        <v>12.399999999999999</v>
      </c>
      <c r="B65" s="81" t="s">
        <v>71</v>
      </c>
      <c r="C65" s="81" t="s">
        <v>72</v>
      </c>
      <c r="D65" s="84">
        <v>80.3</v>
      </c>
      <c r="E65" s="61">
        <v>6.42</v>
      </c>
      <c r="F65" s="84"/>
      <c r="G65" s="84"/>
      <c r="H65" s="23"/>
      <c r="I65" s="23"/>
      <c r="J65" s="23"/>
    </row>
    <row r="66" spans="1:10" ht="21" customHeight="1">
      <c r="A66" s="33">
        <f t="shared" si="2"/>
        <v>12.499999999999998</v>
      </c>
      <c r="B66" s="81" t="s">
        <v>278</v>
      </c>
      <c r="C66" s="81" t="s">
        <v>11</v>
      </c>
      <c r="D66" s="84"/>
      <c r="E66" s="61">
        <v>0.01</v>
      </c>
      <c r="F66" s="53"/>
      <c r="G66" s="84"/>
      <c r="H66" s="21"/>
      <c r="I66" s="21"/>
      <c r="J66" s="21"/>
    </row>
    <row r="67" spans="1:10" ht="21" customHeight="1">
      <c r="A67" s="33">
        <f t="shared" si="2"/>
        <v>12.599999999999998</v>
      </c>
      <c r="B67" s="81" t="s">
        <v>279</v>
      </c>
      <c r="C67" s="81" t="s">
        <v>11</v>
      </c>
      <c r="D67" s="84"/>
      <c r="E67" s="61">
        <v>0.05</v>
      </c>
      <c r="F67" s="53"/>
      <c r="G67" s="84"/>
      <c r="H67" s="22"/>
      <c r="I67" s="22"/>
      <c r="J67" s="22"/>
    </row>
    <row r="68" spans="1:10" ht="23.25" customHeight="1">
      <c r="A68" s="33">
        <f t="shared" si="2"/>
        <v>12.699999999999998</v>
      </c>
      <c r="B68" s="81" t="s">
        <v>73</v>
      </c>
      <c r="C68" s="81" t="s">
        <v>8</v>
      </c>
      <c r="D68" s="84">
        <v>0.39</v>
      </c>
      <c r="E68" s="61">
        <v>0.03</v>
      </c>
      <c r="F68" s="53"/>
      <c r="G68" s="84"/>
      <c r="H68" s="22"/>
      <c r="I68" s="22"/>
      <c r="J68" s="22"/>
    </row>
    <row r="69" spans="1:10" ht="13.5">
      <c r="A69" s="33">
        <f t="shared" si="2"/>
        <v>12.799999999999997</v>
      </c>
      <c r="B69" s="81" t="s">
        <v>74</v>
      </c>
      <c r="C69" s="81" t="s">
        <v>15</v>
      </c>
      <c r="D69" s="84">
        <v>13</v>
      </c>
      <c r="E69" s="61">
        <v>1.04</v>
      </c>
      <c r="F69" s="84"/>
      <c r="G69" s="84"/>
      <c r="H69" s="22"/>
      <c r="I69" s="22"/>
      <c r="J69" s="22"/>
    </row>
    <row r="70" spans="1:10" ht="36" customHeight="1">
      <c r="A70" s="96" t="s">
        <v>171</v>
      </c>
      <c r="B70" s="77" t="s">
        <v>148</v>
      </c>
      <c r="C70" s="77" t="s">
        <v>149</v>
      </c>
      <c r="D70" s="78"/>
      <c r="E70" s="40">
        <v>0.09</v>
      </c>
      <c r="F70" s="78"/>
      <c r="G70" s="84"/>
      <c r="H70" s="22"/>
      <c r="I70" s="22"/>
      <c r="J70" s="22"/>
    </row>
    <row r="71" spans="1:10" ht="20.25" customHeight="1">
      <c r="A71" s="33">
        <f>A70+0.1</f>
        <v>13.1</v>
      </c>
      <c r="B71" s="97" t="s">
        <v>64</v>
      </c>
      <c r="C71" s="97" t="s">
        <v>6</v>
      </c>
      <c r="D71" s="80">
        <v>38.1</v>
      </c>
      <c r="E71" s="45">
        <v>3.43</v>
      </c>
      <c r="F71" s="80"/>
      <c r="G71" s="80"/>
      <c r="H71" s="22"/>
      <c r="I71" s="22"/>
      <c r="J71" s="22"/>
    </row>
    <row r="72" spans="1:10" ht="13.5">
      <c r="A72" s="33">
        <f>A71+0.1</f>
        <v>13.2</v>
      </c>
      <c r="B72" s="82" t="s">
        <v>66</v>
      </c>
      <c r="C72" s="82" t="s">
        <v>15</v>
      </c>
      <c r="D72" s="83">
        <v>1.5</v>
      </c>
      <c r="E72" s="58">
        <v>0.14</v>
      </c>
      <c r="F72" s="83"/>
      <c r="G72" s="83"/>
      <c r="H72" s="23"/>
      <c r="I72" s="23"/>
      <c r="J72" s="23"/>
    </row>
    <row r="73" spans="1:10" ht="13.5">
      <c r="A73" s="33">
        <f>A72+0.1</f>
        <v>13.299999999999999</v>
      </c>
      <c r="B73" s="81" t="s">
        <v>150</v>
      </c>
      <c r="C73" s="81" t="s">
        <v>8</v>
      </c>
      <c r="D73" s="84">
        <v>1.1</v>
      </c>
      <c r="E73" s="61">
        <v>0.1</v>
      </c>
      <c r="F73" s="84"/>
      <c r="G73" s="84"/>
      <c r="H73" s="21"/>
      <c r="I73" s="21"/>
      <c r="J73" s="21"/>
    </row>
    <row r="74" spans="1:10" ht="21" customHeight="1">
      <c r="A74" s="33">
        <f>A73+0.1</f>
        <v>13.399999999999999</v>
      </c>
      <c r="B74" s="81" t="s">
        <v>74</v>
      </c>
      <c r="C74" s="81" t="s">
        <v>15</v>
      </c>
      <c r="D74" s="84">
        <v>0.36</v>
      </c>
      <c r="E74" s="61">
        <v>0.03</v>
      </c>
      <c r="F74" s="84"/>
      <c r="G74" s="84"/>
      <c r="H74" s="22"/>
      <c r="I74" s="22"/>
      <c r="J74" s="22"/>
    </row>
    <row r="75" spans="1:10" ht="36" customHeight="1">
      <c r="A75" s="96" t="s">
        <v>306</v>
      </c>
      <c r="B75" s="77" t="s">
        <v>151</v>
      </c>
      <c r="C75" s="77" t="s">
        <v>26</v>
      </c>
      <c r="D75" s="78"/>
      <c r="E75" s="40">
        <v>0.05</v>
      </c>
      <c r="F75" s="78"/>
      <c r="G75" s="84"/>
      <c r="H75" s="22"/>
      <c r="I75" s="22"/>
      <c r="J75" s="22"/>
    </row>
    <row r="76" spans="1:10" ht="20.25" customHeight="1">
      <c r="A76" s="33">
        <f>A75+0.1</f>
        <v>14.1</v>
      </c>
      <c r="B76" s="97" t="s">
        <v>28</v>
      </c>
      <c r="C76" s="97" t="s">
        <v>6</v>
      </c>
      <c r="D76" s="80">
        <v>121</v>
      </c>
      <c r="E76" s="45">
        <v>6.05</v>
      </c>
      <c r="F76" s="80"/>
      <c r="G76" s="80"/>
      <c r="H76" s="22"/>
      <c r="I76" s="22"/>
      <c r="J76" s="22"/>
    </row>
    <row r="77" spans="1:10" ht="37.5" customHeight="1">
      <c r="A77" s="37">
        <v>15</v>
      </c>
      <c r="B77" s="38" t="s">
        <v>152</v>
      </c>
      <c r="C77" s="38" t="s">
        <v>39</v>
      </c>
      <c r="D77" s="39"/>
      <c r="E77" s="39">
        <v>1.3</v>
      </c>
      <c r="F77" s="39"/>
      <c r="G77" s="87"/>
      <c r="H77" s="1"/>
      <c r="I77" s="1"/>
      <c r="J77" s="1"/>
    </row>
    <row r="78" spans="1:10" ht="13.5">
      <c r="A78" s="33">
        <f aca="true" t="shared" si="3" ref="A78:A83">A77+0.1</f>
        <v>15.1</v>
      </c>
      <c r="B78" s="80" t="s">
        <v>64</v>
      </c>
      <c r="C78" s="80" t="s">
        <v>6</v>
      </c>
      <c r="D78" s="80">
        <v>15</v>
      </c>
      <c r="E78" s="44">
        <v>19.5</v>
      </c>
      <c r="F78" s="80"/>
      <c r="G78" s="80"/>
      <c r="H78" s="22"/>
      <c r="I78" s="22"/>
      <c r="J78" s="22"/>
    </row>
    <row r="79" spans="1:10" ht="13.5">
      <c r="A79" s="33">
        <f t="shared" si="3"/>
        <v>15.2</v>
      </c>
      <c r="B79" s="83" t="s">
        <v>66</v>
      </c>
      <c r="C79" s="83" t="s">
        <v>15</v>
      </c>
      <c r="D79" s="83">
        <v>0.2</v>
      </c>
      <c r="E79" s="56">
        <v>0.26</v>
      </c>
      <c r="F79" s="83"/>
      <c r="G79" s="83"/>
      <c r="H79" s="22"/>
      <c r="I79" s="22"/>
      <c r="J79" s="22"/>
    </row>
    <row r="80" spans="1:10" ht="13.5">
      <c r="A80" s="33">
        <f t="shared" si="3"/>
        <v>15.299999999999999</v>
      </c>
      <c r="B80" s="33" t="s">
        <v>111</v>
      </c>
      <c r="C80" s="33" t="s">
        <v>8</v>
      </c>
      <c r="D80" s="53"/>
      <c r="E80" s="53">
        <v>0.8</v>
      </c>
      <c r="F80" s="53"/>
      <c r="G80" s="53"/>
      <c r="H80" s="22"/>
      <c r="I80" s="22"/>
      <c r="J80" s="22"/>
    </row>
    <row r="81" spans="1:10" ht="13.5">
      <c r="A81" s="33">
        <f t="shared" si="3"/>
        <v>15.399999999999999</v>
      </c>
      <c r="B81" s="33" t="s">
        <v>153</v>
      </c>
      <c r="C81" s="33" t="s">
        <v>8</v>
      </c>
      <c r="D81" s="53"/>
      <c r="E81" s="53">
        <v>0.5</v>
      </c>
      <c r="F81" s="53"/>
      <c r="G81" s="53"/>
      <c r="H81" s="22"/>
      <c r="I81" s="22"/>
      <c r="J81" s="22"/>
    </row>
    <row r="82" spans="1:10" ht="13.5">
      <c r="A82" s="33">
        <f t="shared" si="3"/>
        <v>15.499999999999998</v>
      </c>
      <c r="B82" s="33" t="s">
        <v>154</v>
      </c>
      <c r="C82" s="33" t="s">
        <v>14</v>
      </c>
      <c r="D82" s="53">
        <v>1</v>
      </c>
      <c r="E82" s="53">
        <v>1.3</v>
      </c>
      <c r="F82" s="53"/>
      <c r="G82" s="53"/>
      <c r="H82" s="22"/>
      <c r="I82" s="22"/>
      <c r="J82" s="22"/>
    </row>
    <row r="83" spans="1:10" ht="13.5">
      <c r="A83" s="33">
        <f t="shared" si="3"/>
        <v>15.599999999999998</v>
      </c>
      <c r="B83" s="33" t="s">
        <v>74</v>
      </c>
      <c r="C83" s="33" t="s">
        <v>15</v>
      </c>
      <c r="D83" s="53">
        <v>0.2</v>
      </c>
      <c r="E83" s="53">
        <v>0.26</v>
      </c>
      <c r="F83" s="53"/>
      <c r="G83" s="53"/>
      <c r="H83" s="23"/>
      <c r="I83" s="23"/>
      <c r="J83" s="23"/>
    </row>
    <row r="84" spans="1:10" ht="66.75" customHeight="1">
      <c r="A84" s="88">
        <v>16</v>
      </c>
      <c r="B84" s="38" t="s">
        <v>155</v>
      </c>
      <c r="C84" s="38" t="s">
        <v>5</v>
      </c>
      <c r="D84" s="39"/>
      <c r="E84" s="39">
        <v>0.04</v>
      </c>
      <c r="F84" s="39"/>
      <c r="G84" s="84"/>
      <c r="H84" s="21"/>
      <c r="I84" s="21"/>
      <c r="J84" s="21"/>
    </row>
    <row r="85" spans="1:10" ht="24.75" customHeight="1">
      <c r="A85" s="98">
        <f aca="true" t="shared" si="4" ref="A85:A91">A84+0.1</f>
        <v>16.1</v>
      </c>
      <c r="B85" s="99" t="s">
        <v>64</v>
      </c>
      <c r="C85" s="99" t="s">
        <v>6</v>
      </c>
      <c r="D85" s="100">
        <v>87.1</v>
      </c>
      <c r="E85" s="44">
        <v>3.48</v>
      </c>
      <c r="F85" s="80"/>
      <c r="G85" s="80"/>
      <c r="H85" s="22"/>
      <c r="I85" s="22"/>
      <c r="J85" s="22"/>
    </row>
    <row r="86" spans="1:10" ht="13.5">
      <c r="A86" s="98">
        <f t="shared" si="4"/>
        <v>16.200000000000003</v>
      </c>
      <c r="B86" s="101" t="s">
        <v>156</v>
      </c>
      <c r="C86" s="82" t="s">
        <v>15</v>
      </c>
      <c r="D86" s="102">
        <v>4.07</v>
      </c>
      <c r="E86" s="56">
        <v>0.16</v>
      </c>
      <c r="F86" s="83"/>
      <c r="G86" s="83"/>
      <c r="H86" s="22"/>
      <c r="I86" s="22"/>
      <c r="J86" s="22"/>
    </row>
    <row r="87" spans="1:10" ht="36" customHeight="1">
      <c r="A87" s="98">
        <f t="shared" si="4"/>
        <v>16.300000000000004</v>
      </c>
      <c r="B87" s="33" t="s">
        <v>157</v>
      </c>
      <c r="C87" s="33" t="s">
        <v>72</v>
      </c>
      <c r="D87" s="53">
        <v>135</v>
      </c>
      <c r="E87" s="53">
        <v>5.4</v>
      </c>
      <c r="F87" s="53"/>
      <c r="G87" s="84"/>
      <c r="H87" s="22"/>
      <c r="I87" s="22"/>
      <c r="J87" s="22"/>
    </row>
    <row r="88" spans="1:10" ht="21" customHeight="1">
      <c r="A88" s="98">
        <f t="shared" si="4"/>
        <v>16.400000000000006</v>
      </c>
      <c r="B88" s="33" t="s">
        <v>158</v>
      </c>
      <c r="C88" s="33" t="s">
        <v>54</v>
      </c>
      <c r="D88" s="53">
        <v>15</v>
      </c>
      <c r="E88" s="53">
        <v>0.6</v>
      </c>
      <c r="F88" s="53"/>
      <c r="G88" s="84"/>
      <c r="H88" s="21"/>
      <c r="I88" s="21"/>
      <c r="J88" s="21"/>
    </row>
    <row r="89" spans="1:10" ht="21.75" customHeight="1">
      <c r="A89" s="98">
        <f t="shared" si="4"/>
        <v>16.500000000000007</v>
      </c>
      <c r="B89" s="33" t="s">
        <v>159</v>
      </c>
      <c r="C89" s="33" t="s">
        <v>8</v>
      </c>
      <c r="D89" s="53"/>
      <c r="E89" s="53">
        <v>0.02</v>
      </c>
      <c r="F89" s="53"/>
      <c r="G89" s="84"/>
      <c r="H89" s="22"/>
      <c r="I89" s="22"/>
      <c r="J89" s="22"/>
    </row>
    <row r="90" spans="1:10" ht="20.25" customHeight="1">
      <c r="A90" s="98">
        <f t="shared" si="4"/>
        <v>16.60000000000001</v>
      </c>
      <c r="B90" s="33" t="s">
        <v>160</v>
      </c>
      <c r="C90" s="33" t="s">
        <v>54</v>
      </c>
      <c r="D90" s="53">
        <v>10.6</v>
      </c>
      <c r="E90" s="53">
        <v>0.42</v>
      </c>
      <c r="F90" s="53"/>
      <c r="G90" s="84"/>
      <c r="H90" s="22"/>
      <c r="I90" s="22"/>
      <c r="J90" s="22"/>
    </row>
    <row r="91" spans="1:10" ht="18" customHeight="1">
      <c r="A91" s="98">
        <f t="shared" si="4"/>
        <v>16.70000000000001</v>
      </c>
      <c r="B91" s="33" t="s">
        <v>74</v>
      </c>
      <c r="C91" s="81" t="s">
        <v>15</v>
      </c>
      <c r="D91" s="53">
        <v>8.16</v>
      </c>
      <c r="E91" s="53">
        <v>0.33</v>
      </c>
      <c r="F91" s="53"/>
      <c r="G91" s="84"/>
      <c r="H91" s="22"/>
      <c r="I91" s="22"/>
      <c r="J91" s="22"/>
    </row>
    <row r="92" spans="1:10" ht="20.25" customHeight="1">
      <c r="A92" s="37">
        <v>17</v>
      </c>
      <c r="B92" s="38" t="s">
        <v>161</v>
      </c>
      <c r="C92" s="38" t="s">
        <v>8</v>
      </c>
      <c r="D92" s="39"/>
      <c r="E92" s="39">
        <v>1.3</v>
      </c>
      <c r="F92" s="39"/>
      <c r="G92" s="87"/>
      <c r="H92" s="1"/>
      <c r="I92" s="1"/>
      <c r="J92" s="1"/>
    </row>
    <row r="93" spans="1:10" ht="13.5">
      <c r="A93" s="33">
        <f>A92+0.1</f>
        <v>17.1</v>
      </c>
      <c r="B93" s="80" t="s">
        <v>32</v>
      </c>
      <c r="C93" s="80" t="s">
        <v>6</v>
      </c>
      <c r="D93" s="80">
        <v>0.87</v>
      </c>
      <c r="E93" s="44">
        <v>1.13</v>
      </c>
      <c r="F93" s="80"/>
      <c r="G93" s="80"/>
      <c r="H93" s="1"/>
      <c r="I93" s="1"/>
      <c r="J93" s="1"/>
    </row>
    <row r="94" spans="1:10" ht="13.5">
      <c r="A94" s="33">
        <f>A93+0.1</f>
        <v>17.200000000000003</v>
      </c>
      <c r="B94" s="83" t="s">
        <v>156</v>
      </c>
      <c r="C94" s="83" t="s">
        <v>15</v>
      </c>
      <c r="D94" s="83">
        <v>0.13</v>
      </c>
      <c r="E94" s="56">
        <v>0.17</v>
      </c>
      <c r="F94" s="83"/>
      <c r="G94" s="83"/>
      <c r="H94" s="1"/>
      <c r="I94" s="1"/>
      <c r="J94" s="1"/>
    </row>
    <row r="95" spans="1:10" ht="13.5">
      <c r="A95" s="33">
        <f>A94+0.1</f>
        <v>17.300000000000004</v>
      </c>
      <c r="B95" s="33" t="s">
        <v>162</v>
      </c>
      <c r="C95" s="33" t="s">
        <v>54</v>
      </c>
      <c r="D95" s="53">
        <v>10.06</v>
      </c>
      <c r="E95" s="53">
        <v>13.08</v>
      </c>
      <c r="F95" s="53"/>
      <c r="G95" s="53"/>
      <c r="H95" s="20"/>
      <c r="I95" s="20"/>
      <c r="J95" s="20"/>
    </row>
    <row r="96" spans="1:10" ht="13.5">
      <c r="A96" s="33">
        <f>A95+0.1</f>
        <v>17.400000000000006</v>
      </c>
      <c r="B96" s="33" t="s">
        <v>74</v>
      </c>
      <c r="C96" s="33" t="s">
        <v>15</v>
      </c>
      <c r="D96" s="53">
        <v>0.1</v>
      </c>
      <c r="E96" s="53">
        <v>0.13</v>
      </c>
      <c r="F96" s="53"/>
      <c r="G96" s="53"/>
      <c r="H96" s="19"/>
      <c r="I96" s="19"/>
      <c r="J96" s="19"/>
    </row>
    <row r="97" spans="1:10" ht="22.5" customHeight="1">
      <c r="A97" s="37">
        <v>18</v>
      </c>
      <c r="B97" s="38" t="s">
        <v>163</v>
      </c>
      <c r="C97" s="38" t="s">
        <v>5</v>
      </c>
      <c r="D97" s="39"/>
      <c r="E97" s="39">
        <v>1.7</v>
      </c>
      <c r="F97" s="39"/>
      <c r="G97" s="87"/>
      <c r="H97" s="22"/>
      <c r="I97" s="22"/>
      <c r="J97" s="22"/>
    </row>
    <row r="98" spans="1:10" ht="13.5">
      <c r="A98" s="33">
        <f>A97+0.1</f>
        <v>18.1</v>
      </c>
      <c r="B98" s="80" t="s">
        <v>28</v>
      </c>
      <c r="C98" s="80" t="s">
        <v>6</v>
      </c>
      <c r="D98" s="80">
        <v>4.24</v>
      </c>
      <c r="E98" s="44">
        <v>7.21</v>
      </c>
      <c r="F98" s="80"/>
      <c r="G98" s="80"/>
      <c r="H98" s="22"/>
      <c r="I98" s="22"/>
      <c r="J98" s="22"/>
    </row>
    <row r="99" spans="1:10" ht="13.5">
      <c r="A99" s="33">
        <f>A98+0.1</f>
        <v>18.200000000000003</v>
      </c>
      <c r="B99" s="83" t="s">
        <v>62</v>
      </c>
      <c r="C99" s="83" t="s">
        <v>15</v>
      </c>
      <c r="D99" s="83">
        <v>0.21</v>
      </c>
      <c r="E99" s="56">
        <v>0.36</v>
      </c>
      <c r="F99" s="83"/>
      <c r="G99" s="83"/>
      <c r="H99" s="22"/>
      <c r="I99" s="22"/>
      <c r="J99" s="22"/>
    </row>
    <row r="100" spans="1:10" ht="21.75" customHeight="1">
      <c r="A100" s="33">
        <f>A99+0.1</f>
        <v>18.300000000000004</v>
      </c>
      <c r="B100" s="33" t="s">
        <v>164</v>
      </c>
      <c r="C100" s="33" t="s">
        <v>54</v>
      </c>
      <c r="D100" s="53">
        <v>15</v>
      </c>
      <c r="E100" s="53">
        <v>25.5</v>
      </c>
      <c r="F100" s="53"/>
      <c r="G100" s="53"/>
      <c r="H100" s="22"/>
      <c r="I100" s="22"/>
      <c r="J100" s="22"/>
    </row>
    <row r="101" spans="1:10" ht="36" customHeight="1">
      <c r="A101" s="96" t="s">
        <v>307</v>
      </c>
      <c r="B101" s="77" t="s">
        <v>166</v>
      </c>
      <c r="C101" s="77" t="s">
        <v>5</v>
      </c>
      <c r="D101" s="78"/>
      <c r="E101" s="40">
        <v>0.14</v>
      </c>
      <c r="F101" s="78"/>
      <c r="G101" s="84"/>
      <c r="H101" s="1"/>
      <c r="I101" s="1"/>
      <c r="J101" s="1"/>
    </row>
    <row r="102" spans="1:10" ht="18" customHeight="1">
      <c r="A102" s="33">
        <f>A101+0.1</f>
        <v>19.1</v>
      </c>
      <c r="B102" s="97" t="s">
        <v>64</v>
      </c>
      <c r="C102" s="97" t="s">
        <v>6</v>
      </c>
      <c r="D102" s="80">
        <v>16.2</v>
      </c>
      <c r="E102" s="45">
        <v>227</v>
      </c>
      <c r="F102" s="80"/>
      <c r="G102" s="80"/>
      <c r="H102" s="20"/>
      <c r="I102" s="20"/>
      <c r="J102" s="20"/>
    </row>
    <row r="103" spans="1:10" ht="13.5">
      <c r="A103" s="33">
        <f>A102+0.1</f>
        <v>19.200000000000003</v>
      </c>
      <c r="B103" s="82" t="s">
        <v>167</v>
      </c>
      <c r="C103" s="82" t="s">
        <v>15</v>
      </c>
      <c r="D103" s="83">
        <v>0.81</v>
      </c>
      <c r="E103" s="58">
        <v>0.11</v>
      </c>
      <c r="F103" s="83"/>
      <c r="G103" s="83"/>
      <c r="H103" s="19"/>
      <c r="I103" s="19"/>
      <c r="J103" s="19"/>
    </row>
    <row r="104" spans="1:10" ht="13.5">
      <c r="A104" s="33">
        <f>A103+0.1</f>
        <v>19.300000000000004</v>
      </c>
      <c r="B104" s="81" t="s">
        <v>168</v>
      </c>
      <c r="C104" s="81" t="s">
        <v>54</v>
      </c>
      <c r="D104" s="84">
        <v>52</v>
      </c>
      <c r="E104" s="61">
        <v>7.28</v>
      </c>
      <c r="F104" s="84"/>
      <c r="G104" s="84"/>
      <c r="H104" s="1"/>
      <c r="I104" s="1"/>
      <c r="J104" s="1"/>
    </row>
    <row r="105" spans="1:10" ht="13.5">
      <c r="A105" s="33">
        <f>A104+0.1</f>
        <v>19.400000000000006</v>
      </c>
      <c r="B105" s="81" t="s">
        <v>169</v>
      </c>
      <c r="C105" s="81" t="s">
        <v>54</v>
      </c>
      <c r="D105" s="84">
        <v>0.6</v>
      </c>
      <c r="E105" s="61">
        <v>0.08</v>
      </c>
      <c r="F105" s="84"/>
      <c r="G105" s="84"/>
      <c r="H105" s="1"/>
      <c r="I105" s="1"/>
      <c r="J105" s="1"/>
    </row>
    <row r="106" spans="1:10" ht="13.5">
      <c r="A106" s="33">
        <f>A105+0.1</f>
        <v>19.500000000000007</v>
      </c>
      <c r="B106" s="81" t="s">
        <v>74</v>
      </c>
      <c r="C106" s="81" t="s">
        <v>15</v>
      </c>
      <c r="D106" s="84">
        <v>0.14</v>
      </c>
      <c r="E106" s="61">
        <v>0.02</v>
      </c>
      <c r="F106" s="84"/>
      <c r="G106" s="84"/>
      <c r="H106" s="1"/>
      <c r="I106" s="1"/>
      <c r="J106" s="1"/>
    </row>
    <row r="107" spans="1:10" ht="35.25" customHeight="1">
      <c r="A107" s="96" t="s">
        <v>308</v>
      </c>
      <c r="B107" s="77" t="s">
        <v>292</v>
      </c>
      <c r="C107" s="77" t="s">
        <v>8</v>
      </c>
      <c r="D107" s="84"/>
      <c r="E107" s="40">
        <v>1.2</v>
      </c>
      <c r="F107" s="84"/>
      <c r="G107" s="84"/>
      <c r="H107" s="1"/>
      <c r="I107" s="1"/>
      <c r="J107" s="1"/>
    </row>
    <row r="108" spans="1:10" ht="13.5">
      <c r="A108" s="103">
        <f>A107+0.1</f>
        <v>20.1</v>
      </c>
      <c r="B108" s="97" t="s">
        <v>64</v>
      </c>
      <c r="C108" s="97" t="s">
        <v>6</v>
      </c>
      <c r="D108" s="80">
        <v>3.34</v>
      </c>
      <c r="E108" s="45">
        <v>4.01</v>
      </c>
      <c r="F108" s="80"/>
      <c r="G108" s="80"/>
      <c r="H108" s="1"/>
      <c r="I108" s="1"/>
      <c r="J108" s="1"/>
    </row>
    <row r="109" spans="1:10" ht="18" customHeight="1">
      <c r="A109" s="103">
        <f>A108+0.1</f>
        <v>20.200000000000003</v>
      </c>
      <c r="B109" s="81" t="s">
        <v>281</v>
      </c>
      <c r="C109" s="81" t="s">
        <v>8</v>
      </c>
      <c r="D109" s="84">
        <v>1.02</v>
      </c>
      <c r="E109" s="61">
        <v>1.22</v>
      </c>
      <c r="F109" s="84"/>
      <c r="G109" s="84"/>
      <c r="H109" s="1"/>
      <c r="I109" s="1"/>
      <c r="J109" s="1"/>
    </row>
    <row r="110" spans="1:10" ht="15" customHeight="1">
      <c r="A110" s="103">
        <f>A109+0.1</f>
        <v>20.300000000000004</v>
      </c>
      <c r="B110" s="81" t="s">
        <v>74</v>
      </c>
      <c r="C110" s="81" t="s">
        <v>15</v>
      </c>
      <c r="D110" s="84">
        <v>0.88</v>
      </c>
      <c r="E110" s="61">
        <v>1.06</v>
      </c>
      <c r="F110" s="84"/>
      <c r="G110" s="84"/>
      <c r="H110" s="1"/>
      <c r="I110" s="1"/>
      <c r="J110" s="1"/>
    </row>
    <row r="111" spans="1:10" ht="36" customHeight="1">
      <c r="A111" s="96" t="s">
        <v>309</v>
      </c>
      <c r="B111" s="77" t="s">
        <v>170</v>
      </c>
      <c r="C111" s="77" t="s">
        <v>5</v>
      </c>
      <c r="D111" s="78"/>
      <c r="E111" s="40">
        <v>0.16</v>
      </c>
      <c r="F111" s="78"/>
      <c r="G111" s="84"/>
      <c r="H111" s="1"/>
      <c r="I111" s="1"/>
      <c r="J111" s="1"/>
    </row>
    <row r="112" spans="1:10" ht="21" customHeight="1">
      <c r="A112" s="33">
        <f>A111+0.1</f>
        <v>21.1</v>
      </c>
      <c r="B112" s="97" t="s">
        <v>64</v>
      </c>
      <c r="C112" s="97" t="s">
        <v>6</v>
      </c>
      <c r="D112" s="80">
        <v>9.3</v>
      </c>
      <c r="E112" s="45">
        <v>1.49</v>
      </c>
      <c r="F112" s="80"/>
      <c r="G112" s="80"/>
      <c r="H112" s="1"/>
      <c r="I112" s="1"/>
      <c r="J112" s="1"/>
    </row>
    <row r="113" spans="1:10" ht="19.5" customHeight="1">
      <c r="A113" s="33">
        <f>A112+0.1</f>
        <v>21.200000000000003</v>
      </c>
      <c r="B113" s="82" t="s">
        <v>66</v>
      </c>
      <c r="C113" s="82" t="s">
        <v>15</v>
      </c>
      <c r="D113" s="83">
        <v>0.7</v>
      </c>
      <c r="E113" s="58">
        <v>0.11</v>
      </c>
      <c r="F113" s="83"/>
      <c r="G113" s="83"/>
      <c r="H113" s="1"/>
      <c r="I113" s="1"/>
      <c r="J113" s="1"/>
    </row>
    <row r="114" spans="1:10" ht="18" customHeight="1">
      <c r="A114" s="33">
        <f>A113+0.1</f>
        <v>21.300000000000004</v>
      </c>
      <c r="B114" s="81" t="s">
        <v>168</v>
      </c>
      <c r="C114" s="81" t="s">
        <v>54</v>
      </c>
      <c r="D114" s="84">
        <v>38</v>
      </c>
      <c r="E114" s="61">
        <v>6.08</v>
      </c>
      <c r="F114" s="84"/>
      <c r="G114" s="84"/>
      <c r="H114" s="1"/>
      <c r="I114" s="1"/>
      <c r="J114" s="1"/>
    </row>
    <row r="115" spans="1:10" ht="20.25" customHeight="1">
      <c r="A115" s="33">
        <f>A114+0.1</f>
        <v>21.400000000000006</v>
      </c>
      <c r="B115" s="81" t="s">
        <v>169</v>
      </c>
      <c r="C115" s="81" t="s">
        <v>54</v>
      </c>
      <c r="D115" s="84">
        <v>0.6</v>
      </c>
      <c r="E115" s="61">
        <v>0.1</v>
      </c>
      <c r="F115" s="84"/>
      <c r="G115" s="84"/>
      <c r="H115" s="1"/>
      <c r="I115" s="1"/>
      <c r="J115" s="1"/>
    </row>
    <row r="116" spans="1:10" ht="21.75" customHeight="1">
      <c r="A116" s="33">
        <f>A115+0.1</f>
        <v>21.500000000000007</v>
      </c>
      <c r="B116" s="81" t="s">
        <v>74</v>
      </c>
      <c r="C116" s="81" t="s">
        <v>15</v>
      </c>
      <c r="D116" s="84">
        <v>1.6</v>
      </c>
      <c r="E116" s="61">
        <v>0.26</v>
      </c>
      <c r="F116" s="84"/>
      <c r="G116" s="84"/>
      <c r="H116" s="1"/>
      <c r="I116" s="1"/>
      <c r="J116" s="1"/>
    </row>
    <row r="117" spans="1:7" ht="30.75" customHeight="1">
      <c r="A117" s="33"/>
      <c r="B117" s="33" t="s">
        <v>19</v>
      </c>
      <c r="C117" s="8" t="s">
        <v>15</v>
      </c>
      <c r="D117" s="87"/>
      <c r="E117" s="53"/>
      <c r="F117" s="53"/>
      <c r="G117" s="174"/>
    </row>
    <row r="118" spans="1:7" ht="28.5" customHeight="1">
      <c r="A118" s="33"/>
      <c r="B118" s="33" t="s">
        <v>172</v>
      </c>
      <c r="C118" s="8" t="s">
        <v>15</v>
      </c>
      <c r="D118" s="87"/>
      <c r="E118" s="53"/>
      <c r="F118" s="53"/>
      <c r="G118" s="174"/>
    </row>
    <row r="119" spans="1:7" ht="28.5" customHeight="1">
      <c r="A119" s="33"/>
      <c r="B119" s="33" t="s">
        <v>19</v>
      </c>
      <c r="C119" s="8" t="s">
        <v>15</v>
      </c>
      <c r="D119" s="87"/>
      <c r="E119" s="53"/>
      <c r="F119" s="53"/>
      <c r="G119" s="174"/>
    </row>
    <row r="120" spans="1:7" ht="27" customHeight="1">
      <c r="A120" s="33"/>
      <c r="B120" s="33" t="s">
        <v>36</v>
      </c>
      <c r="C120" s="8" t="s">
        <v>15</v>
      </c>
      <c r="D120" s="87"/>
      <c r="E120" s="53"/>
      <c r="F120" s="53"/>
      <c r="G120" s="174"/>
    </row>
    <row r="121" spans="1:7" ht="27.75" customHeight="1">
      <c r="A121" s="33"/>
      <c r="B121" s="38" t="s">
        <v>58</v>
      </c>
      <c r="C121" s="8" t="s">
        <v>15</v>
      </c>
      <c r="D121" s="87"/>
      <c r="E121" s="53"/>
      <c r="F121" s="53"/>
      <c r="G121" s="174"/>
    </row>
  </sheetData>
  <sheetProtection/>
  <mergeCells count="6">
    <mergeCell ref="A2:A3"/>
    <mergeCell ref="B2:B3"/>
    <mergeCell ref="C2:C3"/>
    <mergeCell ref="D2:E2"/>
    <mergeCell ref="F2:G2"/>
    <mergeCell ref="A1:G1"/>
  </mergeCells>
  <printOptions/>
  <pageMargins left="0.7" right="0.7" top="0.75" bottom="0.75" header="0.3" footer="0.3"/>
  <pageSetup horizontalDpi="600" verticalDpi="600" orientation="landscape" scale="82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zoomScale="90" zoomScaleNormal="90" zoomScaleSheetLayoutView="100" zoomScalePageLayoutView="0" workbookViewId="0" topLeftCell="A46">
      <selection activeCell="I71" sqref="I71"/>
    </sheetView>
  </sheetViews>
  <sheetFormatPr defaultColWidth="9.140625" defaultRowHeight="12.75"/>
  <cols>
    <col min="1" max="1" width="4.7109375" style="62" customWidth="1"/>
    <col min="2" max="2" width="40.00390625" style="4" customWidth="1"/>
    <col min="3" max="3" width="8.140625" style="4" customWidth="1"/>
    <col min="4" max="4" width="12.00390625" style="4" customWidth="1"/>
    <col min="5" max="5" width="13.00390625" style="4" customWidth="1"/>
    <col min="6" max="6" width="11.7109375" style="4" customWidth="1"/>
    <col min="7" max="7" width="10.7109375" style="63" customWidth="1"/>
    <col min="8" max="16384" width="9.140625" style="4" customWidth="1"/>
  </cols>
  <sheetData>
    <row r="1" spans="1:7" ht="66.75" customHeight="1">
      <c r="A1" s="241" t="s">
        <v>329</v>
      </c>
      <c r="B1" s="241"/>
      <c r="C1" s="241"/>
      <c r="D1" s="241"/>
      <c r="E1" s="241"/>
      <c r="F1" s="241"/>
      <c r="G1" s="241"/>
    </row>
    <row r="2" spans="1:7" ht="26.25" customHeight="1">
      <c r="A2" s="233" t="s">
        <v>317</v>
      </c>
      <c r="B2" s="233" t="s">
        <v>318</v>
      </c>
      <c r="C2" s="233" t="s">
        <v>319</v>
      </c>
      <c r="D2" s="235" t="s">
        <v>1</v>
      </c>
      <c r="E2" s="236"/>
      <c r="F2" s="233"/>
      <c r="G2" s="233"/>
    </row>
    <row r="3" spans="1:7" ht="85.5" customHeight="1">
      <c r="A3" s="237" t="s">
        <v>317</v>
      </c>
      <c r="B3" s="237" t="s">
        <v>320</v>
      </c>
      <c r="C3" s="234" t="s">
        <v>321</v>
      </c>
      <c r="D3" s="28" t="s">
        <v>2</v>
      </c>
      <c r="E3" s="28" t="s">
        <v>3</v>
      </c>
      <c r="F3" s="29" t="s">
        <v>312</v>
      </c>
      <c r="G3" s="30" t="s">
        <v>313</v>
      </c>
    </row>
    <row r="4" spans="1:10" ht="24.75" customHeight="1">
      <c r="A4" s="31"/>
      <c r="B4" s="32" t="s">
        <v>248</v>
      </c>
      <c r="C4" s="33"/>
      <c r="D4" s="33"/>
      <c r="E4" s="34"/>
      <c r="F4" s="53"/>
      <c r="G4" s="53"/>
      <c r="J4" s="36"/>
    </row>
    <row r="5" spans="1:10" s="41" customFormat="1" ht="44.25" customHeight="1">
      <c r="A5" s="37">
        <v>1</v>
      </c>
      <c r="B5" s="38" t="s">
        <v>191</v>
      </c>
      <c r="C5" s="38" t="s">
        <v>26</v>
      </c>
      <c r="D5" s="39"/>
      <c r="E5" s="40">
        <v>0.25</v>
      </c>
      <c r="F5" s="39"/>
      <c r="G5" s="39"/>
      <c r="J5" s="42"/>
    </row>
    <row r="6" spans="1:7" s="47" customFormat="1" ht="18" customHeight="1">
      <c r="A6" s="33">
        <f>A5+0.1</f>
        <v>1.1</v>
      </c>
      <c r="B6" s="43" t="s">
        <v>64</v>
      </c>
      <c r="C6" s="43" t="s">
        <v>6</v>
      </c>
      <c r="D6" s="44">
        <v>206</v>
      </c>
      <c r="E6" s="45">
        <v>51.5</v>
      </c>
      <c r="F6" s="44"/>
      <c r="G6" s="44"/>
    </row>
    <row r="7" spans="1:7" s="41" customFormat="1" ht="40.5" customHeight="1">
      <c r="A7" s="38">
        <v>2</v>
      </c>
      <c r="B7" s="38" t="s">
        <v>192</v>
      </c>
      <c r="C7" s="48" t="s">
        <v>193</v>
      </c>
      <c r="D7" s="33"/>
      <c r="E7" s="49">
        <v>4</v>
      </c>
      <c r="F7" s="53"/>
      <c r="G7" s="39"/>
    </row>
    <row r="8" spans="1:7" s="47" customFormat="1" ht="18" customHeight="1">
      <c r="A8" s="33">
        <f>A7+0.1</f>
        <v>2.1</v>
      </c>
      <c r="B8" s="43" t="s">
        <v>194</v>
      </c>
      <c r="C8" s="50" t="s">
        <v>6</v>
      </c>
      <c r="D8" s="43">
        <v>0.41</v>
      </c>
      <c r="E8" s="51">
        <v>1.64</v>
      </c>
      <c r="F8" s="44"/>
      <c r="G8" s="44"/>
    </row>
    <row r="9" spans="1:7" ht="36.75" customHeight="1">
      <c r="A9" s="33">
        <f>A8+0.1</f>
        <v>2.2</v>
      </c>
      <c r="B9" s="33" t="s">
        <v>195</v>
      </c>
      <c r="C9" s="52" t="s">
        <v>14</v>
      </c>
      <c r="D9" s="33"/>
      <c r="E9" s="34">
        <v>4</v>
      </c>
      <c r="F9" s="53"/>
      <c r="G9" s="53"/>
    </row>
    <row r="10" spans="1:7" ht="24" customHeight="1">
      <c r="A10" s="33">
        <f>A9+0.1</f>
        <v>2.3000000000000003</v>
      </c>
      <c r="B10" s="54" t="s">
        <v>62</v>
      </c>
      <c r="C10" s="54" t="s">
        <v>15</v>
      </c>
      <c r="D10" s="54">
        <v>3.1</v>
      </c>
      <c r="E10" s="55">
        <v>12.4</v>
      </c>
      <c r="F10" s="56"/>
      <c r="G10" s="56"/>
    </row>
    <row r="11" spans="1:7" ht="40.5" customHeight="1">
      <c r="A11" s="38">
        <v>3</v>
      </c>
      <c r="B11" s="38" t="s">
        <v>196</v>
      </c>
      <c r="C11" s="48" t="s">
        <v>22</v>
      </c>
      <c r="D11" s="53"/>
      <c r="E11" s="40">
        <v>0.3</v>
      </c>
      <c r="F11" s="53"/>
      <c r="G11" s="53"/>
    </row>
    <row r="12" spans="1:7" s="47" customFormat="1" ht="13.5">
      <c r="A12" s="33">
        <f>A11+0.1</f>
        <v>3.1</v>
      </c>
      <c r="B12" s="43" t="s">
        <v>194</v>
      </c>
      <c r="C12" s="50" t="s">
        <v>6</v>
      </c>
      <c r="D12" s="44">
        <v>4.5</v>
      </c>
      <c r="E12" s="45">
        <v>1.35</v>
      </c>
      <c r="F12" s="44"/>
      <c r="G12" s="44"/>
    </row>
    <row r="13" spans="1:7" s="60" customFormat="1" ht="13.5">
      <c r="A13" s="33">
        <f>A12+0.1</f>
        <v>3.2</v>
      </c>
      <c r="B13" s="54" t="s">
        <v>62</v>
      </c>
      <c r="C13" s="57" t="s">
        <v>38</v>
      </c>
      <c r="D13" s="56">
        <v>0.37</v>
      </c>
      <c r="E13" s="58">
        <v>0.11</v>
      </c>
      <c r="F13" s="56"/>
      <c r="G13" s="56"/>
    </row>
    <row r="14" spans="1:7" ht="13.5">
      <c r="A14" s="33">
        <f>A13+0.1</f>
        <v>3.3000000000000003</v>
      </c>
      <c r="B14" s="33" t="s">
        <v>293</v>
      </c>
      <c r="C14" s="52" t="s">
        <v>22</v>
      </c>
      <c r="D14" s="53">
        <v>1</v>
      </c>
      <c r="E14" s="61">
        <v>0.3</v>
      </c>
      <c r="F14" s="53"/>
      <c r="G14" s="53"/>
    </row>
    <row r="15" spans="1:7" ht="40.5">
      <c r="A15" s="37">
        <v>4</v>
      </c>
      <c r="B15" s="38" t="s">
        <v>197</v>
      </c>
      <c r="C15" s="38" t="s">
        <v>198</v>
      </c>
      <c r="D15" s="39"/>
      <c r="E15" s="40">
        <v>0.5</v>
      </c>
      <c r="F15" s="39"/>
      <c r="G15" s="53"/>
    </row>
    <row r="16" spans="1:7" s="47" customFormat="1" ht="20.25" customHeight="1">
      <c r="A16" s="33">
        <f>A15+0.1</f>
        <v>4.1</v>
      </c>
      <c r="B16" s="43" t="s">
        <v>32</v>
      </c>
      <c r="C16" s="43" t="s">
        <v>6</v>
      </c>
      <c r="D16" s="44">
        <v>5</v>
      </c>
      <c r="E16" s="45">
        <v>2.5</v>
      </c>
      <c r="F16" s="44"/>
      <c r="G16" s="44"/>
    </row>
    <row r="17" spans="1:7" s="60" customFormat="1" ht="18" customHeight="1">
      <c r="A17" s="33">
        <f>A16+0.1</f>
        <v>4.199999999999999</v>
      </c>
      <c r="B17" s="54" t="s">
        <v>62</v>
      </c>
      <c r="C17" s="54" t="s">
        <v>15</v>
      </c>
      <c r="D17" s="56">
        <v>6.96</v>
      </c>
      <c r="E17" s="58">
        <v>3.48</v>
      </c>
      <c r="F17" s="56"/>
      <c r="G17" s="56"/>
    </row>
    <row r="18" spans="1:7" ht="21.75" customHeight="1">
      <c r="A18" s="33">
        <f>A17+0.1</f>
        <v>4.299999999999999</v>
      </c>
      <c r="B18" s="33" t="s">
        <v>115</v>
      </c>
      <c r="C18" s="33" t="s">
        <v>8</v>
      </c>
      <c r="D18" s="53"/>
      <c r="E18" s="61">
        <v>4</v>
      </c>
      <c r="F18" s="53"/>
      <c r="G18" s="53"/>
    </row>
    <row r="19" spans="1:7" ht="24" customHeight="1">
      <c r="A19" s="33">
        <f>A18+0.1</f>
        <v>4.399999999999999</v>
      </c>
      <c r="B19" s="33" t="s">
        <v>74</v>
      </c>
      <c r="C19" s="33" t="s">
        <v>15</v>
      </c>
      <c r="D19" s="53">
        <v>0.05</v>
      </c>
      <c r="E19" s="61">
        <v>0.03</v>
      </c>
      <c r="F19" s="53"/>
      <c r="G19" s="53"/>
    </row>
    <row r="20" spans="1:7" ht="39.75" customHeight="1">
      <c r="A20" s="37">
        <v>5</v>
      </c>
      <c r="B20" s="38" t="s">
        <v>65</v>
      </c>
      <c r="C20" s="38" t="s">
        <v>26</v>
      </c>
      <c r="D20" s="39"/>
      <c r="E20" s="40">
        <v>0.25</v>
      </c>
      <c r="F20" s="39"/>
      <c r="G20" s="53"/>
    </row>
    <row r="21" spans="1:7" s="47" customFormat="1" ht="21.75" customHeight="1">
      <c r="A21" s="33">
        <f>A20+0.1</f>
        <v>5.1</v>
      </c>
      <c r="B21" s="43" t="s">
        <v>32</v>
      </c>
      <c r="C21" s="43" t="s">
        <v>6</v>
      </c>
      <c r="D21" s="44">
        <v>121</v>
      </c>
      <c r="E21" s="45">
        <v>30.25</v>
      </c>
      <c r="F21" s="44"/>
      <c r="G21" s="44"/>
    </row>
    <row r="22" spans="1:7" ht="39" customHeight="1">
      <c r="A22" s="35"/>
      <c r="B22" s="38" t="s">
        <v>199</v>
      </c>
      <c r="C22" s="33"/>
      <c r="D22" s="53"/>
      <c r="E22" s="61"/>
      <c r="F22" s="53"/>
      <c r="G22" s="53"/>
    </row>
    <row r="23" spans="1:7" s="60" customFormat="1" ht="16.5" customHeight="1">
      <c r="A23" s="35"/>
      <c r="B23" s="43" t="s">
        <v>200</v>
      </c>
      <c r="C23" s="43" t="s">
        <v>15</v>
      </c>
      <c r="D23" s="56"/>
      <c r="E23" s="58"/>
      <c r="F23" s="56"/>
      <c r="G23" s="56"/>
    </row>
    <row r="24" spans="1:7" ht="13.5">
      <c r="A24" s="35"/>
      <c r="B24" s="54" t="s">
        <v>201</v>
      </c>
      <c r="C24" s="54" t="s">
        <v>15</v>
      </c>
      <c r="D24" s="56"/>
      <c r="E24" s="58"/>
      <c r="F24" s="56"/>
      <c r="G24" s="56"/>
    </row>
    <row r="25" spans="1:7" ht="13.5">
      <c r="A25" s="35"/>
      <c r="B25" s="33" t="s">
        <v>202</v>
      </c>
      <c r="C25" s="33" t="s">
        <v>15</v>
      </c>
      <c r="D25" s="53"/>
      <c r="E25" s="61"/>
      <c r="F25" s="53"/>
      <c r="G25" s="53"/>
    </row>
    <row r="26" spans="1:7" ht="13.5">
      <c r="A26" s="35"/>
      <c r="B26" s="33" t="s">
        <v>140</v>
      </c>
      <c r="C26" s="33" t="s">
        <v>15</v>
      </c>
      <c r="D26" s="53"/>
      <c r="E26" s="61"/>
      <c r="F26" s="53"/>
      <c r="G26" s="53"/>
    </row>
    <row r="27" spans="1:7" ht="13.5">
      <c r="A27" s="35"/>
      <c r="B27" s="33" t="s">
        <v>172</v>
      </c>
      <c r="C27" s="33" t="s">
        <v>15</v>
      </c>
      <c r="D27" s="53"/>
      <c r="E27" s="61"/>
      <c r="F27" s="53"/>
      <c r="G27" s="53"/>
    </row>
    <row r="28" spans="1:7" ht="13.5">
      <c r="A28" s="35"/>
      <c r="B28" s="33" t="s">
        <v>140</v>
      </c>
      <c r="C28" s="33" t="s">
        <v>15</v>
      </c>
      <c r="D28" s="53"/>
      <c r="E28" s="61"/>
      <c r="F28" s="53"/>
      <c r="G28" s="53"/>
    </row>
    <row r="29" spans="1:7" ht="21" customHeight="1">
      <c r="A29" s="35"/>
      <c r="B29" s="33" t="s">
        <v>36</v>
      </c>
      <c r="C29" s="33" t="s">
        <v>15</v>
      </c>
      <c r="D29" s="53"/>
      <c r="E29" s="61"/>
      <c r="F29" s="53"/>
      <c r="G29" s="53"/>
    </row>
    <row r="30" spans="1:7" ht="18" customHeight="1">
      <c r="A30" s="31"/>
      <c r="B30" s="38" t="s">
        <v>203</v>
      </c>
      <c r="C30" s="38" t="s">
        <v>15</v>
      </c>
      <c r="D30" s="53"/>
      <c r="E30" s="61"/>
      <c r="F30" s="53"/>
      <c r="G30" s="53"/>
    </row>
    <row r="31" spans="1:7" ht="20.25" customHeight="1">
      <c r="A31" s="31"/>
      <c r="B31" s="32" t="s">
        <v>249</v>
      </c>
      <c r="C31" s="38"/>
      <c r="D31" s="53"/>
      <c r="E31" s="61"/>
      <c r="F31" s="53"/>
      <c r="G31" s="39"/>
    </row>
    <row r="32" spans="1:7" s="47" customFormat="1" ht="33" customHeight="1">
      <c r="A32" s="38">
        <v>6</v>
      </c>
      <c r="B32" s="38" t="s">
        <v>204</v>
      </c>
      <c r="C32" s="38" t="s">
        <v>205</v>
      </c>
      <c r="D32" s="39"/>
      <c r="E32" s="40">
        <v>4</v>
      </c>
      <c r="F32" s="39"/>
      <c r="G32" s="53"/>
    </row>
    <row r="33" spans="1:7" s="60" customFormat="1" ht="20.25" customHeight="1">
      <c r="A33" s="33">
        <f aca="true" t="shared" si="0" ref="A33:A44">A32+0.1</f>
        <v>6.1</v>
      </c>
      <c r="B33" s="43" t="s">
        <v>37</v>
      </c>
      <c r="C33" s="43" t="s">
        <v>6</v>
      </c>
      <c r="D33" s="44">
        <v>2.8</v>
      </c>
      <c r="E33" s="45">
        <v>11.22</v>
      </c>
      <c r="F33" s="44"/>
      <c r="G33" s="44"/>
    </row>
    <row r="34" spans="1:7" ht="16.5" customHeight="1">
      <c r="A34" s="33">
        <f t="shared" si="0"/>
        <v>6.199999999999999</v>
      </c>
      <c r="B34" s="54" t="s">
        <v>62</v>
      </c>
      <c r="C34" s="54" t="s">
        <v>16</v>
      </c>
      <c r="D34" s="56">
        <v>0.02</v>
      </c>
      <c r="E34" s="58">
        <v>0.08</v>
      </c>
      <c r="F34" s="56"/>
      <c r="G34" s="56"/>
    </row>
    <row r="35" spans="1:7" ht="32.25" customHeight="1">
      <c r="A35" s="33">
        <f t="shared" si="0"/>
        <v>6.299999999999999</v>
      </c>
      <c r="B35" s="33" t="s">
        <v>207</v>
      </c>
      <c r="C35" s="33" t="s">
        <v>206</v>
      </c>
      <c r="D35" s="53"/>
      <c r="E35" s="61">
        <v>40.5</v>
      </c>
      <c r="F35" s="53"/>
      <c r="G35" s="53"/>
    </row>
    <row r="36" spans="1:7" ht="19.5" customHeight="1">
      <c r="A36" s="33">
        <f t="shared" si="0"/>
        <v>6.399999999999999</v>
      </c>
      <c r="B36" s="33" t="s">
        <v>294</v>
      </c>
      <c r="C36" s="33" t="s">
        <v>14</v>
      </c>
      <c r="D36" s="33"/>
      <c r="E36" s="34">
        <v>18</v>
      </c>
      <c r="F36" s="53"/>
      <c r="G36" s="53"/>
    </row>
    <row r="37" spans="1:7" ht="21.75" customHeight="1">
      <c r="A37" s="33">
        <f t="shared" si="0"/>
        <v>6.499999999999998</v>
      </c>
      <c r="B37" s="33" t="s">
        <v>295</v>
      </c>
      <c r="C37" s="33" t="s">
        <v>14</v>
      </c>
      <c r="D37" s="33"/>
      <c r="E37" s="34">
        <v>9</v>
      </c>
      <c r="F37" s="53"/>
      <c r="G37" s="53"/>
    </row>
    <row r="38" spans="1:7" ht="29.25" customHeight="1">
      <c r="A38" s="33">
        <f t="shared" si="0"/>
        <v>6.599999999999998</v>
      </c>
      <c r="B38" s="33" t="s">
        <v>296</v>
      </c>
      <c r="C38" s="33" t="s">
        <v>14</v>
      </c>
      <c r="D38" s="53"/>
      <c r="E38" s="172">
        <v>4</v>
      </c>
      <c r="F38" s="53"/>
      <c r="G38" s="53"/>
    </row>
    <row r="39" spans="1:7" ht="21.75" customHeight="1">
      <c r="A39" s="33">
        <f t="shared" si="0"/>
        <v>6.6999999999999975</v>
      </c>
      <c r="B39" s="33" t="s">
        <v>43</v>
      </c>
      <c r="C39" s="33" t="s">
        <v>15</v>
      </c>
      <c r="D39" s="53">
        <v>0.2</v>
      </c>
      <c r="E39" s="61">
        <v>0.8</v>
      </c>
      <c r="F39" s="53"/>
      <c r="G39" s="53"/>
    </row>
    <row r="40" spans="1:7" s="47" customFormat="1" ht="46.5" customHeight="1">
      <c r="A40" s="38">
        <v>7</v>
      </c>
      <c r="B40" s="38" t="s">
        <v>143</v>
      </c>
      <c r="C40" s="48" t="s">
        <v>144</v>
      </c>
      <c r="D40" s="33"/>
      <c r="E40" s="49">
        <v>0.5</v>
      </c>
      <c r="F40" s="53"/>
      <c r="G40" s="53"/>
    </row>
    <row r="41" spans="1:7" s="60" customFormat="1" ht="24" customHeight="1">
      <c r="A41" s="33">
        <f t="shared" si="0"/>
        <v>7.1</v>
      </c>
      <c r="B41" s="43" t="s">
        <v>42</v>
      </c>
      <c r="C41" s="50" t="s">
        <v>6</v>
      </c>
      <c r="D41" s="43">
        <v>0.18</v>
      </c>
      <c r="E41" s="51">
        <v>0.09</v>
      </c>
      <c r="F41" s="44"/>
      <c r="G41" s="44"/>
    </row>
    <row r="42" spans="1:7" ht="19.5" customHeight="1">
      <c r="A42" s="33">
        <f t="shared" si="0"/>
        <v>7.199999999999999</v>
      </c>
      <c r="B42" s="54" t="s">
        <v>62</v>
      </c>
      <c r="C42" s="57" t="s">
        <v>38</v>
      </c>
      <c r="D42" s="54">
        <v>2.23</v>
      </c>
      <c r="E42" s="55">
        <v>1.115</v>
      </c>
      <c r="F42" s="56"/>
      <c r="G42" s="56"/>
    </row>
    <row r="43" spans="1:7" ht="36" customHeight="1">
      <c r="A43" s="33">
        <f t="shared" si="0"/>
        <v>7.299999999999999</v>
      </c>
      <c r="B43" s="33" t="s">
        <v>216</v>
      </c>
      <c r="C43" s="52" t="s">
        <v>77</v>
      </c>
      <c r="D43" s="33"/>
      <c r="E43" s="34">
        <v>50</v>
      </c>
      <c r="F43" s="53"/>
      <c r="G43" s="53"/>
    </row>
    <row r="44" spans="1:7" ht="42" customHeight="1">
      <c r="A44" s="33">
        <f t="shared" si="0"/>
        <v>7.399999999999999</v>
      </c>
      <c r="B44" s="33" t="s">
        <v>297</v>
      </c>
      <c r="C44" s="52" t="s">
        <v>77</v>
      </c>
      <c r="D44" s="33"/>
      <c r="E44" s="34">
        <v>50</v>
      </c>
      <c r="F44" s="53"/>
      <c r="G44" s="53"/>
    </row>
    <row r="45" spans="1:7" ht="57" customHeight="1">
      <c r="A45" s="38">
        <v>8</v>
      </c>
      <c r="B45" s="38" t="s">
        <v>208</v>
      </c>
      <c r="C45" s="48" t="s">
        <v>142</v>
      </c>
      <c r="D45" s="33"/>
      <c r="E45" s="49">
        <v>0.14</v>
      </c>
      <c r="F45" s="53"/>
      <c r="G45" s="53"/>
    </row>
    <row r="46" spans="1:7" s="47" customFormat="1" ht="26.25" customHeight="1">
      <c r="A46" s="33">
        <f>A45+0.1</f>
        <v>8.1</v>
      </c>
      <c r="B46" s="43" t="s">
        <v>194</v>
      </c>
      <c r="C46" s="50" t="s">
        <v>6</v>
      </c>
      <c r="D46" s="43">
        <v>5</v>
      </c>
      <c r="E46" s="51">
        <v>0.7</v>
      </c>
      <c r="F46" s="44"/>
      <c r="G46" s="44"/>
    </row>
    <row r="47" spans="1:7" s="60" customFormat="1" ht="21.75" customHeight="1">
      <c r="A47" s="33">
        <f>A46+0.1</f>
        <v>8.2</v>
      </c>
      <c r="B47" s="54" t="s">
        <v>62</v>
      </c>
      <c r="C47" s="57" t="s">
        <v>38</v>
      </c>
      <c r="D47" s="54">
        <v>2.85</v>
      </c>
      <c r="E47" s="55">
        <v>0.399</v>
      </c>
      <c r="F47" s="56"/>
      <c r="G47" s="56"/>
    </row>
    <row r="48" spans="1:7" ht="19.5" customHeight="1">
      <c r="A48" s="33">
        <f>A47+0.1</f>
        <v>8.299999999999999</v>
      </c>
      <c r="B48" s="33" t="s">
        <v>209</v>
      </c>
      <c r="C48" s="52" t="s">
        <v>77</v>
      </c>
      <c r="D48" s="33">
        <v>103</v>
      </c>
      <c r="E48" s="34">
        <v>14.42</v>
      </c>
      <c r="F48" s="53"/>
      <c r="G48" s="53"/>
    </row>
    <row r="49" spans="1:7" ht="24" customHeight="1">
      <c r="A49" s="38">
        <v>9</v>
      </c>
      <c r="B49" s="38" t="s">
        <v>210</v>
      </c>
      <c r="C49" s="48" t="s">
        <v>193</v>
      </c>
      <c r="D49" s="33"/>
      <c r="E49" s="49">
        <v>8</v>
      </c>
      <c r="F49" s="53"/>
      <c r="G49" s="53"/>
    </row>
    <row r="50" spans="1:7" s="47" customFormat="1" ht="23.25" customHeight="1">
      <c r="A50" s="33">
        <f>A49+0.1</f>
        <v>9.1</v>
      </c>
      <c r="B50" s="43" t="s">
        <v>42</v>
      </c>
      <c r="C50" s="50" t="s">
        <v>6</v>
      </c>
      <c r="D50" s="43">
        <v>1</v>
      </c>
      <c r="E50" s="51">
        <v>8</v>
      </c>
      <c r="F50" s="44"/>
      <c r="G50" s="44"/>
    </row>
    <row r="51" spans="1:7" ht="42.75" customHeight="1">
      <c r="A51" s="38">
        <v>10</v>
      </c>
      <c r="B51" s="38" t="s">
        <v>211</v>
      </c>
      <c r="C51" s="38" t="s">
        <v>205</v>
      </c>
      <c r="D51" s="39"/>
      <c r="E51" s="173">
        <v>1</v>
      </c>
      <c r="F51" s="39"/>
      <c r="G51" s="53"/>
    </row>
    <row r="52" spans="1:7" s="47" customFormat="1" ht="21" customHeight="1">
      <c r="A52" s="33">
        <f aca="true" t="shared" si="1" ref="A52:A58">A51+0.1</f>
        <v>10.1</v>
      </c>
      <c r="B52" s="43" t="s">
        <v>37</v>
      </c>
      <c r="C52" s="43" t="s">
        <v>6</v>
      </c>
      <c r="D52" s="44">
        <v>5.5</v>
      </c>
      <c r="E52" s="45">
        <v>5.5</v>
      </c>
      <c r="F52" s="44"/>
      <c r="G52" s="44"/>
    </row>
    <row r="53" spans="1:7" s="60" customFormat="1" ht="18" customHeight="1">
      <c r="A53" s="33">
        <f t="shared" si="1"/>
        <v>10.2</v>
      </c>
      <c r="B53" s="54" t="s">
        <v>62</v>
      </c>
      <c r="C53" s="54" t="s">
        <v>16</v>
      </c>
      <c r="D53" s="56">
        <v>0.02</v>
      </c>
      <c r="E53" s="58">
        <v>0.02</v>
      </c>
      <c r="F53" s="56"/>
      <c r="G53" s="56"/>
    </row>
    <row r="54" spans="1:7" ht="21" customHeight="1">
      <c r="A54" s="33">
        <f t="shared" si="1"/>
        <v>10.299999999999999</v>
      </c>
      <c r="B54" s="33" t="s">
        <v>298</v>
      </c>
      <c r="C54" s="33" t="s">
        <v>14</v>
      </c>
      <c r="D54" s="53"/>
      <c r="E54" s="61">
        <v>1</v>
      </c>
      <c r="F54" s="53"/>
      <c r="G54" s="53"/>
    </row>
    <row r="55" spans="1:7" ht="27" customHeight="1">
      <c r="A55" s="33">
        <f t="shared" si="1"/>
        <v>10.399999999999999</v>
      </c>
      <c r="B55" s="33" t="s">
        <v>299</v>
      </c>
      <c r="C55" s="33" t="s">
        <v>14</v>
      </c>
      <c r="D55" s="33"/>
      <c r="E55" s="61">
        <v>2</v>
      </c>
      <c r="F55" s="53"/>
      <c r="G55" s="53"/>
    </row>
    <row r="56" spans="1:7" ht="25.5" customHeight="1">
      <c r="A56" s="33">
        <f t="shared" si="1"/>
        <v>10.499999999999998</v>
      </c>
      <c r="B56" s="33" t="s">
        <v>212</v>
      </c>
      <c r="C56" s="33" t="s">
        <v>14</v>
      </c>
      <c r="D56" s="33"/>
      <c r="E56" s="61">
        <v>1</v>
      </c>
      <c r="F56" s="53"/>
      <c r="G56" s="53"/>
    </row>
    <row r="57" spans="1:7" ht="27" customHeight="1">
      <c r="A57" s="33">
        <f t="shared" si="1"/>
        <v>10.599999999999998</v>
      </c>
      <c r="B57" s="33" t="s">
        <v>213</v>
      </c>
      <c r="C57" s="33" t="s">
        <v>14</v>
      </c>
      <c r="D57" s="53"/>
      <c r="E57" s="61">
        <v>1</v>
      </c>
      <c r="F57" s="53"/>
      <c r="G57" s="53"/>
    </row>
    <row r="58" spans="1:7" ht="23.25" customHeight="1">
      <c r="A58" s="33">
        <f t="shared" si="1"/>
        <v>10.699999999999998</v>
      </c>
      <c r="B58" s="33" t="s">
        <v>214</v>
      </c>
      <c r="C58" s="33" t="s">
        <v>14</v>
      </c>
      <c r="D58" s="53"/>
      <c r="E58" s="61">
        <v>1</v>
      </c>
      <c r="F58" s="53"/>
      <c r="G58" s="53"/>
    </row>
    <row r="59" spans="1:7" ht="36.75" customHeight="1">
      <c r="A59" s="35"/>
      <c r="B59" s="38" t="s">
        <v>69</v>
      </c>
      <c r="C59" s="33"/>
      <c r="D59" s="53"/>
      <c r="E59" s="61"/>
      <c r="F59" s="53"/>
      <c r="G59" s="53"/>
    </row>
    <row r="60" spans="1:7" s="47" customFormat="1" ht="27" customHeight="1">
      <c r="A60" s="35"/>
      <c r="B60" s="43" t="s">
        <v>200</v>
      </c>
      <c r="C60" s="43" t="s">
        <v>15</v>
      </c>
      <c r="D60" s="44"/>
      <c r="E60" s="45"/>
      <c r="F60" s="44"/>
      <c r="G60" s="44"/>
    </row>
    <row r="61" spans="1:7" ht="23.25" customHeight="1">
      <c r="A61" s="35"/>
      <c r="B61" s="33" t="s">
        <v>140</v>
      </c>
      <c r="C61" s="33" t="s">
        <v>15</v>
      </c>
      <c r="D61" s="53"/>
      <c r="E61" s="61"/>
      <c r="F61" s="53"/>
      <c r="G61" s="53"/>
    </row>
    <row r="62" spans="1:7" ht="38.25" customHeight="1">
      <c r="A62" s="35"/>
      <c r="B62" s="33" t="s">
        <v>215</v>
      </c>
      <c r="C62" s="33" t="s">
        <v>15</v>
      </c>
      <c r="D62" s="53"/>
      <c r="E62" s="61"/>
      <c r="F62" s="53"/>
      <c r="G62" s="53"/>
    </row>
    <row r="63" spans="1:7" ht="22.5" customHeight="1">
      <c r="A63" s="35"/>
      <c r="B63" s="33" t="s">
        <v>140</v>
      </c>
      <c r="C63" s="33" t="s">
        <v>15</v>
      </c>
      <c r="D63" s="53"/>
      <c r="E63" s="61"/>
      <c r="F63" s="53"/>
      <c r="G63" s="53"/>
    </row>
    <row r="64" spans="1:7" ht="23.25" customHeight="1">
      <c r="A64" s="35"/>
      <c r="B64" s="33" t="s">
        <v>36</v>
      </c>
      <c r="C64" s="33" t="s">
        <v>15</v>
      </c>
      <c r="D64" s="53"/>
      <c r="E64" s="61"/>
      <c r="F64" s="53"/>
      <c r="G64" s="53"/>
    </row>
    <row r="65" spans="1:7" ht="24" customHeight="1">
      <c r="A65" s="31"/>
      <c r="B65" s="38" t="s">
        <v>19</v>
      </c>
      <c r="C65" s="38" t="s">
        <v>15</v>
      </c>
      <c r="D65" s="53"/>
      <c r="E65" s="61"/>
      <c r="F65" s="53"/>
      <c r="G65" s="53"/>
    </row>
  </sheetData>
  <sheetProtection/>
  <mergeCells count="6">
    <mergeCell ref="A1:G1"/>
    <mergeCell ref="A2:A3"/>
    <mergeCell ref="B2:B3"/>
    <mergeCell ref="C2:C3"/>
    <mergeCell ref="D2:E2"/>
    <mergeCell ref="F2:G2"/>
  </mergeCells>
  <printOptions/>
  <pageMargins left="0.7" right="0.7" top="0.75" bottom="0.75" header="0.3" footer="0.3"/>
  <pageSetup horizontalDpi="600" verticalDpi="600" orientation="landscape" paperSize="9" scale="9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maia takidze</cp:lastModifiedBy>
  <cp:lastPrinted>2021-07-27T05:42:35Z</cp:lastPrinted>
  <dcterms:created xsi:type="dcterms:W3CDTF">1996-10-14T23:33:28Z</dcterms:created>
  <dcterms:modified xsi:type="dcterms:W3CDTF">2021-09-27T14:33:24Z</dcterms:modified>
  <cp:category/>
  <cp:version/>
  <cp:contentType/>
  <cp:contentStatus/>
</cp:coreProperties>
</file>