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3635" tabRatio="935"/>
  </bookViews>
  <sheets>
    <sheet name="ხარჯთაღრიცხვა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7" i="5" l="1"/>
  <c r="A68" i="5" s="1"/>
  <c r="A69" i="5" s="1"/>
  <c r="A70" i="5" s="1"/>
  <c r="F67" i="5"/>
  <c r="F68" i="5"/>
  <c r="F69" i="5"/>
  <c r="F70" i="5"/>
  <c r="A73" i="5"/>
  <c r="F73" i="5"/>
  <c r="A59" i="5" l="1"/>
  <c r="A60" i="5" s="1"/>
  <c r="A61" i="5" s="1"/>
  <c r="F59" i="5"/>
  <c r="F60" i="5"/>
  <c r="F61" i="5"/>
  <c r="F62" i="5"/>
  <c r="F63" i="5"/>
  <c r="F64" i="5"/>
  <c r="F12" i="5" l="1"/>
  <c r="F11" i="5"/>
  <c r="F10" i="5"/>
  <c r="A10" i="5"/>
  <c r="A11" i="5" s="1"/>
  <c r="A12" i="5" s="1"/>
  <c r="F52" i="5" l="1"/>
  <c r="F51" i="5"/>
  <c r="F50" i="5"/>
  <c r="F49" i="5"/>
  <c r="A49" i="5"/>
  <c r="A50" i="5" s="1"/>
  <c r="A51" i="5" s="1"/>
  <c r="A52" i="5" s="1"/>
  <c r="F57" i="5" l="1"/>
  <c r="F56" i="5"/>
  <c r="F55" i="5"/>
  <c r="F54" i="5"/>
  <c r="A54" i="5"/>
  <c r="A55" i="5" s="1"/>
  <c r="A56" i="5" s="1"/>
  <c r="A57" i="5" s="1"/>
  <c r="F47" i="5" l="1"/>
  <c r="F46" i="5"/>
  <c r="F45" i="5"/>
  <c r="F44" i="5"/>
  <c r="F43" i="5"/>
  <c r="F42" i="5"/>
  <c r="F41" i="5"/>
  <c r="A41" i="5"/>
  <c r="A42" i="5" s="1"/>
  <c r="F39" i="5"/>
  <c r="F36" i="5"/>
  <c r="F31" i="5"/>
  <c r="F30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3" i="5" l="1"/>
  <c r="A44" i="5" s="1"/>
  <c r="A45" i="5" s="1"/>
  <c r="A46" i="5" s="1"/>
  <c r="A47" i="5" s="1"/>
  <c r="F28" i="5"/>
  <c r="F25" i="5"/>
  <c r="F24" i="5"/>
  <c r="F23" i="5"/>
  <c r="F22" i="5"/>
  <c r="F21" i="5"/>
  <c r="A21" i="5"/>
  <c r="A22" i="5" s="1"/>
  <c r="A23" i="5" s="1"/>
  <c r="A24" i="5" s="1"/>
  <c r="A25" i="5" s="1"/>
  <c r="A26" i="5" s="1"/>
  <c r="A27" i="5" s="1"/>
  <c r="A28" i="5" s="1"/>
  <c r="F19" i="5"/>
  <c r="F18" i="5"/>
  <c r="F17" i="5"/>
  <c r="F16" i="5"/>
  <c r="A16" i="5"/>
  <c r="A17" i="5" s="1"/>
  <c r="A18" i="5" s="1"/>
  <c r="A19" i="5" s="1"/>
  <c r="F14" i="5"/>
  <c r="A14" i="5"/>
</calcChain>
</file>

<file path=xl/sharedStrings.xml><?xml version="1.0" encoding="utf-8"?>
<sst xmlns="http://schemas.openxmlformats.org/spreadsheetml/2006/main" count="192" uniqueCount="90">
  <si>
    <t>ლარი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</si>
  <si>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</si>
  <si>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</si>
  <si>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</si>
  <si>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</si>
  <si>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</si>
  <si>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</si>
  <si>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</si>
  <si>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</si>
  <si>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</si>
  <si>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</si>
  <si>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</si>
  <si>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</si>
  <si>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ზედნადები ხარჯები</t>
  </si>
  <si>
    <t>გეგმიური დაგროვება</t>
  </si>
  <si>
    <t>ხელფასი</t>
  </si>
  <si>
    <t xml:space="preserve">ჯამი </t>
  </si>
  <si>
    <t>სატრანსპორტო ხარჯები მასალებზე</t>
  </si>
  <si>
    <t>მ³</t>
  </si>
  <si>
    <t>ტ</t>
  </si>
  <si>
    <t>შრომითი დანახარჯები</t>
  </si>
  <si>
    <t>კაც/სთ</t>
  </si>
  <si>
    <t>სხვა მანქანა</t>
  </si>
  <si>
    <t>ЕниР               Е1-22-1</t>
  </si>
  <si>
    <t>საბ.ფასი</t>
  </si>
  <si>
    <t>გ/მ</t>
  </si>
  <si>
    <t>მ²</t>
  </si>
  <si>
    <t>სამშენებლო ნარჩენების ტრანსპორტირება ნაგავსაყრელზე 5 კმ</t>
  </si>
  <si>
    <t>СниП IV-2-82 7-21-8</t>
  </si>
  <si>
    <t>სამონტაჟო დეტალები</t>
  </si>
  <si>
    <t>კგ</t>
  </si>
  <si>
    <t>სხვა მასალა</t>
  </si>
  <si>
    <t>ელექტროდი</t>
  </si>
  <si>
    <t>პროექტ.</t>
  </si>
  <si>
    <t>ფურცლოვანი ფოლადი სისქით 4მმ</t>
  </si>
  <si>
    <t>СниП IV-2-82
15-164-7</t>
  </si>
  <si>
    <t>ანტიკოროზიული საღებავი</t>
  </si>
  <si>
    <t>ოლიფა</t>
  </si>
  <si>
    <t>სამშენებლო ნარჩენების დატვირთვა ავტოთვითმცლელზე</t>
  </si>
  <si>
    <t>სპორტული მოედნის მოწყობის სამუშაოები</t>
  </si>
  <si>
    <t>მოედნის მოწყობა</t>
  </si>
  <si>
    <r>
      <t>მ</t>
    </r>
    <r>
      <rPr>
        <b/>
        <sz val="10"/>
        <color theme="1"/>
        <rFont val="Sylfaen"/>
        <family val="1"/>
      </rPr>
      <t>²</t>
    </r>
  </si>
  <si>
    <t>СниП IV-2-82 1-80-3</t>
  </si>
  <si>
    <t xml:space="preserve"> მ³</t>
  </si>
  <si>
    <t>ყალიბის ფარი</t>
  </si>
  <si>
    <t>ყალიბის ფიცარი IIIხ. 40მმ-იანი</t>
  </si>
  <si>
    <t>მილკვადრატი 80X80X3მმ</t>
  </si>
  <si>
    <t>ლითონის კუთხოვანა 50X50X4მმ</t>
  </si>
  <si>
    <t>ზოლოვანი ფოლადი 60X6მმ</t>
  </si>
  <si>
    <t>გრუნტის გათხრა ხელით ლენტური საძირკვლის მოსაწყობად</t>
  </si>
  <si>
    <t>ღორღის საფუძვლის მოწყობა საძირკვლისთვის</t>
  </si>
  <si>
    <t>მოედანზე ღორღის საფუძვლის მოწყობა სისქით 10სმ  იატაკის ფილისთვის</t>
  </si>
  <si>
    <t>მოედნის ლითონის კონსტრუქციების შეღებვა ანტიკოროზიული საღებავით</t>
  </si>
  <si>
    <t>მ/სთ</t>
  </si>
  <si>
    <t>შესასვლელი მეტალის კარის მოწყობა 2ც</t>
  </si>
  <si>
    <t>СниП IV-2-82 1-23-6</t>
  </si>
  <si>
    <t>ექსკავატორი პნევმოთვლიან სვლაზე</t>
  </si>
  <si>
    <t>СниП IV-2-82   8-3-2.</t>
  </si>
  <si>
    <t>ღორღი</t>
  </si>
  <si>
    <t>СниП IV-2-82 6-1-22.</t>
  </si>
  <si>
    <t>ბეტონი ~m250~</t>
  </si>
  <si>
    <t>a-I კლასის არმატურა</t>
  </si>
  <si>
    <t>a-III კლასის არმატურა დ-12 6 რიგი</t>
  </si>
  <si>
    <t>პანელური ღობის მოწყობა მავთულბადით PVC იზოლაციით</t>
  </si>
  <si>
    <t>ა-1 კლასის არმატურა დ-6მდე 700გ/მ</t>
  </si>
  <si>
    <t>СниП IV-2-82 9-5-1</t>
  </si>
  <si>
    <t>ლითონის სამონტაჟო დეტალები</t>
  </si>
  <si>
    <t>სამშენებლო ჭანჭიკები</t>
  </si>
  <si>
    <t>მეტალის კარი</t>
  </si>
  <si>
    <t>მავთულბადე PVC იზოლაციით სისქით 4(3) უჯრედის ზომით 50X50</t>
  </si>
  <si>
    <t>СниП IV-2-84 11-28-1 მიყ.</t>
  </si>
  <si>
    <t>15</t>
  </si>
  <si>
    <t>გრუნტის დამუშავება მექანიზმებით ტერიტორიის მოსასწორებლად ჭრილში მოჭრა და ყრილში გადატანა დატკეპნით</t>
  </si>
  <si>
    <t>ხელოვნური ბალახის მოწყობა სისქით 25მმ 8800 DTEX შემაერთებელი ლენტის და წებოს გათვალიწინებით</t>
  </si>
  <si>
    <t>გარეცხილი კვარცის შეტანა მოედანზე და გაშლა საშუალოდ 15 მმ</t>
  </si>
  <si>
    <t>გარეცხილი კვარცი</t>
  </si>
  <si>
    <t>რკ/ბეტონის ლენტური საძირკვლის და ზეძირკვლის მოსწყობა ღობის დგარების მონტაჟით 96X0,6X0,3+0,5</t>
  </si>
  <si>
    <t>მოედნისდახაზვა</t>
  </si>
  <si>
    <t>16</t>
  </si>
  <si>
    <t>18</t>
  </si>
  <si>
    <t>20</t>
  </si>
  <si>
    <t>ქალაქ ნინოწმინდაში ნორაშენის უბანში მინი სპორტული მოედნის მოწყობის ხარჯთაღრიცხვა</t>
  </si>
  <si>
    <t>მშენებლობის პროცესში წარმოქმნილი სამშენებლო ნარჩენებისა და ზედმეტი გრუნტის მოგროვება</t>
  </si>
  <si>
    <t>ნაკერების შესაწებებელი ლენტი</t>
  </si>
  <si>
    <t>გ.მ</t>
  </si>
  <si>
    <t>წებო</t>
  </si>
  <si>
    <t xml:space="preserve">ხელოვნური ბალახი სისქით 25მმ 8800 DTEX შემაერთებელი </t>
  </si>
  <si>
    <t>დღგ</t>
  </si>
  <si>
    <t>გაუთვალისწინებელი ხარჯები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</si>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</sst>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_-* #,##0.00_р_._-;\-* #,##0.00_р_._-;_-* &quot;-&quot;??_р_._-;_-@_-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sz val="11"/>
      <color indexed="8"/>
      <name val="Calibri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sz val="10"/>
      <name val="Arial Cyr"/>
      <charset val="204"/>
    </font>
    <font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14" fillId="0" borderId="0" applyFont="0" applyFill="0" applyBorder="0" applyAlignment="0" applyProtection="0"/>
    <xf numFmtId="0" fontId="4" fillId="0" borderId="0"/>
    <xf numFmtId="0" fontId="5" fillId="0" borderId="0"/>
    <xf numFmtId="0" fontId="19" fillId="0" borderId="0"/>
  </cellStyleXfs>
  <cellXfs count="129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/>
    </xf>
    <xf numFmtId="0" fontId="7" fillId="2" borderId="6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2" fontId="8" fillId="0" borderId="6" xfId="3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2" fontId="16" fillId="0" borderId="6" xfId="3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wrapText="1"/>
    </xf>
    <xf numFmtId="165" fontId="1" fillId="0" borderId="6" xfId="2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wrapText="1"/>
    </xf>
    <xf numFmtId="0" fontId="12" fillId="0" borderId="6" xfId="2" applyNumberFormat="1" applyFont="1" applyFill="1" applyBorder="1" applyAlignment="1">
      <alignment horizontal="center" vertical="center" wrapText="1"/>
    </xf>
    <xf numFmtId="1" fontId="8" fillId="0" borderId="6" xfId="4" applyNumberFormat="1" applyFont="1" applyBorder="1" applyAlignment="1">
      <alignment horizontal="center" vertical="center" wrapText="1"/>
    </xf>
    <xf numFmtId="49" fontId="9" fillId="0" borderId="6" xfId="4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6" xfId="4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14" applyNumberFormat="1" applyFont="1" applyBorder="1" applyAlignment="1">
      <alignment horizontal="center" vertical="center" wrapText="1"/>
    </xf>
    <xf numFmtId="0" fontId="20" fillId="0" borderId="0" xfId="4" applyFont="1"/>
    <xf numFmtId="0" fontId="9" fillId="0" borderId="6" xfId="0" applyFont="1" applyBorder="1" applyAlignment="1">
      <alignment horizontal="left" vertical="top" wrapText="1"/>
    </xf>
    <xf numFmtId="2" fontId="1" fillId="0" borderId="6" xfId="2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top" wrapText="1"/>
    </xf>
    <xf numFmtId="2" fontId="15" fillId="0" borderId="6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2" fontId="8" fillId="0" borderId="6" xfId="4" applyNumberFormat="1" applyFont="1" applyFill="1" applyBorder="1" applyAlignment="1">
      <alignment horizontal="center" vertical="center" wrapText="1"/>
    </xf>
    <xf numFmtId="2" fontId="9" fillId="0" borderId="6" xfId="4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2" fontId="16" fillId="0" borderId="6" xfId="3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2" fontId="16" fillId="0" borderId="6" xfId="3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top" wrapText="1"/>
    </xf>
    <xf numFmtId="2" fontId="1" fillId="0" borderId="6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6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67" fontId="9" fillId="0" borderId="6" xfId="4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65" fontId="1" fillId="0" borderId="6" xfId="2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16" fillId="4" borderId="6" xfId="0" applyNumberFormat="1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2" fontId="17" fillId="4" borderId="6" xfId="0" applyNumberFormat="1" applyFont="1" applyFill="1" applyBorder="1" applyAlignment="1">
      <alignment horizontal="center" vertical="center"/>
    </xf>
    <xf numFmtId="2" fontId="9" fillId="4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/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textRotation="90" wrapText="1"/>
    </xf>
    <xf numFmtId="0" fontId="1" fillId="0" borderId="6" xfId="2" applyNumberFormat="1" applyFont="1" applyFill="1" applyBorder="1" applyAlignment="1">
      <alignment horizontal="center" vertical="center" wrapText="1"/>
    </xf>
    <xf numFmtId="165" fontId="1" fillId="0" borderId="6" xfId="2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 10" xfId="7"/>
    <cellStyle name="Normal 11 2" xfId="12"/>
    <cellStyle name="Normal 14_anakia II etapi.xls sm. defeqturi 2" xfId="5"/>
    <cellStyle name="Normal 2" xfId="4"/>
    <cellStyle name="Normal 2 2 2" xfId="13"/>
    <cellStyle name="Normal 3" xfId="6"/>
    <cellStyle name="Normal 4 3" xfId="9"/>
    <cellStyle name="Normal 5" xfId="10"/>
    <cellStyle name="Normal_gare wyalsadfenigagarini 10" xfId="3"/>
    <cellStyle name="Normal_gare wyalsadfenigagarini 2 2" xfId="2"/>
    <cellStyle name="Обычный 4" xfId="8"/>
    <cellStyle name="Обычный 5 2" xfId="1"/>
    <cellStyle name="Обычный_დემონტაჟი" xfId="14"/>
    <cellStyle name="მძიმე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64" workbookViewId="0">
      <selection activeCell="D80" sqref="D80"/>
    </sheetView>
  </sheetViews>
  <sheetFormatPr defaultRowHeight="15" x14ac:dyDescent="0.25"/>
  <cols>
    <col min="1" max="1" width="5.140625" customWidth="1"/>
    <col min="2" max="2" width="12.28515625" customWidth="1"/>
    <col min="3" max="3" width="36.42578125" customWidth="1"/>
    <col min="4" max="4" width="9.140625" style="85"/>
    <col min="5" max="5" width="7.85546875" style="85" customWidth="1"/>
    <col min="6" max="6" width="8.85546875" style="85" customWidth="1"/>
    <col min="7" max="7" width="8.42578125" style="85" customWidth="1"/>
    <col min="8" max="8" width="10" style="85" customWidth="1"/>
    <col min="9" max="9" width="8.42578125" style="85" customWidth="1"/>
    <col min="10" max="10" width="10" style="85" customWidth="1"/>
    <col min="11" max="11" width="7.5703125" style="85" customWidth="1"/>
    <col min="12" max="12" width="9.42578125" style="85" customWidth="1"/>
    <col min="13" max="13" width="9.85546875" customWidth="1"/>
  </cols>
  <sheetData>
    <row r="1" spans="1:13" s="8" customFormat="1" ht="27.75" customHeight="1" x14ac:dyDescent="0.25">
      <c r="A1" s="121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s="8" customFormat="1" ht="19.5" customHeight="1" x14ac:dyDescent="0.25">
      <c r="A2" s="7"/>
      <c r="B2" s="1"/>
      <c r="C2" s="1"/>
      <c r="D2" s="124" t="s">
        <v>39</v>
      </c>
      <c r="E2" s="124"/>
      <c r="F2" s="124"/>
      <c r="G2" s="124"/>
      <c r="H2" s="124"/>
      <c r="I2" s="1"/>
      <c r="J2" s="1"/>
      <c r="K2" s="1"/>
      <c r="L2" s="1"/>
      <c r="M2" s="14"/>
    </row>
    <row r="3" spans="1:13" s="8" customFormat="1" x14ac:dyDescent="0.25">
      <c r="A3" s="125" t="s">
        <v>1</v>
      </c>
      <c r="B3" s="126" t="s">
        <v>2</v>
      </c>
      <c r="C3" s="127" t="s">
        <v>3</v>
      </c>
      <c r="D3" s="126" t="s">
        <v>4</v>
      </c>
      <c r="E3" s="127" t="s">
        <v>5</v>
      </c>
      <c r="F3" s="127"/>
      <c r="G3" s="127" t="s">
        <v>6</v>
      </c>
      <c r="H3" s="127"/>
      <c r="I3" s="127" t="s">
        <v>15</v>
      </c>
      <c r="J3" s="127"/>
      <c r="K3" s="127" t="s">
        <v>7</v>
      </c>
      <c r="L3" s="127"/>
      <c r="M3" s="128" t="s">
        <v>8</v>
      </c>
    </row>
    <row r="4" spans="1:13" s="8" customFormat="1" x14ac:dyDescent="0.25">
      <c r="A4" s="125"/>
      <c r="B4" s="126"/>
      <c r="C4" s="127"/>
      <c r="D4" s="126"/>
      <c r="E4" s="127"/>
      <c r="F4" s="127"/>
      <c r="G4" s="127"/>
      <c r="H4" s="127"/>
      <c r="I4" s="127"/>
      <c r="J4" s="127"/>
      <c r="K4" s="127"/>
      <c r="L4" s="127"/>
      <c r="M4" s="128"/>
    </row>
    <row r="5" spans="1:13" s="8" customFormat="1" x14ac:dyDescent="0.25">
      <c r="A5" s="125"/>
      <c r="B5" s="126"/>
      <c r="C5" s="127"/>
      <c r="D5" s="126"/>
      <c r="E5" s="126" t="s">
        <v>4</v>
      </c>
      <c r="F5" s="126" t="s">
        <v>9</v>
      </c>
      <c r="G5" s="127" t="s">
        <v>10</v>
      </c>
      <c r="H5" s="127" t="s">
        <v>11</v>
      </c>
      <c r="I5" s="127" t="s">
        <v>12</v>
      </c>
      <c r="J5" s="127" t="s">
        <v>11</v>
      </c>
      <c r="K5" s="127" t="s">
        <v>12</v>
      </c>
      <c r="L5" s="127" t="s">
        <v>11</v>
      </c>
      <c r="M5" s="128"/>
    </row>
    <row r="6" spans="1:13" s="8" customFormat="1" ht="60.75" customHeight="1" x14ac:dyDescent="0.25">
      <c r="A6" s="125"/>
      <c r="B6" s="126"/>
      <c r="C6" s="127"/>
      <c r="D6" s="126"/>
      <c r="E6" s="126"/>
      <c r="F6" s="126"/>
      <c r="G6" s="127"/>
      <c r="H6" s="127"/>
      <c r="I6" s="127"/>
      <c r="J6" s="127"/>
      <c r="K6" s="127"/>
      <c r="L6" s="127"/>
      <c r="M6" s="128"/>
    </row>
    <row r="7" spans="1:13" s="8" customFormat="1" x14ac:dyDescent="0.25">
      <c r="A7" s="29">
        <v>1</v>
      </c>
      <c r="B7" s="47">
        <v>2</v>
      </c>
      <c r="C7" s="47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8">
        <v>13</v>
      </c>
    </row>
    <row r="8" spans="1:13" s="8" customFormat="1" ht="22.5" customHeight="1" x14ac:dyDescent="0.25">
      <c r="A8" s="46"/>
      <c r="B8" s="55"/>
      <c r="C8" s="2" t="s">
        <v>40</v>
      </c>
      <c r="D8" s="3"/>
      <c r="E8" s="49"/>
      <c r="F8" s="3"/>
      <c r="G8" s="49"/>
      <c r="H8" s="49"/>
      <c r="I8" s="49"/>
      <c r="J8" s="49"/>
      <c r="K8" s="49"/>
      <c r="L8" s="49"/>
      <c r="M8" s="48"/>
    </row>
    <row r="9" spans="1:13" s="44" customFormat="1" ht="60" x14ac:dyDescent="0.25">
      <c r="A9" s="31">
        <v>1</v>
      </c>
      <c r="B9" s="32" t="s">
        <v>55</v>
      </c>
      <c r="C9" s="50" t="s">
        <v>72</v>
      </c>
      <c r="D9" s="31" t="s">
        <v>18</v>
      </c>
      <c r="E9" s="108"/>
      <c r="F9" s="109">
        <v>276</v>
      </c>
      <c r="G9" s="38"/>
      <c r="H9" s="33"/>
      <c r="I9" s="38"/>
      <c r="J9" s="33"/>
      <c r="K9" s="38"/>
      <c r="L9" s="33"/>
      <c r="M9" s="33"/>
    </row>
    <row r="10" spans="1:13" s="34" customFormat="1" ht="18.75" customHeight="1" x14ac:dyDescent="0.25">
      <c r="A10" s="35">
        <f>A9+0.1</f>
        <v>1.1000000000000001</v>
      </c>
      <c r="B10" s="32"/>
      <c r="C10" s="32" t="s">
        <v>20</v>
      </c>
      <c r="D10" s="35" t="s">
        <v>21</v>
      </c>
      <c r="E10" s="110">
        <v>3.4000000000000002E-2</v>
      </c>
      <c r="F10" s="33">
        <f>F9*E10</f>
        <v>9.3840000000000003</v>
      </c>
      <c r="G10" s="35"/>
      <c r="H10" s="33"/>
      <c r="I10" s="33"/>
      <c r="J10" s="33"/>
      <c r="K10" s="36"/>
      <c r="L10" s="33"/>
      <c r="M10" s="33"/>
    </row>
    <row r="11" spans="1:13" s="34" customFormat="1" ht="33.75" customHeight="1" x14ac:dyDescent="0.25">
      <c r="A11" s="35">
        <f>A10+0.1</f>
        <v>1.2000000000000002</v>
      </c>
      <c r="B11" s="32"/>
      <c r="C11" s="32" t="s">
        <v>56</v>
      </c>
      <c r="D11" s="35" t="s">
        <v>53</v>
      </c>
      <c r="E11" s="110">
        <v>8.0299999999999996E-2</v>
      </c>
      <c r="F11" s="33">
        <f>F9*E11</f>
        <v>22.162800000000001</v>
      </c>
      <c r="G11" s="33"/>
      <c r="H11" s="33"/>
      <c r="I11" s="33"/>
      <c r="J11" s="33"/>
      <c r="K11" s="33"/>
      <c r="L11" s="33"/>
      <c r="M11" s="33"/>
    </row>
    <row r="12" spans="1:13" s="34" customFormat="1" ht="18" customHeight="1" x14ac:dyDescent="0.25">
      <c r="A12" s="35">
        <f>A11+0.1</f>
        <v>1.3000000000000003</v>
      </c>
      <c r="B12" s="32"/>
      <c r="C12" s="32" t="s">
        <v>22</v>
      </c>
      <c r="D12" s="35" t="s">
        <v>0</v>
      </c>
      <c r="E12" s="110">
        <v>5.6000000000000001E-2</v>
      </c>
      <c r="F12" s="33">
        <f>F9*E12</f>
        <v>15.456</v>
      </c>
      <c r="G12" s="33"/>
      <c r="H12" s="33"/>
      <c r="I12" s="33"/>
      <c r="J12" s="33"/>
      <c r="K12" s="33"/>
      <c r="L12" s="33"/>
      <c r="M12" s="33"/>
    </row>
    <row r="13" spans="1:13" s="53" customFormat="1" ht="45" x14ac:dyDescent="0.25">
      <c r="A13" s="51">
        <v>2</v>
      </c>
      <c r="B13" s="52" t="s">
        <v>42</v>
      </c>
      <c r="C13" s="50" t="s">
        <v>49</v>
      </c>
      <c r="D13" s="89" t="s">
        <v>43</v>
      </c>
      <c r="E13" s="90"/>
      <c r="F13" s="74">
        <v>12.2</v>
      </c>
      <c r="G13" s="74"/>
      <c r="H13" s="74"/>
      <c r="I13" s="82"/>
      <c r="J13" s="16"/>
      <c r="K13" s="82"/>
      <c r="L13" s="82"/>
      <c r="M13" s="33"/>
    </row>
    <row r="14" spans="1:13" s="53" customFormat="1" x14ac:dyDescent="0.25">
      <c r="A14" s="35">
        <f>A13+0.1</f>
        <v>2.1</v>
      </c>
      <c r="B14" s="52"/>
      <c r="C14" s="54" t="s">
        <v>20</v>
      </c>
      <c r="D14" s="91" t="s">
        <v>21</v>
      </c>
      <c r="E14" s="92">
        <v>2.06</v>
      </c>
      <c r="F14" s="75">
        <f>E14*F13</f>
        <v>25.131999999999998</v>
      </c>
      <c r="G14" s="75"/>
      <c r="H14" s="75"/>
      <c r="I14" s="33"/>
      <c r="J14" s="16"/>
      <c r="K14" s="82"/>
      <c r="L14" s="82"/>
      <c r="M14" s="33"/>
    </row>
    <row r="15" spans="1:13" s="34" customFormat="1" ht="30" x14ac:dyDescent="0.25">
      <c r="A15" s="31">
        <v>3</v>
      </c>
      <c r="B15" s="32" t="s">
        <v>57</v>
      </c>
      <c r="C15" s="50" t="s">
        <v>50</v>
      </c>
      <c r="D15" s="93" t="s">
        <v>18</v>
      </c>
      <c r="E15" s="94"/>
      <c r="F15" s="76">
        <v>3</v>
      </c>
      <c r="G15" s="77"/>
      <c r="H15" s="77"/>
      <c r="I15" s="77"/>
      <c r="J15" s="77"/>
      <c r="K15" s="77"/>
      <c r="L15" s="77"/>
      <c r="M15" s="36"/>
    </row>
    <row r="16" spans="1:13" s="34" customFormat="1" x14ac:dyDescent="0.25">
      <c r="A16" s="35">
        <f>A15+0.1</f>
        <v>3.1</v>
      </c>
      <c r="B16" s="32"/>
      <c r="C16" s="32" t="s">
        <v>20</v>
      </c>
      <c r="D16" s="73" t="s">
        <v>21</v>
      </c>
      <c r="E16" s="88">
        <v>0.89</v>
      </c>
      <c r="F16" s="56">
        <f>F15*E16</f>
        <v>2.67</v>
      </c>
      <c r="G16" s="73"/>
      <c r="H16" s="73"/>
      <c r="I16" s="56"/>
      <c r="J16" s="56"/>
      <c r="K16" s="77"/>
      <c r="L16" s="77"/>
      <c r="M16" s="33"/>
    </row>
    <row r="17" spans="1:13" s="34" customFormat="1" x14ac:dyDescent="0.25">
      <c r="A17" s="35">
        <f>A16+0.1</f>
        <v>3.2</v>
      </c>
      <c r="B17" s="32"/>
      <c r="C17" s="32" t="s">
        <v>22</v>
      </c>
      <c r="D17" s="73" t="s">
        <v>0</v>
      </c>
      <c r="E17" s="88">
        <v>0.37</v>
      </c>
      <c r="F17" s="56">
        <f>F15*E17</f>
        <v>1.1099999999999999</v>
      </c>
      <c r="G17" s="77"/>
      <c r="H17" s="77"/>
      <c r="I17" s="77"/>
      <c r="J17" s="77"/>
      <c r="K17" s="56"/>
      <c r="L17" s="56"/>
      <c r="M17" s="33"/>
    </row>
    <row r="18" spans="1:13" s="34" customFormat="1" x14ac:dyDescent="0.25">
      <c r="A18" s="35">
        <f>A17+0.1</f>
        <v>3.3000000000000003</v>
      </c>
      <c r="B18" s="32"/>
      <c r="C18" s="32" t="s">
        <v>58</v>
      </c>
      <c r="D18" s="73" t="s">
        <v>18</v>
      </c>
      <c r="E18" s="88">
        <v>1.1499999999999999</v>
      </c>
      <c r="F18" s="56">
        <f>F15*E18</f>
        <v>3.4499999999999997</v>
      </c>
      <c r="G18" s="56"/>
      <c r="H18" s="56"/>
      <c r="I18" s="73"/>
      <c r="J18" s="73"/>
      <c r="K18" s="77"/>
      <c r="L18" s="77"/>
      <c r="M18" s="33"/>
    </row>
    <row r="19" spans="1:13" s="34" customFormat="1" x14ac:dyDescent="0.25">
      <c r="A19" s="35">
        <f>A18+0.1</f>
        <v>3.4000000000000004</v>
      </c>
      <c r="B19" s="32"/>
      <c r="C19" s="32" t="s">
        <v>31</v>
      </c>
      <c r="D19" s="73" t="s">
        <v>0</v>
      </c>
      <c r="E19" s="88">
        <v>0.02</v>
      </c>
      <c r="F19" s="56">
        <f>F15*E19</f>
        <v>0.06</v>
      </c>
      <c r="G19" s="56"/>
      <c r="H19" s="56"/>
      <c r="I19" s="73"/>
      <c r="J19" s="73"/>
      <c r="K19" s="77"/>
      <c r="L19" s="77"/>
      <c r="M19" s="33"/>
    </row>
    <row r="20" spans="1:13" s="34" customFormat="1" ht="62.25" customHeight="1" x14ac:dyDescent="0.25">
      <c r="A20" s="31">
        <v>4</v>
      </c>
      <c r="B20" s="32" t="s">
        <v>59</v>
      </c>
      <c r="C20" s="50" t="s">
        <v>76</v>
      </c>
      <c r="D20" s="86" t="s">
        <v>18</v>
      </c>
      <c r="E20" s="94"/>
      <c r="F20" s="76">
        <v>18</v>
      </c>
      <c r="G20" s="77"/>
      <c r="H20" s="77"/>
      <c r="I20" s="77"/>
      <c r="J20" s="77"/>
      <c r="K20" s="77"/>
      <c r="L20" s="77"/>
      <c r="M20" s="33"/>
    </row>
    <row r="21" spans="1:13" s="34" customFormat="1" ht="19.5" customHeight="1" x14ac:dyDescent="0.25">
      <c r="A21" s="35">
        <f>A20+0.1</f>
        <v>4.0999999999999996</v>
      </c>
      <c r="B21" s="32"/>
      <c r="C21" s="32" t="s">
        <v>20</v>
      </c>
      <c r="D21" s="73" t="s">
        <v>21</v>
      </c>
      <c r="E21" s="88">
        <v>3.78</v>
      </c>
      <c r="F21" s="56">
        <f>F20*E21</f>
        <v>68.039999999999992</v>
      </c>
      <c r="G21" s="73"/>
      <c r="H21" s="73"/>
      <c r="I21" s="56"/>
      <c r="J21" s="56"/>
      <c r="K21" s="77"/>
      <c r="L21" s="77"/>
      <c r="M21" s="33"/>
    </row>
    <row r="22" spans="1:13" s="34" customFormat="1" ht="16.5" customHeight="1" x14ac:dyDescent="0.25">
      <c r="A22" s="35">
        <f>A21+0.1</f>
        <v>4.1999999999999993</v>
      </c>
      <c r="B22" s="32"/>
      <c r="C22" s="32" t="s">
        <v>22</v>
      </c>
      <c r="D22" s="73" t="s">
        <v>0</v>
      </c>
      <c r="E22" s="88">
        <v>0.92</v>
      </c>
      <c r="F22" s="56">
        <f>F20*E22</f>
        <v>16.560000000000002</v>
      </c>
      <c r="G22" s="77"/>
      <c r="H22" s="77"/>
      <c r="I22" s="77"/>
      <c r="J22" s="77"/>
      <c r="K22" s="56"/>
      <c r="L22" s="56"/>
      <c r="M22" s="33"/>
    </row>
    <row r="23" spans="1:13" s="34" customFormat="1" ht="20.25" customHeight="1" x14ac:dyDescent="0.25">
      <c r="A23" s="35">
        <f t="shared" ref="A23:A28" si="0">A22+0.1</f>
        <v>4.2999999999999989</v>
      </c>
      <c r="B23" s="32"/>
      <c r="C23" s="32" t="s">
        <v>60</v>
      </c>
      <c r="D23" s="95" t="s">
        <v>18</v>
      </c>
      <c r="E23" s="88">
        <v>1.0149999999999999</v>
      </c>
      <c r="F23" s="56">
        <f>F20*E23</f>
        <v>18.27</v>
      </c>
      <c r="G23" s="115"/>
      <c r="H23" s="56"/>
      <c r="I23" s="73"/>
      <c r="J23" s="73"/>
      <c r="K23" s="77"/>
      <c r="L23" s="77"/>
      <c r="M23" s="33"/>
    </row>
    <row r="24" spans="1:13" s="34" customFormat="1" ht="20.25" customHeight="1" x14ac:dyDescent="0.25">
      <c r="A24" s="35">
        <f t="shared" si="0"/>
        <v>4.3999999999999986</v>
      </c>
      <c r="B24" s="32"/>
      <c r="C24" s="32" t="s">
        <v>44</v>
      </c>
      <c r="D24" s="73" t="s">
        <v>26</v>
      </c>
      <c r="E24" s="88">
        <v>0.70299999999999996</v>
      </c>
      <c r="F24" s="56">
        <f>F20*E24</f>
        <v>12.654</v>
      </c>
      <c r="G24" s="115"/>
      <c r="H24" s="56"/>
      <c r="I24" s="73"/>
      <c r="J24" s="73"/>
      <c r="K24" s="77"/>
      <c r="L24" s="77"/>
      <c r="M24" s="33"/>
    </row>
    <row r="25" spans="1:13" s="34" customFormat="1" ht="22.5" customHeight="1" x14ac:dyDescent="0.25">
      <c r="A25" s="35">
        <f t="shared" si="0"/>
        <v>4.4999999999999982</v>
      </c>
      <c r="B25" s="32"/>
      <c r="C25" s="32" t="s">
        <v>45</v>
      </c>
      <c r="D25" s="95" t="s">
        <v>18</v>
      </c>
      <c r="E25" s="96">
        <v>1.14E-2</v>
      </c>
      <c r="F25" s="56">
        <f>F20*E25</f>
        <v>0.20519999999999999</v>
      </c>
      <c r="G25" s="115"/>
      <c r="H25" s="56"/>
      <c r="I25" s="73"/>
      <c r="J25" s="73"/>
      <c r="K25" s="77"/>
      <c r="L25" s="77"/>
      <c r="M25" s="33"/>
    </row>
    <row r="26" spans="1:13" s="34" customFormat="1" ht="18.75" customHeight="1" x14ac:dyDescent="0.25">
      <c r="A26" s="35">
        <f t="shared" si="0"/>
        <v>4.5999999999999979</v>
      </c>
      <c r="B26" s="32"/>
      <c r="C26" s="32" t="s">
        <v>61</v>
      </c>
      <c r="D26" s="73" t="s">
        <v>30</v>
      </c>
      <c r="E26" s="88" t="s">
        <v>33</v>
      </c>
      <c r="F26" s="56">
        <v>95</v>
      </c>
      <c r="G26" s="115"/>
      <c r="H26" s="56"/>
      <c r="I26" s="73"/>
      <c r="J26" s="73"/>
      <c r="K26" s="77"/>
      <c r="L26" s="77"/>
      <c r="M26" s="33"/>
    </row>
    <row r="27" spans="1:13" s="34" customFormat="1" ht="18.75" customHeight="1" x14ac:dyDescent="0.25">
      <c r="A27" s="35">
        <f t="shared" si="0"/>
        <v>4.6999999999999975</v>
      </c>
      <c r="B27" s="32"/>
      <c r="C27" s="32" t="s">
        <v>62</v>
      </c>
      <c r="D27" s="73" t="s">
        <v>30</v>
      </c>
      <c r="E27" s="88" t="s">
        <v>33</v>
      </c>
      <c r="F27" s="56">
        <v>530</v>
      </c>
      <c r="G27" s="115"/>
      <c r="H27" s="56"/>
      <c r="I27" s="73"/>
      <c r="J27" s="73"/>
      <c r="K27" s="77"/>
      <c r="L27" s="77"/>
      <c r="M27" s="33"/>
    </row>
    <row r="28" spans="1:13" s="34" customFormat="1" ht="17.25" customHeight="1" x14ac:dyDescent="0.25">
      <c r="A28" s="35">
        <f t="shared" si="0"/>
        <v>4.7999999999999972</v>
      </c>
      <c r="B28" s="32"/>
      <c r="C28" s="32" t="s">
        <v>31</v>
      </c>
      <c r="D28" s="73" t="s">
        <v>0</v>
      </c>
      <c r="E28" s="88">
        <v>0.6</v>
      </c>
      <c r="F28" s="56">
        <f>F20*E28</f>
        <v>10.799999999999999</v>
      </c>
      <c r="G28" s="56"/>
      <c r="H28" s="56"/>
      <c r="I28" s="73"/>
      <c r="J28" s="73"/>
      <c r="K28" s="77"/>
      <c r="L28" s="77"/>
      <c r="M28" s="33"/>
    </row>
    <row r="29" spans="1:13" s="22" customFormat="1" ht="37.5" customHeight="1" x14ac:dyDescent="0.25">
      <c r="A29" s="41">
        <v>5</v>
      </c>
      <c r="B29" s="42" t="s">
        <v>28</v>
      </c>
      <c r="C29" s="50" t="s">
        <v>63</v>
      </c>
      <c r="D29" s="97" t="s">
        <v>25</v>
      </c>
      <c r="E29" s="19"/>
      <c r="F29" s="17">
        <v>96</v>
      </c>
      <c r="G29" s="57"/>
      <c r="H29" s="20"/>
      <c r="I29" s="20"/>
      <c r="J29" s="20"/>
      <c r="K29" s="25"/>
      <c r="L29" s="20"/>
      <c r="M29" s="43"/>
    </row>
    <row r="30" spans="1:13" s="22" customFormat="1" ht="16.5" customHeight="1" x14ac:dyDescent="0.25">
      <c r="A30" s="35">
        <f t="shared" ref="A30:A39" si="1">A29+0.1</f>
        <v>5.0999999999999996</v>
      </c>
      <c r="B30" s="40"/>
      <c r="C30" s="40" t="s">
        <v>20</v>
      </c>
      <c r="D30" s="16" t="s">
        <v>21</v>
      </c>
      <c r="E30" s="19">
        <v>2.23</v>
      </c>
      <c r="F30" s="19">
        <f>E30*F29</f>
        <v>214.07999999999998</v>
      </c>
      <c r="G30" s="57"/>
      <c r="H30" s="20"/>
      <c r="I30" s="20"/>
      <c r="J30" s="20"/>
      <c r="K30" s="25"/>
      <c r="L30" s="20"/>
      <c r="M30" s="43"/>
    </row>
    <row r="31" spans="1:13" s="22" customFormat="1" ht="16.5" customHeight="1" x14ac:dyDescent="0.25">
      <c r="A31" s="35">
        <f>A30+0.1</f>
        <v>5.1999999999999993</v>
      </c>
      <c r="B31" s="40"/>
      <c r="C31" s="40" t="s">
        <v>22</v>
      </c>
      <c r="D31" s="16" t="s">
        <v>0</v>
      </c>
      <c r="E31" s="16">
        <v>0.05</v>
      </c>
      <c r="F31" s="19">
        <f>E31*F29</f>
        <v>4.8000000000000007</v>
      </c>
      <c r="G31" s="57"/>
      <c r="H31" s="20"/>
      <c r="I31" s="20"/>
      <c r="J31" s="20"/>
      <c r="K31" s="25"/>
      <c r="L31" s="20"/>
      <c r="M31" s="43"/>
    </row>
    <row r="32" spans="1:13" s="22" customFormat="1" ht="16.5" customHeight="1" x14ac:dyDescent="0.25">
      <c r="A32" s="35">
        <f t="shared" si="1"/>
        <v>5.2999999999999989</v>
      </c>
      <c r="B32" s="40"/>
      <c r="C32" s="40" t="s">
        <v>46</v>
      </c>
      <c r="D32" s="16" t="s">
        <v>25</v>
      </c>
      <c r="E32" s="19" t="s">
        <v>33</v>
      </c>
      <c r="F32" s="20">
        <v>167</v>
      </c>
      <c r="G32" s="116"/>
      <c r="H32" s="20"/>
      <c r="I32" s="20"/>
      <c r="J32" s="20"/>
      <c r="K32" s="25"/>
      <c r="L32" s="20"/>
      <c r="M32" s="43"/>
    </row>
    <row r="33" spans="1:13" s="22" customFormat="1" ht="16.5" customHeight="1" x14ac:dyDescent="0.25">
      <c r="A33" s="35">
        <f t="shared" si="1"/>
        <v>5.3999999999999986</v>
      </c>
      <c r="B33" s="40"/>
      <c r="C33" s="40" t="s">
        <v>47</v>
      </c>
      <c r="D33" s="16" t="s">
        <v>25</v>
      </c>
      <c r="E33" s="19" t="s">
        <v>33</v>
      </c>
      <c r="F33" s="20">
        <v>700</v>
      </c>
      <c r="G33" s="116"/>
      <c r="H33" s="20"/>
      <c r="I33" s="20"/>
      <c r="J33" s="20"/>
      <c r="K33" s="25"/>
      <c r="L33" s="20"/>
      <c r="M33" s="43"/>
    </row>
    <row r="34" spans="1:13" s="22" customFormat="1" ht="16.5" customHeight="1" x14ac:dyDescent="0.25">
      <c r="A34" s="35">
        <f t="shared" si="1"/>
        <v>5.4999999999999982</v>
      </c>
      <c r="B34" s="40"/>
      <c r="C34" s="40" t="s">
        <v>48</v>
      </c>
      <c r="D34" s="16" t="s">
        <v>25</v>
      </c>
      <c r="E34" s="19" t="s">
        <v>33</v>
      </c>
      <c r="F34" s="20">
        <v>55</v>
      </c>
      <c r="G34" s="116"/>
      <c r="H34" s="20"/>
      <c r="I34" s="20"/>
      <c r="J34" s="20"/>
      <c r="K34" s="25"/>
      <c r="L34" s="20"/>
      <c r="M34" s="43"/>
    </row>
    <row r="35" spans="1:13" s="22" customFormat="1" ht="16.5" customHeight="1" x14ac:dyDescent="0.25">
      <c r="A35" s="35">
        <f t="shared" si="1"/>
        <v>5.5999999999999979</v>
      </c>
      <c r="B35" s="40"/>
      <c r="C35" s="40" t="s">
        <v>34</v>
      </c>
      <c r="D35" s="15" t="s">
        <v>26</v>
      </c>
      <c r="E35" s="19" t="s">
        <v>33</v>
      </c>
      <c r="F35" s="20">
        <v>1.7</v>
      </c>
      <c r="G35" s="116"/>
      <c r="H35" s="20"/>
      <c r="I35" s="20"/>
      <c r="J35" s="20"/>
      <c r="K35" s="25"/>
      <c r="L35" s="20"/>
      <c r="M35" s="43"/>
    </row>
    <row r="36" spans="1:13" s="22" customFormat="1" ht="16.5" customHeight="1" x14ac:dyDescent="0.25">
      <c r="A36" s="35">
        <f t="shared" si="1"/>
        <v>5.6999999999999975</v>
      </c>
      <c r="B36" s="40"/>
      <c r="C36" s="40" t="s">
        <v>29</v>
      </c>
      <c r="D36" s="16" t="s">
        <v>30</v>
      </c>
      <c r="E36" s="19">
        <v>0.02</v>
      </c>
      <c r="F36" s="19">
        <f>E36*F29</f>
        <v>1.92</v>
      </c>
      <c r="G36" s="57"/>
      <c r="H36" s="20"/>
      <c r="I36" s="20"/>
      <c r="J36" s="20"/>
      <c r="K36" s="25"/>
      <c r="L36" s="20"/>
      <c r="M36" s="43"/>
    </row>
    <row r="37" spans="1:13" s="22" customFormat="1" ht="16.5" customHeight="1" x14ac:dyDescent="0.25">
      <c r="A37" s="35">
        <f t="shared" si="1"/>
        <v>5.7999999999999972</v>
      </c>
      <c r="B37" s="40"/>
      <c r="C37" s="40" t="s">
        <v>64</v>
      </c>
      <c r="D37" s="16" t="s">
        <v>30</v>
      </c>
      <c r="E37" s="19" t="s">
        <v>33</v>
      </c>
      <c r="F37" s="20">
        <v>160</v>
      </c>
      <c r="G37" s="116"/>
      <c r="H37" s="20"/>
      <c r="I37" s="20"/>
      <c r="J37" s="20"/>
      <c r="K37" s="25"/>
      <c r="L37" s="20"/>
      <c r="M37" s="43"/>
    </row>
    <row r="38" spans="1:13" s="22" customFormat="1" ht="32.25" customHeight="1" x14ac:dyDescent="0.25">
      <c r="A38" s="35">
        <f t="shared" si="1"/>
        <v>5.8999999999999968</v>
      </c>
      <c r="B38" s="40"/>
      <c r="C38" s="42" t="s">
        <v>69</v>
      </c>
      <c r="D38" s="16" t="s">
        <v>26</v>
      </c>
      <c r="E38" s="19" t="s">
        <v>33</v>
      </c>
      <c r="F38" s="19">
        <v>325</v>
      </c>
      <c r="G38" s="116"/>
      <c r="H38" s="20"/>
      <c r="I38" s="20"/>
      <c r="J38" s="20"/>
      <c r="K38" s="25"/>
      <c r="L38" s="20"/>
      <c r="M38" s="43"/>
    </row>
    <row r="39" spans="1:13" s="22" customFormat="1" ht="16.5" customHeight="1" x14ac:dyDescent="0.25">
      <c r="A39" s="35">
        <f t="shared" si="1"/>
        <v>5.9999999999999964</v>
      </c>
      <c r="B39" s="40"/>
      <c r="C39" s="40" t="s">
        <v>31</v>
      </c>
      <c r="D39" s="16" t="s">
        <v>0</v>
      </c>
      <c r="E39" s="19">
        <v>0.04</v>
      </c>
      <c r="F39" s="19">
        <f>E39*F29</f>
        <v>3.84</v>
      </c>
      <c r="G39" s="57"/>
      <c r="H39" s="20"/>
      <c r="I39" s="20"/>
      <c r="J39" s="20"/>
      <c r="K39" s="25"/>
      <c r="L39" s="20"/>
      <c r="M39" s="43"/>
    </row>
    <row r="40" spans="1:13" s="22" customFormat="1" ht="30" x14ac:dyDescent="0.25">
      <c r="A40" s="41">
        <v>6</v>
      </c>
      <c r="B40" s="59" t="s">
        <v>65</v>
      </c>
      <c r="C40" s="50" t="s">
        <v>54</v>
      </c>
      <c r="D40" s="97" t="s">
        <v>26</v>
      </c>
      <c r="E40" s="19"/>
      <c r="F40" s="17">
        <v>4</v>
      </c>
      <c r="G40" s="57"/>
      <c r="H40" s="57"/>
      <c r="I40" s="20"/>
      <c r="J40" s="16"/>
      <c r="K40" s="57"/>
      <c r="L40" s="57"/>
      <c r="M40" s="43"/>
    </row>
    <row r="41" spans="1:13" s="22" customFormat="1" x14ac:dyDescent="0.25">
      <c r="A41" s="35">
        <f>A40+0.1</f>
        <v>6.1</v>
      </c>
      <c r="B41" s="40"/>
      <c r="C41" s="40" t="s">
        <v>20</v>
      </c>
      <c r="D41" s="16" t="s">
        <v>21</v>
      </c>
      <c r="E41" s="19">
        <v>1.1100000000000001</v>
      </c>
      <c r="F41" s="19">
        <f>F40*E41</f>
        <v>4.4400000000000004</v>
      </c>
      <c r="G41" s="20"/>
      <c r="H41" s="20"/>
      <c r="I41" s="25"/>
      <c r="J41" s="20"/>
      <c r="K41" s="25"/>
      <c r="L41" s="25"/>
      <c r="M41" s="43"/>
    </row>
    <row r="42" spans="1:13" s="22" customFormat="1" x14ac:dyDescent="0.25">
      <c r="A42" s="35">
        <f>A41+0.1</f>
        <v>6.1999999999999993</v>
      </c>
      <c r="B42" s="40"/>
      <c r="C42" s="40" t="s">
        <v>22</v>
      </c>
      <c r="D42" s="16" t="s">
        <v>0</v>
      </c>
      <c r="E42" s="19">
        <v>0.51600000000000001</v>
      </c>
      <c r="F42" s="19">
        <f>F40*E42</f>
        <v>2.0640000000000001</v>
      </c>
      <c r="G42" s="57"/>
      <c r="H42" s="20"/>
      <c r="I42" s="25"/>
      <c r="J42" s="25"/>
      <c r="K42" s="20"/>
      <c r="L42" s="20"/>
      <c r="M42" s="43"/>
    </row>
    <row r="43" spans="1:13" s="22" customFormat="1" x14ac:dyDescent="0.25">
      <c r="A43" s="35">
        <f t="shared" ref="A43:A47" si="2">A42+0.1</f>
        <v>6.2999999999999989</v>
      </c>
      <c r="B43" s="40"/>
      <c r="C43" s="40" t="s">
        <v>68</v>
      </c>
      <c r="D43" s="16" t="s">
        <v>26</v>
      </c>
      <c r="E43" s="19">
        <v>1</v>
      </c>
      <c r="F43" s="19">
        <f>E43*F40</f>
        <v>4</v>
      </c>
      <c r="G43" s="116"/>
      <c r="H43" s="20"/>
      <c r="I43" s="25"/>
      <c r="J43" s="25"/>
      <c r="K43" s="20"/>
      <c r="L43" s="20"/>
      <c r="M43" s="43"/>
    </row>
    <row r="44" spans="1:13" s="22" customFormat="1" x14ac:dyDescent="0.25">
      <c r="A44" s="35">
        <f t="shared" si="2"/>
        <v>6.3999999999999986</v>
      </c>
      <c r="B44" s="40"/>
      <c r="C44" s="40" t="s">
        <v>66</v>
      </c>
      <c r="D44" s="16" t="s">
        <v>30</v>
      </c>
      <c r="E44" s="19">
        <v>1.56</v>
      </c>
      <c r="F44" s="19">
        <f>E44*F40</f>
        <v>6.24</v>
      </c>
      <c r="G44" s="57"/>
      <c r="H44" s="20"/>
      <c r="I44" s="25"/>
      <c r="J44" s="25"/>
      <c r="K44" s="20"/>
      <c r="L44" s="20"/>
      <c r="M44" s="43"/>
    </row>
    <row r="45" spans="1:13" s="22" customFormat="1" x14ac:dyDescent="0.25">
      <c r="A45" s="35">
        <f t="shared" si="2"/>
        <v>6.4999999999999982</v>
      </c>
      <c r="B45" s="40"/>
      <c r="C45" s="40" t="s">
        <v>67</v>
      </c>
      <c r="D45" s="16" t="s">
        <v>30</v>
      </c>
      <c r="E45" s="19">
        <v>0.06</v>
      </c>
      <c r="F45" s="19">
        <f>E45*F40</f>
        <v>0.24</v>
      </c>
      <c r="G45" s="57"/>
      <c r="H45" s="20"/>
      <c r="I45" s="25"/>
      <c r="J45" s="25"/>
      <c r="K45" s="20"/>
      <c r="L45" s="20"/>
      <c r="M45" s="43"/>
    </row>
    <row r="46" spans="1:13" s="22" customFormat="1" x14ac:dyDescent="0.25">
      <c r="A46" s="35">
        <f t="shared" si="2"/>
        <v>6.5999999999999979</v>
      </c>
      <c r="B46" s="40"/>
      <c r="C46" s="40" t="s">
        <v>32</v>
      </c>
      <c r="D46" s="16" t="s">
        <v>30</v>
      </c>
      <c r="E46" s="19">
        <v>4.8000000000000001E-2</v>
      </c>
      <c r="F46" s="19">
        <f>E46*F40</f>
        <v>0.192</v>
      </c>
      <c r="G46" s="116"/>
      <c r="H46" s="20"/>
      <c r="I46" s="25"/>
      <c r="J46" s="25"/>
      <c r="K46" s="20"/>
      <c r="L46" s="20"/>
      <c r="M46" s="43"/>
    </row>
    <row r="47" spans="1:13" s="22" customFormat="1" x14ac:dyDescent="0.25">
      <c r="A47" s="35">
        <f t="shared" si="2"/>
        <v>6.6999999999999975</v>
      </c>
      <c r="B47" s="40"/>
      <c r="C47" s="40" t="s">
        <v>31</v>
      </c>
      <c r="D47" s="16" t="s">
        <v>0</v>
      </c>
      <c r="E47" s="98">
        <v>5.3999999999999999E-2</v>
      </c>
      <c r="F47" s="19">
        <f>F40*E47</f>
        <v>0.216</v>
      </c>
      <c r="G47" s="57"/>
      <c r="H47" s="20"/>
      <c r="I47" s="20"/>
      <c r="J47" s="20"/>
      <c r="K47" s="25"/>
      <c r="L47" s="25"/>
      <c r="M47" s="43"/>
    </row>
    <row r="48" spans="1:13" s="44" customFormat="1" ht="52.5" customHeight="1" x14ac:dyDescent="0.25">
      <c r="A48" s="31">
        <v>12</v>
      </c>
      <c r="B48" s="45" t="s">
        <v>35</v>
      </c>
      <c r="C48" s="50" t="s">
        <v>52</v>
      </c>
      <c r="D48" s="99" t="s">
        <v>26</v>
      </c>
      <c r="E48" s="100"/>
      <c r="F48" s="76">
        <v>195</v>
      </c>
      <c r="G48" s="81"/>
      <c r="H48" s="81"/>
      <c r="I48" s="81"/>
      <c r="J48" s="81"/>
      <c r="K48" s="81"/>
      <c r="L48" s="81"/>
      <c r="M48" s="33"/>
    </row>
    <row r="49" spans="1:13" s="34" customFormat="1" x14ac:dyDescent="0.25">
      <c r="A49" s="35">
        <f>A48+0.1</f>
        <v>12.1</v>
      </c>
      <c r="B49" s="45"/>
      <c r="C49" s="45" t="s">
        <v>20</v>
      </c>
      <c r="D49" s="101" t="s">
        <v>21</v>
      </c>
      <c r="E49" s="81">
        <v>0.38800000000000001</v>
      </c>
      <c r="F49" s="81">
        <f>E49*F48</f>
        <v>75.66</v>
      </c>
      <c r="G49" s="73"/>
      <c r="H49" s="73"/>
      <c r="I49" s="81"/>
      <c r="J49" s="81"/>
      <c r="K49" s="81"/>
      <c r="L49" s="81"/>
      <c r="M49" s="33"/>
    </row>
    <row r="50" spans="1:13" s="34" customFormat="1" ht="16.5" customHeight="1" x14ac:dyDescent="0.25">
      <c r="A50" s="35">
        <f>A49+0.1</f>
        <v>12.2</v>
      </c>
      <c r="B50" s="45"/>
      <c r="C50" s="45" t="s">
        <v>36</v>
      </c>
      <c r="D50" s="101" t="s">
        <v>30</v>
      </c>
      <c r="E50" s="81">
        <v>0.495</v>
      </c>
      <c r="F50" s="81">
        <f>E50*F48</f>
        <v>96.525000000000006</v>
      </c>
      <c r="G50" s="117"/>
      <c r="H50" s="81"/>
      <c r="I50" s="73"/>
      <c r="J50" s="81"/>
      <c r="K50" s="81"/>
      <c r="L50" s="81"/>
      <c r="M50" s="33"/>
    </row>
    <row r="51" spans="1:13" s="34" customFormat="1" x14ac:dyDescent="0.25">
      <c r="A51" s="35">
        <f>A50+0.1</f>
        <v>12.299999999999999</v>
      </c>
      <c r="B51" s="45"/>
      <c r="C51" s="45" t="s">
        <v>37</v>
      </c>
      <c r="D51" s="101" t="s">
        <v>30</v>
      </c>
      <c r="E51" s="81">
        <v>2.7E-2</v>
      </c>
      <c r="F51" s="81">
        <f>E51*F48</f>
        <v>5.2649999999999997</v>
      </c>
      <c r="G51" s="81"/>
      <c r="H51" s="81"/>
      <c r="I51" s="73"/>
      <c r="J51" s="81"/>
      <c r="K51" s="81"/>
      <c r="L51" s="81"/>
      <c r="M51" s="33"/>
    </row>
    <row r="52" spans="1:13" s="34" customFormat="1" x14ac:dyDescent="0.25">
      <c r="A52" s="35">
        <f>A51+0.1</f>
        <v>12.399999999999999</v>
      </c>
      <c r="B52" s="45"/>
      <c r="C52" s="45" t="s">
        <v>31</v>
      </c>
      <c r="D52" s="101" t="s">
        <v>0</v>
      </c>
      <c r="E52" s="81">
        <v>1.9E-3</v>
      </c>
      <c r="F52" s="81">
        <f>E52*F48</f>
        <v>0.3705</v>
      </c>
      <c r="G52" s="81"/>
      <c r="H52" s="81"/>
      <c r="I52" s="73"/>
      <c r="J52" s="81"/>
      <c r="K52" s="81"/>
      <c r="L52" s="81"/>
      <c r="M52" s="33"/>
    </row>
    <row r="53" spans="1:13" s="34" customFormat="1" ht="45" x14ac:dyDescent="0.25">
      <c r="A53" s="31">
        <v>13</v>
      </c>
      <c r="B53" s="32" t="s">
        <v>57</v>
      </c>
      <c r="C53" s="50" t="s">
        <v>51</v>
      </c>
      <c r="D53" s="93" t="s">
        <v>18</v>
      </c>
      <c r="E53" s="94"/>
      <c r="F53" s="76">
        <v>52.5</v>
      </c>
      <c r="G53" s="77"/>
      <c r="H53" s="77"/>
      <c r="I53" s="77"/>
      <c r="J53" s="77"/>
      <c r="K53" s="77"/>
      <c r="L53" s="77"/>
      <c r="M53" s="36"/>
    </row>
    <row r="54" spans="1:13" s="34" customFormat="1" x14ac:dyDescent="0.25">
      <c r="A54" s="35">
        <f>A53+0.1</f>
        <v>13.1</v>
      </c>
      <c r="B54" s="32"/>
      <c r="C54" s="32" t="s">
        <v>20</v>
      </c>
      <c r="D54" s="73" t="s">
        <v>21</v>
      </c>
      <c r="E54" s="88">
        <v>0.89</v>
      </c>
      <c r="F54" s="56">
        <f>F53*E54</f>
        <v>46.725000000000001</v>
      </c>
      <c r="G54" s="73"/>
      <c r="H54" s="73"/>
      <c r="I54" s="56"/>
      <c r="J54" s="56"/>
      <c r="K54" s="77"/>
      <c r="L54" s="77"/>
      <c r="M54" s="33"/>
    </row>
    <row r="55" spans="1:13" s="34" customFormat="1" x14ac:dyDescent="0.25">
      <c r="A55" s="35">
        <f>A54+0.1</f>
        <v>13.2</v>
      </c>
      <c r="B55" s="32"/>
      <c r="C55" s="32" t="s">
        <v>22</v>
      </c>
      <c r="D55" s="73" t="s">
        <v>0</v>
      </c>
      <c r="E55" s="88">
        <v>0.37</v>
      </c>
      <c r="F55" s="56">
        <f>F53*E55</f>
        <v>19.425000000000001</v>
      </c>
      <c r="G55" s="77"/>
      <c r="H55" s="77"/>
      <c r="I55" s="77"/>
      <c r="J55" s="77"/>
      <c r="K55" s="56"/>
      <c r="L55" s="56"/>
      <c r="M55" s="33"/>
    </row>
    <row r="56" spans="1:13" s="34" customFormat="1" x14ac:dyDescent="0.25">
      <c r="A56" s="35">
        <f>A55+0.1</f>
        <v>13.299999999999999</v>
      </c>
      <c r="B56" s="32"/>
      <c r="C56" s="32" t="s">
        <v>58</v>
      </c>
      <c r="D56" s="73" t="s">
        <v>18</v>
      </c>
      <c r="E56" s="88">
        <v>1.1499999999999999</v>
      </c>
      <c r="F56" s="56">
        <f>F53*E56</f>
        <v>60.374999999999993</v>
      </c>
      <c r="G56" s="115"/>
      <c r="H56" s="56"/>
      <c r="I56" s="73"/>
      <c r="J56" s="73"/>
      <c r="K56" s="77"/>
      <c r="L56" s="77"/>
      <c r="M56" s="33"/>
    </row>
    <row r="57" spans="1:13" s="34" customFormat="1" x14ac:dyDescent="0.25">
      <c r="A57" s="35">
        <f>A56+0.1</f>
        <v>13.399999999999999</v>
      </c>
      <c r="B57" s="32"/>
      <c r="C57" s="32" t="s">
        <v>31</v>
      </c>
      <c r="D57" s="73" t="s">
        <v>0</v>
      </c>
      <c r="E57" s="88">
        <v>0.02</v>
      </c>
      <c r="F57" s="56">
        <f>F53*E57</f>
        <v>1.05</v>
      </c>
      <c r="G57" s="56"/>
      <c r="H57" s="56"/>
      <c r="I57" s="73"/>
      <c r="J57" s="73"/>
      <c r="K57" s="77"/>
      <c r="L57" s="77"/>
      <c r="M57" s="33"/>
    </row>
    <row r="58" spans="1:13" s="67" customFormat="1" ht="60.75" customHeight="1" x14ac:dyDescent="0.25">
      <c r="A58" s="65" t="s">
        <v>71</v>
      </c>
      <c r="B58" s="66" t="s">
        <v>70</v>
      </c>
      <c r="C58" s="60" t="s">
        <v>73</v>
      </c>
      <c r="D58" s="102" t="s">
        <v>26</v>
      </c>
      <c r="E58" s="83"/>
      <c r="F58" s="17">
        <v>481</v>
      </c>
      <c r="G58" s="83"/>
      <c r="H58" s="79"/>
      <c r="I58" s="83"/>
      <c r="J58" s="79"/>
      <c r="K58" s="83"/>
      <c r="L58" s="103"/>
      <c r="M58" s="62"/>
    </row>
    <row r="59" spans="1:13" s="67" customFormat="1" ht="21" customHeight="1" x14ac:dyDescent="0.25">
      <c r="A59" s="35">
        <f>A58+0.1</f>
        <v>15.1</v>
      </c>
      <c r="B59" s="68"/>
      <c r="C59" s="42" t="s">
        <v>20</v>
      </c>
      <c r="D59" s="104" t="s">
        <v>26</v>
      </c>
      <c r="E59" s="19">
        <v>0.755</v>
      </c>
      <c r="F59" s="20">
        <f>E59*F58</f>
        <v>363.15500000000003</v>
      </c>
      <c r="G59" s="20"/>
      <c r="H59" s="79"/>
      <c r="I59" s="20"/>
      <c r="J59" s="84"/>
      <c r="K59" s="20"/>
      <c r="L59" s="105"/>
      <c r="M59" s="69"/>
    </row>
    <row r="60" spans="1:13" s="67" customFormat="1" ht="18" customHeight="1" x14ac:dyDescent="0.25">
      <c r="A60" s="35">
        <f>A59+0.1</f>
        <v>15.2</v>
      </c>
      <c r="B60" s="70"/>
      <c r="C60" s="42" t="s">
        <v>22</v>
      </c>
      <c r="D60" s="83" t="s">
        <v>0</v>
      </c>
      <c r="E60" s="98">
        <v>7.4999999999999997E-3</v>
      </c>
      <c r="F60" s="20">
        <f>E60*F58</f>
        <v>3.6074999999999999</v>
      </c>
      <c r="G60" s="20"/>
      <c r="H60" s="79"/>
      <c r="I60" s="20"/>
      <c r="J60" s="79"/>
      <c r="K60" s="20"/>
      <c r="L60" s="105"/>
      <c r="M60" s="69"/>
    </row>
    <row r="61" spans="1:13" s="67" customFormat="1" ht="45.75" customHeight="1" x14ac:dyDescent="0.25">
      <c r="A61" s="35">
        <f>A60+0.1</f>
        <v>15.299999999999999</v>
      </c>
      <c r="B61" s="70"/>
      <c r="C61" s="61" t="s">
        <v>86</v>
      </c>
      <c r="D61" s="104" t="s">
        <v>26</v>
      </c>
      <c r="E61" s="20">
        <v>1.02</v>
      </c>
      <c r="F61" s="20">
        <f>E61*F58</f>
        <v>490.62</v>
      </c>
      <c r="G61" s="118"/>
      <c r="H61" s="84"/>
      <c r="I61" s="20"/>
      <c r="J61" s="79"/>
      <c r="K61" s="20"/>
      <c r="L61" s="105"/>
      <c r="M61" s="69"/>
    </row>
    <row r="62" spans="1:13" s="67" customFormat="1" ht="27.75" customHeight="1" x14ac:dyDescent="0.25">
      <c r="A62" s="35">
        <v>15.4</v>
      </c>
      <c r="B62" s="70"/>
      <c r="C62" s="111" t="s">
        <v>83</v>
      </c>
      <c r="D62" s="112" t="s">
        <v>84</v>
      </c>
      <c r="E62" s="113">
        <v>0.45</v>
      </c>
      <c r="F62" s="114">
        <f>F58*E62</f>
        <v>216.45000000000002</v>
      </c>
      <c r="G62" s="118"/>
      <c r="H62" s="84"/>
      <c r="I62" s="20"/>
      <c r="J62" s="79"/>
      <c r="K62" s="20"/>
      <c r="L62" s="105"/>
      <c r="M62" s="69"/>
    </row>
    <row r="63" spans="1:13" s="67" customFormat="1" ht="25.5" customHeight="1" x14ac:dyDescent="0.25">
      <c r="A63" s="35">
        <v>15.5</v>
      </c>
      <c r="B63" s="70"/>
      <c r="C63" s="111" t="s">
        <v>85</v>
      </c>
      <c r="D63" s="112" t="s">
        <v>30</v>
      </c>
      <c r="E63" s="113">
        <v>8.8999999999999996E-2</v>
      </c>
      <c r="F63" s="114">
        <f>F58*E63</f>
        <v>42.808999999999997</v>
      </c>
      <c r="G63" s="118"/>
      <c r="H63" s="84"/>
      <c r="I63" s="20"/>
      <c r="J63" s="79"/>
      <c r="K63" s="20"/>
      <c r="L63" s="105"/>
      <c r="M63" s="69"/>
    </row>
    <row r="64" spans="1:13" s="67" customFormat="1" ht="18" customHeight="1" x14ac:dyDescent="0.25">
      <c r="A64" s="35">
        <v>15.6</v>
      </c>
      <c r="B64" s="70"/>
      <c r="C64" s="42" t="s">
        <v>31</v>
      </c>
      <c r="D64" s="83" t="s">
        <v>0</v>
      </c>
      <c r="E64" s="20">
        <v>0.18</v>
      </c>
      <c r="F64" s="20">
        <f>E64*F58</f>
        <v>86.58</v>
      </c>
      <c r="G64" s="20"/>
      <c r="H64" s="79"/>
      <c r="I64" s="20"/>
      <c r="J64" s="79"/>
      <c r="K64" s="20"/>
      <c r="L64" s="105"/>
      <c r="M64" s="69"/>
    </row>
    <row r="65" spans="1:13" s="63" customFormat="1" ht="22.5" customHeight="1" x14ac:dyDescent="0.25">
      <c r="A65" s="64" t="s">
        <v>78</v>
      </c>
      <c r="B65" s="58" t="s">
        <v>24</v>
      </c>
      <c r="C65" s="60" t="s">
        <v>77</v>
      </c>
      <c r="D65" s="106" t="s">
        <v>41</v>
      </c>
      <c r="E65" s="79"/>
      <c r="F65" s="78">
        <v>481</v>
      </c>
      <c r="G65" s="79"/>
      <c r="H65" s="62"/>
      <c r="I65" s="62"/>
      <c r="J65" s="62"/>
      <c r="K65" s="62"/>
      <c r="L65" s="62"/>
      <c r="M65" s="107"/>
    </row>
    <row r="66" spans="1:13" s="34" customFormat="1" ht="45" x14ac:dyDescent="0.25">
      <c r="A66" s="31">
        <v>17</v>
      </c>
      <c r="B66" s="32" t="s">
        <v>57</v>
      </c>
      <c r="C66" s="31" t="s">
        <v>74</v>
      </c>
      <c r="D66" s="93" t="s">
        <v>18</v>
      </c>
      <c r="E66" s="94"/>
      <c r="F66" s="76">
        <v>7.3</v>
      </c>
      <c r="G66" s="77"/>
      <c r="H66" s="77"/>
      <c r="I66" s="77"/>
      <c r="J66" s="77"/>
      <c r="K66" s="77"/>
      <c r="L66" s="77"/>
      <c r="M66" s="36"/>
    </row>
    <row r="67" spans="1:13" s="34" customFormat="1" x14ac:dyDescent="0.25">
      <c r="A67" s="35">
        <f>A66+0.1</f>
        <v>17.100000000000001</v>
      </c>
      <c r="B67" s="32"/>
      <c r="C67" s="32" t="s">
        <v>20</v>
      </c>
      <c r="D67" s="73" t="s">
        <v>21</v>
      </c>
      <c r="E67" s="88">
        <v>0.89</v>
      </c>
      <c r="F67" s="56">
        <f>F66*E67</f>
        <v>6.4969999999999999</v>
      </c>
      <c r="G67" s="73"/>
      <c r="H67" s="73"/>
      <c r="I67" s="56"/>
      <c r="J67" s="56"/>
      <c r="K67" s="77"/>
      <c r="L67" s="77"/>
      <c r="M67" s="33"/>
    </row>
    <row r="68" spans="1:13" s="34" customFormat="1" x14ac:dyDescent="0.25">
      <c r="A68" s="35">
        <f>A67+0.1</f>
        <v>17.200000000000003</v>
      </c>
      <c r="B68" s="32"/>
      <c r="C68" s="32" t="s">
        <v>22</v>
      </c>
      <c r="D68" s="73" t="s">
        <v>0</v>
      </c>
      <c r="E68" s="88">
        <v>0.37</v>
      </c>
      <c r="F68" s="56">
        <f>F66*E68</f>
        <v>2.7010000000000001</v>
      </c>
      <c r="G68" s="77"/>
      <c r="H68" s="77"/>
      <c r="I68" s="77"/>
      <c r="J68" s="77"/>
      <c r="K68" s="56"/>
      <c r="L68" s="56"/>
      <c r="M68" s="33"/>
    </row>
    <row r="69" spans="1:13" s="34" customFormat="1" x14ac:dyDescent="0.25">
      <c r="A69" s="35">
        <f>A68+0.1</f>
        <v>17.300000000000004</v>
      </c>
      <c r="B69" s="32"/>
      <c r="C69" s="32" t="s">
        <v>75</v>
      </c>
      <c r="D69" s="73" t="s">
        <v>18</v>
      </c>
      <c r="E69" s="88">
        <v>1.1499999999999999</v>
      </c>
      <c r="F69" s="56">
        <f>F66*E69</f>
        <v>8.3949999999999996</v>
      </c>
      <c r="G69" s="56"/>
      <c r="H69" s="56"/>
      <c r="I69" s="73"/>
      <c r="J69" s="73"/>
      <c r="K69" s="77"/>
      <c r="L69" s="56"/>
      <c r="M69" s="33"/>
    </row>
    <row r="70" spans="1:13" s="34" customFormat="1" x14ac:dyDescent="0.25">
      <c r="A70" s="35">
        <f>A69+0.1</f>
        <v>17.400000000000006</v>
      </c>
      <c r="B70" s="32"/>
      <c r="C70" s="32" t="s">
        <v>31</v>
      </c>
      <c r="D70" s="73" t="s">
        <v>0</v>
      </c>
      <c r="E70" s="88">
        <v>0.02</v>
      </c>
      <c r="F70" s="56">
        <f>F66*E70</f>
        <v>0.14599999999999999</v>
      </c>
      <c r="G70" s="56"/>
      <c r="H70" s="56"/>
      <c r="I70" s="73"/>
      <c r="J70" s="73"/>
      <c r="K70" s="77"/>
      <c r="L70" s="56"/>
      <c r="M70" s="33"/>
    </row>
    <row r="71" spans="1:13" s="8" customFormat="1" ht="61.5" customHeight="1" x14ac:dyDescent="0.25">
      <c r="A71" s="46" t="s">
        <v>79</v>
      </c>
      <c r="B71" s="55" t="s">
        <v>24</v>
      </c>
      <c r="C71" s="3" t="s">
        <v>82</v>
      </c>
      <c r="D71" s="3" t="s">
        <v>18</v>
      </c>
      <c r="E71" s="49"/>
      <c r="F71" s="3">
        <v>70</v>
      </c>
      <c r="G71" s="49"/>
      <c r="H71" s="49"/>
      <c r="I71" s="49"/>
      <c r="J71" s="49"/>
      <c r="K71" s="49"/>
      <c r="L71" s="56"/>
      <c r="M71" s="33"/>
    </row>
    <row r="72" spans="1:13" s="39" customFormat="1" ht="30" x14ac:dyDescent="0.25">
      <c r="A72" s="31">
        <v>19</v>
      </c>
      <c r="B72" s="32" t="s">
        <v>23</v>
      </c>
      <c r="C72" s="31" t="s">
        <v>38</v>
      </c>
      <c r="D72" s="86" t="s">
        <v>19</v>
      </c>
      <c r="E72" s="87"/>
      <c r="F72" s="71">
        <v>126</v>
      </c>
      <c r="G72" s="72"/>
      <c r="H72" s="72"/>
      <c r="I72" s="80"/>
      <c r="J72" s="80"/>
      <c r="K72" s="80"/>
      <c r="L72" s="80"/>
      <c r="M72" s="38"/>
    </row>
    <row r="73" spans="1:13" s="37" customFormat="1" ht="21" customHeight="1" x14ac:dyDescent="0.25">
      <c r="A73" s="35">
        <f>A72+0.1</f>
        <v>19.100000000000001</v>
      </c>
      <c r="B73" s="32"/>
      <c r="C73" s="32" t="s">
        <v>20</v>
      </c>
      <c r="D73" s="73" t="s">
        <v>21</v>
      </c>
      <c r="E73" s="88">
        <v>0.53</v>
      </c>
      <c r="F73" s="56">
        <f>F72*E73</f>
        <v>66.78</v>
      </c>
      <c r="G73" s="73"/>
      <c r="H73" s="73"/>
      <c r="I73" s="56"/>
      <c r="J73" s="56"/>
      <c r="K73" s="77"/>
      <c r="L73" s="77"/>
      <c r="M73" s="33"/>
    </row>
    <row r="74" spans="1:13" s="8" customFormat="1" ht="50.25" customHeight="1" x14ac:dyDescent="0.25">
      <c r="A74" s="46" t="s">
        <v>80</v>
      </c>
      <c r="B74" s="55" t="s">
        <v>24</v>
      </c>
      <c r="C74" s="50" t="s">
        <v>27</v>
      </c>
      <c r="D74" s="3" t="s">
        <v>19</v>
      </c>
      <c r="E74" s="49"/>
      <c r="F74" s="3">
        <v>126</v>
      </c>
      <c r="G74" s="49"/>
      <c r="H74" s="49"/>
      <c r="I74" s="49"/>
      <c r="J74" s="49"/>
      <c r="K74" s="49"/>
      <c r="L74" s="49"/>
      <c r="M74" s="33"/>
    </row>
    <row r="75" spans="1:13" s="6" customFormat="1" ht="21.75" customHeight="1" x14ac:dyDescent="0.3">
      <c r="A75" s="23"/>
      <c r="B75" s="55"/>
      <c r="C75" s="4" t="s">
        <v>8</v>
      </c>
      <c r="D75" s="4"/>
      <c r="E75" s="5"/>
      <c r="F75" s="4"/>
      <c r="G75" s="9"/>
      <c r="H75" s="17"/>
      <c r="I75" s="10"/>
      <c r="J75" s="17"/>
      <c r="K75" s="10"/>
      <c r="L75" s="24"/>
      <c r="M75" s="17"/>
    </row>
    <row r="76" spans="1:13" s="6" customFormat="1" ht="21.75" customHeight="1" x14ac:dyDescent="0.3">
      <c r="A76" s="23"/>
      <c r="B76" s="55"/>
      <c r="C76" s="30" t="s">
        <v>17</v>
      </c>
      <c r="D76" s="11" t="s">
        <v>89</v>
      </c>
      <c r="E76" s="5"/>
      <c r="F76" s="4"/>
      <c r="G76" s="9"/>
      <c r="H76" s="17"/>
      <c r="I76" s="10"/>
      <c r="J76" s="17"/>
      <c r="K76" s="10"/>
      <c r="L76" s="24"/>
      <c r="M76" s="21"/>
    </row>
    <row r="77" spans="1:13" s="6" customFormat="1" ht="21.75" customHeight="1" x14ac:dyDescent="0.3">
      <c r="A77" s="23"/>
      <c r="B77" s="55"/>
      <c r="C77" s="4" t="s">
        <v>8</v>
      </c>
      <c r="D77" s="4"/>
      <c r="E77" s="5"/>
      <c r="F77" s="4"/>
      <c r="G77" s="9"/>
      <c r="H77" s="17"/>
      <c r="I77" s="10"/>
      <c r="J77" s="17"/>
      <c r="K77" s="10"/>
      <c r="L77" s="24"/>
      <c r="M77" s="17"/>
    </row>
    <row r="78" spans="1:13" s="22" customFormat="1" ht="24.75" customHeight="1" x14ac:dyDescent="0.25">
      <c r="A78" s="18"/>
      <c r="B78" s="15"/>
      <c r="C78" s="12" t="s">
        <v>13</v>
      </c>
      <c r="D78" s="11" t="s">
        <v>89</v>
      </c>
      <c r="E78" s="19"/>
      <c r="F78" s="20"/>
      <c r="G78" s="20"/>
      <c r="H78" s="20"/>
      <c r="I78" s="20"/>
      <c r="J78" s="20"/>
      <c r="K78" s="25"/>
      <c r="L78" s="25"/>
      <c r="M78" s="21"/>
    </row>
    <row r="79" spans="1:13" s="22" customFormat="1" ht="20.25" customHeight="1" x14ac:dyDescent="0.25">
      <c r="A79" s="18"/>
      <c r="B79" s="15"/>
      <c r="C79" s="13" t="s">
        <v>8</v>
      </c>
      <c r="D79" s="16"/>
      <c r="E79" s="19"/>
      <c r="F79" s="20"/>
      <c r="G79" s="20"/>
      <c r="H79" s="20"/>
      <c r="I79" s="20"/>
      <c r="J79" s="20"/>
      <c r="K79" s="25"/>
      <c r="L79" s="25"/>
      <c r="M79" s="17"/>
    </row>
    <row r="80" spans="1:13" s="22" customFormat="1" ht="28.5" customHeight="1" x14ac:dyDescent="0.25">
      <c r="A80" s="18"/>
      <c r="B80" s="15"/>
      <c r="C80" s="12" t="s">
        <v>14</v>
      </c>
      <c r="D80" s="11" t="s">
        <v>89</v>
      </c>
      <c r="E80" s="19"/>
      <c r="F80" s="20"/>
      <c r="G80" s="20"/>
      <c r="H80" s="20"/>
      <c r="I80" s="20"/>
      <c r="J80" s="20"/>
      <c r="K80" s="25"/>
      <c r="L80" s="25"/>
      <c r="M80" s="21"/>
    </row>
    <row r="81" spans="1:13" s="28" customFormat="1" ht="18.75" customHeight="1" x14ac:dyDescent="0.25">
      <c r="A81" s="26"/>
      <c r="B81" s="5"/>
      <c r="C81" s="3" t="s">
        <v>16</v>
      </c>
      <c r="D81" s="27"/>
      <c r="E81" s="27"/>
      <c r="F81" s="27"/>
      <c r="G81" s="20"/>
      <c r="H81" s="20"/>
      <c r="I81" s="20"/>
      <c r="J81" s="20"/>
      <c r="K81" s="25"/>
      <c r="L81" s="25"/>
      <c r="M81" s="17"/>
    </row>
    <row r="82" spans="1:13" x14ac:dyDescent="0.25">
      <c r="A82" s="119"/>
      <c r="B82" s="119"/>
      <c r="C82" s="12" t="s">
        <v>88</v>
      </c>
      <c r="D82" s="11">
        <v>0.03</v>
      </c>
      <c r="E82" s="120"/>
      <c r="F82" s="120"/>
      <c r="G82" s="120"/>
      <c r="H82" s="120"/>
      <c r="I82" s="120"/>
      <c r="J82" s="120"/>
      <c r="K82" s="120"/>
      <c r="L82" s="120"/>
      <c r="M82" s="21"/>
    </row>
    <row r="83" spans="1:13" x14ac:dyDescent="0.25">
      <c r="A83" s="119"/>
      <c r="B83" s="119"/>
      <c r="C83" s="3" t="s">
        <v>8</v>
      </c>
      <c r="D83" s="11"/>
      <c r="E83" s="120"/>
      <c r="F83" s="120"/>
      <c r="G83" s="120"/>
      <c r="H83" s="120"/>
      <c r="I83" s="120"/>
      <c r="J83" s="120"/>
      <c r="K83" s="120"/>
      <c r="L83" s="120"/>
      <c r="M83" s="17"/>
    </row>
    <row r="84" spans="1:13" x14ac:dyDescent="0.25">
      <c r="A84" s="119"/>
      <c r="B84" s="119"/>
      <c r="C84" s="12" t="s">
        <v>87</v>
      </c>
      <c r="D84" s="11">
        <v>0.18</v>
      </c>
      <c r="E84" s="120"/>
      <c r="F84" s="120"/>
      <c r="G84" s="120"/>
      <c r="H84" s="120"/>
      <c r="I84" s="120"/>
      <c r="J84" s="120"/>
      <c r="K84" s="120"/>
      <c r="L84" s="120"/>
      <c r="M84" s="21"/>
    </row>
    <row r="85" spans="1:13" x14ac:dyDescent="0.25">
      <c r="A85" s="119"/>
      <c r="B85" s="119"/>
      <c r="C85" s="3" t="s">
        <v>8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7"/>
    </row>
  </sheetData>
  <mergeCells count="19">
    <mergeCell ref="J5:J6"/>
    <mergeCell ref="K5:K6"/>
    <mergeCell ref="G3:H4"/>
    <mergeCell ref="A1:M1"/>
    <mergeCell ref="D2:H2"/>
    <mergeCell ref="A3:A6"/>
    <mergeCell ref="B3:B6"/>
    <mergeCell ref="C3:C6"/>
    <mergeCell ref="D3:D6"/>
    <mergeCell ref="E3:F4"/>
    <mergeCell ref="L5:L6"/>
    <mergeCell ref="I3:J4"/>
    <mergeCell ref="K3:L4"/>
    <mergeCell ref="M3:M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2021-09-23T06:09:50Z</dcterms:modified>
</cp:coreProperties>
</file>