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00" windowHeight="7560" tabRatio="935"/>
  </bookViews>
  <sheets>
    <sheet name="ხარჯთაღრიცხვა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5" l="1"/>
  <c r="F36" i="5"/>
  <c r="F35" i="5"/>
  <c r="F34" i="5"/>
  <c r="A34" i="5"/>
  <c r="A35" i="5" s="1"/>
  <c r="A36" i="5" s="1"/>
  <c r="A37" i="5" s="1"/>
  <c r="F32" i="5"/>
  <c r="F29" i="5"/>
  <c r="F24" i="5"/>
  <c r="F23" i="5"/>
  <c r="A23" i="5"/>
  <c r="A24" i="5" s="1"/>
  <c r="A25" i="5" s="1"/>
  <c r="A26" i="5" s="1"/>
  <c r="A27" i="5" s="1"/>
  <c r="A28" i="5" s="1"/>
  <c r="A29" i="5" s="1"/>
  <c r="A30" i="5" s="1"/>
  <c r="A31" i="5" s="1"/>
  <c r="A32" i="5" s="1"/>
  <c r="F21" i="5" l="1"/>
  <c r="F20" i="5"/>
  <c r="F19" i="5"/>
  <c r="F18" i="5"/>
  <c r="F17" i="5"/>
  <c r="F16" i="5"/>
  <c r="A16" i="5"/>
  <c r="A17" i="5" s="1"/>
  <c r="A18" i="5" s="1"/>
  <c r="A19" i="5" s="1"/>
  <c r="A20" i="5" s="1"/>
  <c r="A21" i="5" s="1"/>
  <c r="F14" i="5"/>
  <c r="A14" i="5"/>
  <c r="F12" i="5"/>
  <c r="F11" i="5"/>
  <c r="F10" i="5"/>
  <c r="A10" i="5"/>
  <c r="A11" i="5" s="1"/>
  <c r="A12" i="5" s="1"/>
</calcChain>
</file>

<file path=xl/sharedStrings.xml><?xml version="1.0" encoding="utf-8"?>
<sst xmlns="http://schemas.openxmlformats.org/spreadsheetml/2006/main" count="103" uniqueCount="59">
  <si>
    <t>ლარი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</si>
  <si>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</si>
  <si>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</si>
  <si>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</si>
  <si>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</si>
  <si>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</si>
  <si>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</si>
  <si>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</si>
  <si>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</si>
  <si>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</si>
  <si>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</si>
  <si>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</si>
  <si>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</si>
  <si>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ზედნადები ხარჯები</t>
  </si>
  <si>
    <t>გეგმიური დაგროვება</t>
  </si>
  <si>
    <t>ხელფასი</t>
  </si>
  <si>
    <t xml:space="preserve">ჯამი </t>
  </si>
  <si>
    <t xml:space="preserve">გაუთვალისწინებელი ხარჯები </t>
  </si>
  <si>
    <t>სულ ჯამი</t>
  </si>
  <si>
    <t>დამატებითი ღირებულების გადასახადი</t>
  </si>
  <si>
    <t>სატრანსპორტო ხარჯები მასალებზე</t>
  </si>
  <si>
    <t>მ³</t>
  </si>
  <si>
    <t>შრომითი დანახარჯები</t>
  </si>
  <si>
    <t>კაც/სთ</t>
  </si>
  <si>
    <t>მან/სთ</t>
  </si>
  <si>
    <t>სხვა მანქანა</t>
  </si>
  <si>
    <t>გ/მ</t>
  </si>
  <si>
    <t>მ²</t>
  </si>
  <si>
    <t>СниП IV-2-82 7-21-8</t>
  </si>
  <si>
    <t>სამონტაჟო დეტალები</t>
  </si>
  <si>
    <t>კგ</t>
  </si>
  <si>
    <t>სხვა მასალა</t>
  </si>
  <si>
    <t>მოთუთიებული მავთულის ბადით პანელური ღობის მოწყობა</t>
  </si>
  <si>
    <t>პროექტ.</t>
  </si>
  <si>
    <t>ფურცლოვანი ფოლადი სისქით 4მმ</t>
  </si>
  <si>
    <t>СниП IV-2-82
15-164-7</t>
  </si>
  <si>
    <t>ანტიკოროზიული საღებავი</t>
  </si>
  <si>
    <t>ოლიფა</t>
  </si>
  <si>
    <t>ნინოწმინდს მუნიციპალიტეტის სოფელ საღამოს სპორტული მოედნის მოწყობის ხარჯთაღრიცხვა</t>
  </si>
  <si>
    <t>სპორტული მოედნის მოწყობის სამუშაოები</t>
  </si>
  <si>
    <t>მოედნის მოწყობა</t>
  </si>
  <si>
    <t>ლითონის ელემენტების შეღებვა ანტიკოროზიული საღებავით</t>
  </si>
  <si>
    <t>СниП IV-2-82 1-22-15</t>
  </si>
  <si>
    <t>ექსკავატორი მუხლუხა სვლაზე ჩამჩის მოცულობით 0.5მ³</t>
  </si>
  <si>
    <t>СниП IV-2-82 1-80-3</t>
  </si>
  <si>
    <t xml:space="preserve"> მ³</t>
  </si>
  <si>
    <t>СниП IV-2-82 6-1-20.</t>
  </si>
  <si>
    <t>ყალიბის ფარი</t>
  </si>
  <si>
    <t>ყალიბის ფიცარი IIIხ. 40მმ-იანი</t>
  </si>
  <si>
    <t>მილკვადრატი 80X80X3მმ</t>
  </si>
  <si>
    <t>ლითონის კუთხოვანა 50X50X4მმ</t>
  </si>
  <si>
    <t>ზოლოვანი ფოლადი 60X6მმ</t>
  </si>
  <si>
    <t>ა-1 კლასის არმატურა დ-6მდე 1500გ/მ</t>
  </si>
  <si>
    <t>მავთულბადე შავი მავთულისგან 50X50 სისქით 3მმ</t>
  </si>
  <si>
    <t>გრუნტის დამუშავება მექანიზმებით ამაღლებულში მოჭრა და ყრილში დაყრა 10000მ² სრულად მოსწორება</t>
  </si>
  <si>
    <t>გრუნტის გაჭრა ხელით ლენტური საძირკვლის მოსაწყობად 400X0,3X0,3+3 მ³</t>
  </si>
  <si>
    <t>ბეტონის ლენტური საძირკვლისა და ზეძირკვლის მოწყობა 400x0,3x0,5+3მ³</t>
  </si>
  <si>
    <t>ბეტონი ~m 250~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</si>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</sst>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_-* #,##0.00_р_._-;\-* #,##0.00_р_._-;_-* &quot;-&quot;??_р_._-;_-@_-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Calibri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166" fontId="14" fillId="0" borderId="0" applyFont="0" applyFill="0" applyBorder="0" applyAlignment="0" applyProtection="0"/>
    <xf numFmtId="0" fontId="3" fillId="0" borderId="0"/>
    <xf numFmtId="0" fontId="4" fillId="0" borderId="0"/>
  </cellStyleXfs>
  <cellXfs count="113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2" fontId="7" fillId="0" borderId="6" xfId="3" applyNumberFormat="1" applyFont="1" applyFill="1" applyBorder="1" applyAlignment="1">
      <alignment horizontal="center" vertical="center"/>
    </xf>
    <xf numFmtId="2" fontId="8" fillId="0" borderId="6" xfId="3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1" fillId="0" borderId="6" xfId="0" applyFont="1" applyBorder="1"/>
    <xf numFmtId="0" fontId="6" fillId="0" borderId="6" xfId="0" applyFont="1" applyBorder="1" applyAlignment="1">
      <alignment horizontal="center" vertical="center"/>
    </xf>
    <xf numFmtId="2" fontId="1" fillId="0" borderId="6" xfId="0" applyNumberFormat="1" applyFont="1" applyBorder="1"/>
    <xf numFmtId="2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/>
    <xf numFmtId="2" fontId="13" fillId="0" borderId="6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2" fontId="16" fillId="0" borderId="6" xfId="3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2" fontId="8" fillId="0" borderId="6" xfId="3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wrapText="1"/>
    </xf>
    <xf numFmtId="165" fontId="1" fillId="0" borderId="6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16" fillId="0" borderId="6" xfId="0" quotePrefix="1" applyFont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/>
    </xf>
    <xf numFmtId="1" fontId="7" fillId="0" borderId="6" xfId="4" applyNumberFormat="1" applyFont="1" applyBorder="1" applyAlignment="1">
      <alignment horizontal="center" vertical="center" wrapText="1"/>
    </xf>
    <xf numFmtId="49" fontId="8" fillId="0" borderId="6" xfId="4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6" xfId="4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1" fillId="0" borderId="6" xfId="2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167" fontId="16" fillId="0" borderId="6" xfId="0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 wrapText="1"/>
    </xf>
    <xf numFmtId="167" fontId="7" fillId="0" borderId="6" xfId="4" applyNumberFormat="1" applyFont="1" applyFill="1" applyBorder="1" applyAlignment="1">
      <alignment horizontal="center" vertical="center" wrapText="1"/>
    </xf>
    <xf numFmtId="2" fontId="7" fillId="0" borderId="6" xfId="4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2" fontId="8" fillId="0" borderId="6" xfId="4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6" fillId="0" borderId="6" xfId="3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2" fontId="1" fillId="0" borderId="6" xfId="0" applyNumberFormat="1" applyFont="1" applyFill="1" applyBorder="1"/>
    <xf numFmtId="0" fontId="13" fillId="0" borderId="6" xfId="0" applyFont="1" applyFill="1" applyBorder="1"/>
    <xf numFmtId="0" fontId="0" fillId="0" borderId="0" xfId="0" applyFill="1"/>
    <xf numFmtId="2" fontId="16" fillId="4" borderId="6" xfId="0" applyNumberFormat="1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2" fontId="17" fillId="4" borderId="6" xfId="0" applyNumberFormat="1" applyFont="1" applyFill="1" applyBorder="1" applyAlignment="1">
      <alignment horizontal="center" vertical="center"/>
    </xf>
    <xf numFmtId="0" fontId="1" fillId="0" borderId="6" xfId="2" applyNumberFormat="1" applyFont="1" applyFill="1" applyBorder="1" applyAlignment="1">
      <alignment horizontal="center" vertical="center" wrapText="1"/>
    </xf>
    <xf numFmtId="165" fontId="1" fillId="0" borderId="6" xfId="2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textRotation="90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0" xfId="7"/>
    <cellStyle name="Normal 11 2" xfId="12"/>
    <cellStyle name="Normal 14_anakia II etapi.xls sm. defeqturi 2" xfId="5"/>
    <cellStyle name="Normal 2" xfId="4"/>
    <cellStyle name="Normal 2 2 2" xfId="13"/>
    <cellStyle name="Normal 3" xfId="6"/>
    <cellStyle name="Normal 4 3" xfId="9"/>
    <cellStyle name="Normal 5" xfId="10"/>
    <cellStyle name="Normal_gare wyalsadfenigagarini 10" xfId="3"/>
    <cellStyle name="Normal_gare wyalsadfenigagarini 2 2" xfId="2"/>
    <cellStyle name="Обычный 4" xfId="8"/>
    <cellStyle name="Обычный 5 2" xfId="1"/>
    <cellStyle name="მძიმე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3" workbookViewId="0">
      <selection activeCell="G18" sqref="G18:G37"/>
    </sheetView>
  </sheetViews>
  <sheetFormatPr defaultRowHeight="15" x14ac:dyDescent="0.25"/>
  <cols>
    <col min="1" max="1" width="5.140625" customWidth="1"/>
    <col min="2" max="2" width="12.28515625" customWidth="1"/>
    <col min="3" max="3" width="34.42578125" customWidth="1"/>
    <col min="4" max="4" width="9.140625" style="101"/>
    <col min="5" max="5" width="7.85546875" style="101" customWidth="1"/>
    <col min="6" max="6" width="8.85546875" style="101" customWidth="1"/>
    <col min="7" max="7" width="9.140625" style="101"/>
    <col min="8" max="8" width="10" style="101" customWidth="1"/>
    <col min="9" max="9" width="9.140625" style="101"/>
    <col min="10" max="10" width="10" customWidth="1"/>
    <col min="11" max="11" width="8.42578125" customWidth="1"/>
    <col min="12" max="12" width="9" customWidth="1"/>
    <col min="13" max="13" width="11.28515625" customWidth="1"/>
  </cols>
  <sheetData>
    <row r="1" spans="1:13" s="8" customFormat="1" ht="27.75" customHeight="1" x14ac:dyDescent="0.25">
      <c r="A1" s="109" t="s">
        <v>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8" customFormat="1" ht="19.5" customHeight="1" x14ac:dyDescent="0.25">
      <c r="A2" s="7"/>
      <c r="B2" s="1"/>
      <c r="C2" s="1"/>
      <c r="D2" s="112" t="s">
        <v>39</v>
      </c>
      <c r="E2" s="112"/>
      <c r="F2" s="112"/>
      <c r="G2" s="112"/>
      <c r="H2" s="112"/>
      <c r="I2" s="1"/>
      <c r="J2" s="1"/>
      <c r="K2" s="1"/>
      <c r="L2" s="1"/>
      <c r="M2" s="14"/>
    </row>
    <row r="3" spans="1:13" s="8" customFormat="1" x14ac:dyDescent="0.25">
      <c r="A3" s="108" t="s">
        <v>1</v>
      </c>
      <c r="B3" s="107" t="s">
        <v>2</v>
      </c>
      <c r="C3" s="105" t="s">
        <v>3</v>
      </c>
      <c r="D3" s="107" t="s">
        <v>4</v>
      </c>
      <c r="E3" s="105" t="s">
        <v>5</v>
      </c>
      <c r="F3" s="105"/>
      <c r="G3" s="105" t="s">
        <v>6</v>
      </c>
      <c r="H3" s="105"/>
      <c r="I3" s="105" t="s">
        <v>15</v>
      </c>
      <c r="J3" s="105"/>
      <c r="K3" s="105" t="s">
        <v>7</v>
      </c>
      <c r="L3" s="105"/>
      <c r="M3" s="106" t="s">
        <v>8</v>
      </c>
    </row>
    <row r="4" spans="1:13" s="8" customFormat="1" x14ac:dyDescent="0.25">
      <c r="A4" s="108"/>
      <c r="B4" s="107"/>
      <c r="C4" s="105"/>
      <c r="D4" s="107"/>
      <c r="E4" s="105"/>
      <c r="F4" s="105"/>
      <c r="G4" s="105"/>
      <c r="H4" s="105"/>
      <c r="I4" s="105"/>
      <c r="J4" s="105"/>
      <c r="K4" s="105"/>
      <c r="L4" s="105"/>
      <c r="M4" s="106"/>
    </row>
    <row r="5" spans="1:13" s="8" customFormat="1" x14ac:dyDescent="0.25">
      <c r="A5" s="108"/>
      <c r="B5" s="107"/>
      <c r="C5" s="105"/>
      <c r="D5" s="107"/>
      <c r="E5" s="107" t="s">
        <v>4</v>
      </c>
      <c r="F5" s="107" t="s">
        <v>9</v>
      </c>
      <c r="G5" s="105" t="s">
        <v>10</v>
      </c>
      <c r="H5" s="105" t="s">
        <v>11</v>
      </c>
      <c r="I5" s="105" t="s">
        <v>12</v>
      </c>
      <c r="J5" s="105" t="s">
        <v>11</v>
      </c>
      <c r="K5" s="105" t="s">
        <v>12</v>
      </c>
      <c r="L5" s="105" t="s">
        <v>11</v>
      </c>
      <c r="M5" s="106"/>
    </row>
    <row r="6" spans="1:13" s="8" customFormat="1" ht="60.75" customHeight="1" x14ac:dyDescent="0.25">
      <c r="A6" s="108"/>
      <c r="B6" s="107"/>
      <c r="C6" s="105"/>
      <c r="D6" s="107"/>
      <c r="E6" s="107"/>
      <c r="F6" s="107"/>
      <c r="G6" s="105"/>
      <c r="H6" s="105"/>
      <c r="I6" s="105"/>
      <c r="J6" s="105"/>
      <c r="K6" s="105"/>
      <c r="L6" s="105"/>
      <c r="M6" s="106"/>
    </row>
    <row r="7" spans="1:13" s="8" customFormat="1" x14ac:dyDescent="0.25">
      <c r="A7" s="36">
        <v>1</v>
      </c>
      <c r="B7" s="58">
        <v>2</v>
      </c>
      <c r="C7" s="58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58">
        <v>10</v>
      </c>
      <c r="K7" s="58">
        <v>11</v>
      </c>
      <c r="L7" s="58">
        <v>12</v>
      </c>
      <c r="M7" s="59">
        <v>13</v>
      </c>
    </row>
    <row r="8" spans="1:13" s="8" customFormat="1" ht="22.5" customHeight="1" x14ac:dyDescent="0.25">
      <c r="A8" s="57"/>
      <c r="B8" s="70"/>
      <c r="C8" s="2" t="s">
        <v>40</v>
      </c>
      <c r="D8" s="3"/>
      <c r="E8" s="73"/>
      <c r="F8" s="3"/>
      <c r="G8" s="73"/>
      <c r="H8" s="73"/>
      <c r="I8" s="73"/>
      <c r="J8" s="58"/>
      <c r="K8" s="58"/>
      <c r="L8" s="58"/>
      <c r="M8" s="59"/>
    </row>
    <row r="9" spans="1:13" s="61" customFormat="1" ht="66" customHeight="1" x14ac:dyDescent="0.25">
      <c r="A9" s="49">
        <v>1</v>
      </c>
      <c r="B9" s="42" t="s">
        <v>42</v>
      </c>
      <c r="C9" s="60" t="s">
        <v>54</v>
      </c>
      <c r="D9" s="74" t="s">
        <v>21</v>
      </c>
      <c r="E9" s="75"/>
      <c r="F9" s="76">
        <v>2000</v>
      </c>
      <c r="G9" s="75"/>
      <c r="H9" s="77"/>
      <c r="I9" s="75"/>
      <c r="J9" s="47"/>
      <c r="K9" s="42"/>
      <c r="L9" s="47"/>
      <c r="M9" s="47"/>
    </row>
    <row r="10" spans="1:13" s="61" customFormat="1" ht="23.25" customHeight="1" x14ac:dyDescent="0.25">
      <c r="A10" s="45">
        <f>A9+0.1</f>
        <v>1.1000000000000001</v>
      </c>
      <c r="B10" s="62"/>
      <c r="C10" s="42" t="s">
        <v>22</v>
      </c>
      <c r="D10" s="75" t="s">
        <v>23</v>
      </c>
      <c r="E10" s="78">
        <v>0.02</v>
      </c>
      <c r="F10" s="71">
        <f>F9*E10</f>
        <v>40</v>
      </c>
      <c r="G10" s="71"/>
      <c r="H10" s="71"/>
      <c r="I10" s="71"/>
      <c r="J10" s="63"/>
      <c r="K10" s="63"/>
      <c r="L10" s="63"/>
      <c r="M10" s="63"/>
    </row>
    <row r="11" spans="1:13" s="61" customFormat="1" ht="30" x14ac:dyDescent="0.25">
      <c r="A11" s="45">
        <f>A10+0.1</f>
        <v>1.2000000000000002</v>
      </c>
      <c r="B11" s="62"/>
      <c r="C11" s="42" t="s">
        <v>43</v>
      </c>
      <c r="D11" s="75" t="s">
        <v>24</v>
      </c>
      <c r="E11" s="78">
        <v>4.48E-2</v>
      </c>
      <c r="F11" s="71">
        <f>F9*E11</f>
        <v>89.6</v>
      </c>
      <c r="G11" s="71"/>
      <c r="H11" s="71"/>
      <c r="I11" s="71"/>
      <c r="J11" s="63"/>
      <c r="K11" s="63"/>
      <c r="L11" s="63"/>
      <c r="M11" s="63"/>
    </row>
    <row r="12" spans="1:13" s="61" customFormat="1" ht="19.5" customHeight="1" x14ac:dyDescent="0.25">
      <c r="A12" s="45">
        <f>A11+0.1</f>
        <v>1.3000000000000003</v>
      </c>
      <c r="B12" s="62"/>
      <c r="C12" s="42" t="s">
        <v>25</v>
      </c>
      <c r="D12" s="75" t="s">
        <v>0</v>
      </c>
      <c r="E12" s="78">
        <v>2.0899999999999998E-3</v>
      </c>
      <c r="F12" s="71">
        <f>F9*E12</f>
        <v>4.18</v>
      </c>
      <c r="G12" s="71"/>
      <c r="H12" s="71"/>
      <c r="I12" s="71"/>
      <c r="J12" s="63"/>
      <c r="K12" s="63"/>
      <c r="L12" s="63"/>
      <c r="M12" s="63"/>
    </row>
    <row r="13" spans="1:13" s="68" customFormat="1" ht="45" x14ac:dyDescent="0.25">
      <c r="A13" s="64">
        <v>2</v>
      </c>
      <c r="B13" s="65" t="s">
        <v>44</v>
      </c>
      <c r="C13" s="60" t="s">
        <v>55</v>
      </c>
      <c r="D13" s="79" t="s">
        <v>45</v>
      </c>
      <c r="E13" s="80"/>
      <c r="F13" s="81">
        <v>39</v>
      </c>
      <c r="G13" s="81"/>
      <c r="H13" s="81"/>
      <c r="I13" s="82"/>
      <c r="J13" s="67"/>
      <c r="K13" s="66"/>
      <c r="L13" s="66"/>
      <c r="M13" s="43"/>
    </row>
    <row r="14" spans="1:13" s="68" customFormat="1" x14ac:dyDescent="0.25">
      <c r="A14" s="45">
        <f>A13+0.1</f>
        <v>2.1</v>
      </c>
      <c r="B14" s="65"/>
      <c r="C14" s="69" t="s">
        <v>22</v>
      </c>
      <c r="D14" s="83" t="s">
        <v>23</v>
      </c>
      <c r="E14" s="84">
        <v>2.06</v>
      </c>
      <c r="F14" s="85">
        <f>E14*F13</f>
        <v>80.34</v>
      </c>
      <c r="G14" s="85"/>
      <c r="H14" s="85"/>
      <c r="I14" s="82"/>
      <c r="J14" s="67"/>
      <c r="K14" s="66"/>
      <c r="L14" s="66"/>
      <c r="M14" s="43"/>
    </row>
    <row r="15" spans="1:13" s="44" customFormat="1" ht="45" x14ac:dyDescent="0.25">
      <c r="A15" s="41">
        <v>3</v>
      </c>
      <c r="B15" s="42" t="s">
        <v>46</v>
      </c>
      <c r="C15" s="60" t="s">
        <v>56</v>
      </c>
      <c r="D15" s="86" t="s">
        <v>21</v>
      </c>
      <c r="E15" s="87"/>
      <c r="F15" s="88">
        <v>63</v>
      </c>
      <c r="G15" s="89"/>
      <c r="H15" s="89"/>
      <c r="I15" s="89"/>
      <c r="J15" s="46"/>
      <c r="K15" s="46"/>
      <c r="L15" s="46"/>
      <c r="M15" s="43"/>
    </row>
    <row r="16" spans="1:13" s="44" customFormat="1" x14ac:dyDescent="0.25">
      <c r="A16" s="45">
        <f t="shared" ref="A16:A21" si="0">A15+0.1</f>
        <v>3.1</v>
      </c>
      <c r="B16" s="42"/>
      <c r="C16" s="42" t="s">
        <v>22</v>
      </c>
      <c r="D16" s="90" t="s">
        <v>23</v>
      </c>
      <c r="E16" s="91">
        <v>2.86</v>
      </c>
      <c r="F16" s="71">
        <f>F15*E16</f>
        <v>180.17999999999998</v>
      </c>
      <c r="G16" s="90"/>
      <c r="H16" s="90"/>
      <c r="I16" s="71"/>
      <c r="J16" s="43"/>
      <c r="K16" s="46"/>
      <c r="L16" s="46"/>
      <c r="M16" s="43"/>
    </row>
    <row r="17" spans="1:13" s="44" customFormat="1" x14ac:dyDescent="0.25">
      <c r="A17" s="45">
        <f t="shared" si="0"/>
        <v>3.2</v>
      </c>
      <c r="B17" s="42"/>
      <c r="C17" s="42" t="s">
        <v>25</v>
      </c>
      <c r="D17" s="90" t="s">
        <v>0</v>
      </c>
      <c r="E17" s="91">
        <v>0.76</v>
      </c>
      <c r="F17" s="71">
        <f>F15*E17</f>
        <v>47.88</v>
      </c>
      <c r="G17" s="89"/>
      <c r="H17" s="89"/>
      <c r="I17" s="89"/>
      <c r="J17" s="46"/>
      <c r="K17" s="43"/>
      <c r="L17" s="43"/>
      <c r="M17" s="43"/>
    </row>
    <row r="18" spans="1:13" s="44" customFormat="1" ht="15" customHeight="1" x14ac:dyDescent="0.25">
      <c r="A18" s="45">
        <f t="shared" si="0"/>
        <v>3.3000000000000003</v>
      </c>
      <c r="B18" s="42"/>
      <c r="C18" s="42" t="s">
        <v>57</v>
      </c>
      <c r="D18" s="90" t="s">
        <v>21</v>
      </c>
      <c r="E18" s="91">
        <v>1.02</v>
      </c>
      <c r="F18" s="71">
        <f>F15*E18</f>
        <v>64.260000000000005</v>
      </c>
      <c r="G18" s="102"/>
      <c r="H18" s="71"/>
      <c r="I18" s="90"/>
      <c r="J18" s="45"/>
      <c r="K18" s="46"/>
      <c r="L18" s="46"/>
      <c r="M18" s="43"/>
    </row>
    <row r="19" spans="1:13" s="44" customFormat="1" x14ac:dyDescent="0.25">
      <c r="A19" s="45">
        <f t="shared" si="0"/>
        <v>3.4000000000000004</v>
      </c>
      <c r="B19" s="42"/>
      <c r="C19" s="42" t="s">
        <v>47</v>
      </c>
      <c r="D19" s="90" t="s">
        <v>27</v>
      </c>
      <c r="E19" s="91">
        <v>0.80300000000000005</v>
      </c>
      <c r="F19" s="71">
        <f>F15*E19</f>
        <v>50.589000000000006</v>
      </c>
      <c r="G19" s="102"/>
      <c r="H19" s="71"/>
      <c r="I19" s="90"/>
      <c r="J19" s="45"/>
      <c r="K19" s="46"/>
      <c r="L19" s="46"/>
      <c r="M19" s="43"/>
    </row>
    <row r="20" spans="1:13" s="44" customFormat="1" x14ac:dyDescent="0.25">
      <c r="A20" s="45">
        <f t="shared" si="0"/>
        <v>3.5000000000000004</v>
      </c>
      <c r="B20" s="42"/>
      <c r="C20" s="42" t="s">
        <v>48</v>
      </c>
      <c r="D20" s="90" t="s">
        <v>21</v>
      </c>
      <c r="E20" s="78">
        <v>3.8999999999999998E-3</v>
      </c>
      <c r="F20" s="71">
        <f>F15*E20</f>
        <v>0.2457</v>
      </c>
      <c r="G20" s="102"/>
      <c r="H20" s="71"/>
      <c r="I20" s="90"/>
      <c r="J20" s="45"/>
      <c r="K20" s="46"/>
      <c r="L20" s="46"/>
      <c r="M20" s="43"/>
    </row>
    <row r="21" spans="1:13" s="44" customFormat="1" x14ac:dyDescent="0.25">
      <c r="A21" s="45">
        <f t="shared" si="0"/>
        <v>3.6000000000000005</v>
      </c>
      <c r="B21" s="42"/>
      <c r="C21" s="42" t="s">
        <v>31</v>
      </c>
      <c r="D21" s="90" t="s">
        <v>0</v>
      </c>
      <c r="E21" s="91">
        <v>0.13</v>
      </c>
      <c r="F21" s="71">
        <f>F15*E21</f>
        <v>8.19</v>
      </c>
      <c r="G21" s="71"/>
      <c r="H21" s="71"/>
      <c r="I21" s="90"/>
      <c r="J21" s="45"/>
      <c r="K21" s="46"/>
      <c r="L21" s="46"/>
      <c r="M21" s="43"/>
    </row>
    <row r="22" spans="1:13" s="23" customFormat="1" ht="37.5" customHeight="1" x14ac:dyDescent="0.25">
      <c r="A22" s="49">
        <v>4</v>
      </c>
      <c r="B22" s="50" t="s">
        <v>28</v>
      </c>
      <c r="C22" s="51" t="s">
        <v>32</v>
      </c>
      <c r="D22" s="92" t="s">
        <v>26</v>
      </c>
      <c r="E22" s="20"/>
      <c r="F22" s="18">
        <v>400</v>
      </c>
      <c r="G22" s="72"/>
      <c r="H22" s="21"/>
      <c r="I22" s="21"/>
      <c r="J22" s="52"/>
      <c r="K22" s="53"/>
      <c r="L22" s="52"/>
      <c r="M22" s="52"/>
    </row>
    <row r="23" spans="1:13" s="23" customFormat="1" ht="16.5" customHeight="1" x14ac:dyDescent="0.25">
      <c r="A23" s="45">
        <f t="shared" ref="A23:A32" si="1">A22+0.1</f>
        <v>4.0999999999999996</v>
      </c>
      <c r="B23" s="48"/>
      <c r="C23" s="48" t="s">
        <v>22</v>
      </c>
      <c r="D23" s="17" t="s">
        <v>23</v>
      </c>
      <c r="E23" s="20">
        <v>2.23</v>
      </c>
      <c r="F23" s="20">
        <f>E23*F22</f>
        <v>892</v>
      </c>
      <c r="G23" s="72"/>
      <c r="H23" s="21"/>
      <c r="I23" s="21"/>
      <c r="J23" s="52"/>
      <c r="K23" s="53"/>
      <c r="L23" s="52"/>
      <c r="M23" s="52"/>
    </row>
    <row r="24" spans="1:13" s="23" customFormat="1" ht="16.5" customHeight="1" x14ac:dyDescent="0.25">
      <c r="A24" s="45">
        <f>A23+0.1</f>
        <v>4.1999999999999993</v>
      </c>
      <c r="B24" s="48"/>
      <c r="C24" s="48" t="s">
        <v>25</v>
      </c>
      <c r="D24" s="17" t="s">
        <v>0</v>
      </c>
      <c r="E24" s="17">
        <v>0.05</v>
      </c>
      <c r="F24" s="20">
        <f>E24*F22</f>
        <v>20</v>
      </c>
      <c r="G24" s="72"/>
      <c r="H24" s="21"/>
      <c r="I24" s="21"/>
      <c r="J24" s="52"/>
      <c r="K24" s="53"/>
      <c r="L24" s="52"/>
      <c r="M24" s="52"/>
    </row>
    <row r="25" spans="1:13" s="23" customFormat="1" ht="16.5" customHeight="1" x14ac:dyDescent="0.25">
      <c r="A25" s="45">
        <f t="shared" si="1"/>
        <v>4.2999999999999989</v>
      </c>
      <c r="B25" s="48"/>
      <c r="C25" s="48" t="s">
        <v>49</v>
      </c>
      <c r="D25" s="17" t="s">
        <v>26</v>
      </c>
      <c r="E25" s="20" t="s">
        <v>33</v>
      </c>
      <c r="F25" s="21">
        <v>330</v>
      </c>
      <c r="G25" s="103"/>
      <c r="H25" s="21"/>
      <c r="I25" s="21"/>
      <c r="J25" s="21"/>
      <c r="K25" s="53"/>
      <c r="L25" s="52"/>
      <c r="M25" s="52"/>
    </row>
    <row r="26" spans="1:13" s="23" customFormat="1" ht="16.5" customHeight="1" x14ac:dyDescent="0.25">
      <c r="A26" s="45">
        <f t="shared" si="1"/>
        <v>4.3999999999999986</v>
      </c>
      <c r="B26" s="48"/>
      <c r="C26" s="48" t="s">
        <v>50</v>
      </c>
      <c r="D26" s="17" t="s">
        <v>26</v>
      </c>
      <c r="E26" s="20" t="s">
        <v>33</v>
      </c>
      <c r="F26" s="21">
        <v>1200</v>
      </c>
      <c r="G26" s="103"/>
      <c r="H26" s="21"/>
      <c r="I26" s="21"/>
      <c r="J26" s="21"/>
      <c r="K26" s="53"/>
      <c r="L26" s="52"/>
      <c r="M26" s="52"/>
    </row>
    <row r="27" spans="1:13" s="23" customFormat="1" ht="16.5" customHeight="1" x14ac:dyDescent="0.25">
      <c r="A27" s="45">
        <f t="shared" si="1"/>
        <v>4.4999999999999982</v>
      </c>
      <c r="B27" s="48"/>
      <c r="C27" s="48" t="s">
        <v>51</v>
      </c>
      <c r="D27" s="17" t="s">
        <v>26</v>
      </c>
      <c r="E27" s="20" t="s">
        <v>33</v>
      </c>
      <c r="F27" s="21">
        <v>90</v>
      </c>
      <c r="G27" s="103"/>
      <c r="H27" s="21"/>
      <c r="I27" s="21"/>
      <c r="J27" s="21"/>
      <c r="K27" s="53"/>
      <c r="L27" s="52"/>
      <c r="M27" s="52"/>
    </row>
    <row r="28" spans="1:13" s="23" customFormat="1" ht="16.5" customHeight="1" x14ac:dyDescent="0.25">
      <c r="A28" s="45">
        <f t="shared" si="1"/>
        <v>4.5999999999999979</v>
      </c>
      <c r="B28" s="48"/>
      <c r="C28" s="48" t="s">
        <v>34</v>
      </c>
      <c r="D28" s="16" t="s">
        <v>27</v>
      </c>
      <c r="E28" s="20" t="s">
        <v>33</v>
      </c>
      <c r="F28" s="21">
        <v>6</v>
      </c>
      <c r="G28" s="103"/>
      <c r="H28" s="21"/>
      <c r="I28" s="21"/>
      <c r="J28" s="21"/>
      <c r="K28" s="53"/>
      <c r="L28" s="52"/>
      <c r="M28" s="52"/>
    </row>
    <row r="29" spans="1:13" s="23" customFormat="1" ht="16.5" customHeight="1" x14ac:dyDescent="0.25">
      <c r="A29" s="45">
        <f t="shared" si="1"/>
        <v>4.6999999999999975</v>
      </c>
      <c r="B29" s="48"/>
      <c r="C29" s="48" t="s">
        <v>29</v>
      </c>
      <c r="D29" s="17" t="s">
        <v>30</v>
      </c>
      <c r="E29" s="20">
        <v>0.02</v>
      </c>
      <c r="F29" s="20">
        <f>E29*F22</f>
        <v>8</v>
      </c>
      <c r="G29" s="72"/>
      <c r="H29" s="21"/>
      <c r="I29" s="21"/>
      <c r="J29" s="21"/>
      <c r="K29" s="53"/>
      <c r="L29" s="52"/>
      <c r="M29" s="52"/>
    </row>
    <row r="30" spans="1:13" s="23" customFormat="1" ht="16.5" customHeight="1" x14ac:dyDescent="0.25">
      <c r="A30" s="45">
        <f t="shared" si="1"/>
        <v>4.7999999999999972</v>
      </c>
      <c r="B30" s="48"/>
      <c r="C30" s="48" t="s">
        <v>52</v>
      </c>
      <c r="D30" s="17" t="s">
        <v>30</v>
      </c>
      <c r="E30" s="20" t="s">
        <v>33</v>
      </c>
      <c r="F30" s="21">
        <v>330</v>
      </c>
      <c r="G30" s="103"/>
      <c r="H30" s="21"/>
      <c r="I30" s="21"/>
      <c r="J30" s="21"/>
      <c r="K30" s="53"/>
      <c r="L30" s="52"/>
      <c r="M30" s="52"/>
    </row>
    <row r="31" spans="1:13" s="23" customFormat="1" ht="32.25" customHeight="1" x14ac:dyDescent="0.25">
      <c r="A31" s="45">
        <f t="shared" si="1"/>
        <v>4.8999999999999968</v>
      </c>
      <c r="B31" s="48"/>
      <c r="C31" s="50" t="s">
        <v>53</v>
      </c>
      <c r="D31" s="17" t="s">
        <v>27</v>
      </c>
      <c r="E31" s="20" t="s">
        <v>33</v>
      </c>
      <c r="F31" s="20">
        <v>580</v>
      </c>
      <c r="G31" s="103"/>
      <c r="H31" s="21"/>
      <c r="I31" s="21"/>
      <c r="J31" s="21"/>
      <c r="K31" s="53"/>
      <c r="L31" s="52"/>
      <c r="M31" s="52"/>
    </row>
    <row r="32" spans="1:13" s="23" customFormat="1" ht="16.5" customHeight="1" x14ac:dyDescent="0.25">
      <c r="A32" s="45">
        <f t="shared" si="1"/>
        <v>4.9999999999999964</v>
      </c>
      <c r="B32" s="48"/>
      <c r="C32" s="48" t="s">
        <v>31</v>
      </c>
      <c r="D32" s="17" t="s">
        <v>0</v>
      </c>
      <c r="E32" s="20">
        <v>0.04</v>
      </c>
      <c r="F32" s="20">
        <f>E32*F22</f>
        <v>16</v>
      </c>
      <c r="G32" s="72"/>
      <c r="H32" s="21"/>
      <c r="I32" s="21"/>
      <c r="J32" s="52"/>
      <c r="K32" s="53"/>
      <c r="L32" s="52"/>
      <c r="M32" s="52"/>
    </row>
    <row r="33" spans="1:13" s="54" customFormat="1" ht="45.75" customHeight="1" x14ac:dyDescent="0.25">
      <c r="A33" s="41">
        <v>5</v>
      </c>
      <c r="B33" s="55" t="s">
        <v>35</v>
      </c>
      <c r="C33" s="60" t="s">
        <v>41</v>
      </c>
      <c r="D33" s="93" t="s">
        <v>27</v>
      </c>
      <c r="E33" s="94"/>
      <c r="F33" s="88">
        <v>600</v>
      </c>
      <c r="G33" s="95"/>
      <c r="H33" s="95"/>
      <c r="I33" s="95"/>
      <c r="J33" s="56"/>
      <c r="K33" s="56"/>
      <c r="L33" s="56"/>
      <c r="M33" s="43"/>
    </row>
    <row r="34" spans="1:13" s="44" customFormat="1" x14ac:dyDescent="0.25">
      <c r="A34" s="45">
        <f>A33+0.1</f>
        <v>5.0999999999999996</v>
      </c>
      <c r="B34" s="55"/>
      <c r="C34" s="55" t="s">
        <v>22</v>
      </c>
      <c r="D34" s="96" t="s">
        <v>23</v>
      </c>
      <c r="E34" s="95">
        <v>0.38800000000000001</v>
      </c>
      <c r="F34" s="95">
        <f>E34*F33</f>
        <v>232.8</v>
      </c>
      <c r="G34" s="90"/>
      <c r="H34" s="90"/>
      <c r="I34" s="95"/>
      <c r="J34" s="56"/>
      <c r="K34" s="56"/>
      <c r="L34" s="56"/>
      <c r="M34" s="43"/>
    </row>
    <row r="35" spans="1:13" s="44" customFormat="1" ht="16.5" customHeight="1" x14ac:dyDescent="0.25">
      <c r="A35" s="45">
        <f>A34+0.1</f>
        <v>5.1999999999999993</v>
      </c>
      <c r="B35" s="55"/>
      <c r="C35" s="55" t="s">
        <v>36</v>
      </c>
      <c r="D35" s="96" t="s">
        <v>30</v>
      </c>
      <c r="E35" s="95">
        <v>0.495</v>
      </c>
      <c r="F35" s="95">
        <f>E35*F33</f>
        <v>297</v>
      </c>
      <c r="G35" s="104"/>
      <c r="H35" s="95"/>
      <c r="I35" s="90"/>
      <c r="J35" s="56"/>
      <c r="K35" s="56"/>
      <c r="L35" s="56"/>
      <c r="M35" s="43"/>
    </row>
    <row r="36" spans="1:13" s="44" customFormat="1" x14ac:dyDescent="0.25">
      <c r="A36" s="45">
        <f>A35+0.1</f>
        <v>5.2999999999999989</v>
      </c>
      <c r="B36" s="55"/>
      <c r="C36" s="55" t="s">
        <v>37</v>
      </c>
      <c r="D36" s="96" t="s">
        <v>30</v>
      </c>
      <c r="E36" s="95">
        <v>2.7E-2</v>
      </c>
      <c r="F36" s="95">
        <f>E36*F33</f>
        <v>16.2</v>
      </c>
      <c r="G36" s="95"/>
      <c r="H36" s="95"/>
      <c r="I36" s="90"/>
      <c r="J36" s="56"/>
      <c r="K36" s="56"/>
      <c r="L36" s="56"/>
      <c r="M36" s="43"/>
    </row>
    <row r="37" spans="1:13" s="44" customFormat="1" x14ac:dyDescent="0.25">
      <c r="A37" s="45">
        <f>A36+0.1</f>
        <v>5.3999999999999986</v>
      </c>
      <c r="B37" s="55"/>
      <c r="C37" s="55" t="s">
        <v>31</v>
      </c>
      <c r="D37" s="96" t="s">
        <v>0</v>
      </c>
      <c r="E37" s="95">
        <v>1.9E-3</v>
      </c>
      <c r="F37" s="95">
        <f>E37*F33</f>
        <v>1.1399999999999999</v>
      </c>
      <c r="G37" s="95"/>
      <c r="H37" s="95"/>
      <c r="I37" s="90"/>
      <c r="J37" s="56"/>
      <c r="K37" s="56"/>
      <c r="L37" s="56"/>
      <c r="M37" s="43"/>
    </row>
    <row r="38" spans="1:13" s="6" customFormat="1" ht="21.75" customHeight="1" x14ac:dyDescent="0.3">
      <c r="A38" s="24"/>
      <c r="B38" s="70"/>
      <c r="C38" s="4" t="s">
        <v>8</v>
      </c>
      <c r="D38" s="4"/>
      <c r="E38" s="5"/>
      <c r="F38" s="4"/>
      <c r="G38" s="9"/>
      <c r="H38" s="18"/>
      <c r="I38" s="10"/>
      <c r="J38" s="18"/>
      <c r="K38" s="10"/>
      <c r="L38" s="25"/>
      <c r="M38" s="18"/>
    </row>
    <row r="39" spans="1:13" s="6" customFormat="1" ht="21.75" customHeight="1" x14ac:dyDescent="0.3">
      <c r="A39" s="24"/>
      <c r="B39" s="70"/>
      <c r="C39" s="40" t="s">
        <v>20</v>
      </c>
      <c r="D39" s="11" t="s">
        <v>58</v>
      </c>
      <c r="E39" s="5"/>
      <c r="F39" s="4"/>
      <c r="G39" s="9"/>
      <c r="H39" s="18"/>
      <c r="I39" s="10"/>
      <c r="J39" s="18"/>
      <c r="K39" s="10"/>
      <c r="L39" s="25"/>
      <c r="M39" s="22"/>
    </row>
    <row r="40" spans="1:13" s="6" customFormat="1" ht="21.75" customHeight="1" x14ac:dyDescent="0.3">
      <c r="A40" s="24"/>
      <c r="B40" s="70"/>
      <c r="C40" s="4" t="s">
        <v>8</v>
      </c>
      <c r="D40" s="4"/>
      <c r="E40" s="5"/>
      <c r="F40" s="4"/>
      <c r="G40" s="9"/>
      <c r="H40" s="18"/>
      <c r="I40" s="10"/>
      <c r="J40" s="18"/>
      <c r="K40" s="10"/>
      <c r="L40" s="25"/>
      <c r="M40" s="18"/>
    </row>
    <row r="41" spans="1:13" s="23" customFormat="1" ht="24.75" customHeight="1" x14ac:dyDescent="0.25">
      <c r="A41" s="19"/>
      <c r="B41" s="16"/>
      <c r="C41" s="12" t="s">
        <v>13</v>
      </c>
      <c r="D41" s="11" t="s">
        <v>58</v>
      </c>
      <c r="E41" s="20"/>
      <c r="F41" s="21"/>
      <c r="G41" s="21"/>
      <c r="H41" s="21"/>
      <c r="I41" s="21"/>
      <c r="J41" s="21"/>
      <c r="K41" s="26"/>
      <c r="L41" s="26"/>
      <c r="M41" s="22"/>
    </row>
    <row r="42" spans="1:13" s="23" customFormat="1" ht="20.25" customHeight="1" x14ac:dyDescent="0.25">
      <c r="A42" s="19"/>
      <c r="B42" s="16"/>
      <c r="C42" s="13" t="s">
        <v>8</v>
      </c>
      <c r="D42" s="17"/>
      <c r="E42" s="20"/>
      <c r="F42" s="21"/>
      <c r="G42" s="21"/>
      <c r="H42" s="21"/>
      <c r="I42" s="21"/>
      <c r="J42" s="21"/>
      <c r="K42" s="26"/>
      <c r="L42" s="26"/>
      <c r="M42" s="18"/>
    </row>
    <row r="43" spans="1:13" s="23" customFormat="1" ht="28.5" customHeight="1" x14ac:dyDescent="0.25">
      <c r="A43" s="19"/>
      <c r="B43" s="16"/>
      <c r="C43" s="12" t="s">
        <v>14</v>
      </c>
      <c r="D43" s="11" t="s">
        <v>58</v>
      </c>
      <c r="E43" s="20"/>
      <c r="F43" s="21"/>
      <c r="G43" s="21"/>
      <c r="H43" s="21"/>
      <c r="I43" s="21"/>
      <c r="J43" s="21"/>
      <c r="K43" s="26"/>
      <c r="L43" s="26"/>
      <c r="M43" s="22"/>
    </row>
    <row r="44" spans="1:13" s="29" customFormat="1" ht="18.75" customHeight="1" x14ac:dyDescent="0.25">
      <c r="A44" s="27"/>
      <c r="B44" s="5"/>
      <c r="C44" s="3" t="s">
        <v>16</v>
      </c>
      <c r="D44" s="28"/>
      <c r="E44" s="28"/>
      <c r="F44" s="28"/>
      <c r="G44" s="21"/>
      <c r="H44" s="21"/>
      <c r="I44" s="21"/>
      <c r="J44" s="21"/>
      <c r="K44" s="26"/>
      <c r="L44" s="26"/>
      <c r="M44" s="18"/>
    </row>
    <row r="45" spans="1:13" s="15" customFormat="1" ht="23.25" customHeight="1" x14ac:dyDescent="0.3">
      <c r="A45" s="30"/>
      <c r="B45" s="30"/>
      <c r="C45" s="31" t="s">
        <v>17</v>
      </c>
      <c r="D45" s="97">
        <v>0.03</v>
      </c>
      <c r="E45" s="98"/>
      <c r="F45" s="98"/>
      <c r="G45" s="99"/>
      <c r="H45" s="99"/>
      <c r="I45" s="99"/>
      <c r="J45" s="32"/>
      <c r="K45" s="32"/>
      <c r="L45" s="32"/>
      <c r="M45" s="33"/>
    </row>
    <row r="46" spans="1:13" s="15" customFormat="1" ht="19.5" customHeight="1" x14ac:dyDescent="0.3">
      <c r="A46" s="30"/>
      <c r="B46" s="30"/>
      <c r="C46" s="34" t="s">
        <v>8</v>
      </c>
      <c r="D46" s="98"/>
      <c r="E46" s="98"/>
      <c r="F46" s="98"/>
      <c r="G46" s="99"/>
      <c r="H46" s="99"/>
      <c r="I46" s="99"/>
      <c r="J46" s="32"/>
      <c r="K46" s="32"/>
      <c r="L46" s="32"/>
      <c r="M46" s="35"/>
    </row>
    <row r="47" spans="1:13" s="15" customFormat="1" ht="35.25" customHeight="1" x14ac:dyDescent="0.25">
      <c r="A47" s="37"/>
      <c r="B47" s="37"/>
      <c r="C47" s="39" t="s">
        <v>19</v>
      </c>
      <c r="D47" s="97">
        <v>0.18</v>
      </c>
      <c r="E47" s="100"/>
      <c r="F47" s="100"/>
      <c r="G47" s="100"/>
      <c r="H47" s="100"/>
      <c r="I47" s="100"/>
      <c r="J47" s="37"/>
      <c r="K47" s="37"/>
      <c r="L47" s="37"/>
      <c r="M47" s="33"/>
    </row>
    <row r="48" spans="1:13" s="15" customFormat="1" ht="21.75" customHeight="1" x14ac:dyDescent="0.25">
      <c r="A48" s="37"/>
      <c r="B48" s="37"/>
      <c r="C48" s="34" t="s">
        <v>18</v>
      </c>
      <c r="D48" s="100"/>
      <c r="E48" s="100"/>
      <c r="F48" s="100"/>
      <c r="G48" s="100"/>
      <c r="H48" s="100"/>
      <c r="I48" s="100"/>
      <c r="J48" s="37"/>
      <c r="K48" s="37"/>
      <c r="L48" s="38"/>
      <c r="M48" s="35"/>
    </row>
  </sheetData>
  <mergeCells count="19">
    <mergeCell ref="A1:M1"/>
    <mergeCell ref="D2:H2"/>
    <mergeCell ref="A3:A6"/>
    <mergeCell ref="B3:B6"/>
    <mergeCell ref="C3:C6"/>
    <mergeCell ref="D3:D6"/>
    <mergeCell ref="E3:F4"/>
    <mergeCell ref="L5:L6"/>
    <mergeCell ref="I3:J4"/>
    <mergeCell ref="K3:L4"/>
    <mergeCell ref="M3:M6"/>
    <mergeCell ref="E5:E6"/>
    <mergeCell ref="F5:F6"/>
    <mergeCell ref="G5:G6"/>
    <mergeCell ref="H5:H6"/>
    <mergeCell ref="I5:I6"/>
    <mergeCell ref="J5:J6"/>
    <mergeCell ref="K5:K6"/>
    <mergeCell ref="G3:H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2021-09-23T06:09:28Z</dcterms:modified>
</cp:coreProperties>
</file>