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10 agvisto\rezervuarebi da eleqtrooba\"/>
    </mc:Choice>
  </mc:AlternateContent>
  <bookViews>
    <workbookView xWindow="0" yWindow="0" windowWidth="28800" windowHeight="1213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F97" i="2" l="1"/>
  <c r="F98" i="2"/>
  <c r="F99" i="2"/>
  <c r="F54" i="2" l="1"/>
  <c r="F10" i="2"/>
  <c r="F53" i="2"/>
  <c r="F52" i="2"/>
  <c r="F51" i="2"/>
  <c r="F85" i="2"/>
  <c r="F84" i="2"/>
  <c r="F82" i="2"/>
  <c r="F81" i="2"/>
  <c r="F80" i="2"/>
  <c r="F77" i="2"/>
  <c r="F76" i="2"/>
  <c r="F75" i="2"/>
  <c r="F74" i="2"/>
  <c r="F70" i="2"/>
  <c r="F69" i="2"/>
  <c r="F68" i="2"/>
  <c r="F64" i="2"/>
  <c r="F63" i="2"/>
  <c r="F58" i="2"/>
  <c r="F57" i="2"/>
  <c r="F56" i="2"/>
  <c r="F46" i="2"/>
  <c r="F45" i="2"/>
  <c r="F44" i="2"/>
  <c r="F42" i="2"/>
  <c r="F39" i="2"/>
  <c r="F38" i="2"/>
  <c r="F37" i="2"/>
  <c r="F34" i="2"/>
  <c r="F33" i="2"/>
  <c r="F32" i="2"/>
  <c r="F27" i="2"/>
  <c r="F26" i="2"/>
  <c r="F25" i="2"/>
  <c r="F22" i="2"/>
  <c r="F21" i="2"/>
  <c r="F20" i="2"/>
  <c r="F18" i="2"/>
  <c r="F17" i="2"/>
  <c r="F15" i="2"/>
  <c r="F16" i="2" s="1"/>
  <c r="F65" i="2" l="1"/>
  <c r="F94" i="2"/>
  <c r="F93" i="2"/>
  <c r="F92" i="2"/>
  <c r="F14" i="2"/>
  <c r="F13" i="2"/>
  <c r="F12" i="2"/>
  <c r="G8" i="2" l="1"/>
  <c r="H8" i="2" l="1"/>
</calcChain>
</file>

<file path=xl/sharedStrings.xml><?xml version="1.0" encoding="utf-8"?>
<sst xmlns="http://schemas.openxmlformats.org/spreadsheetml/2006/main" count="222" uniqueCount="100">
  <si>
    <t>jami</t>
  </si>
  <si>
    <t xml:space="preserve">samuSaos dasaxeleba                                            </t>
  </si>
  <si>
    <t>kodi</t>
  </si>
  <si>
    <t>ganzomileba</t>
  </si>
  <si>
    <t>jami ----------------</t>
  </si>
  <si>
    <t>dRg 18%-----</t>
  </si>
  <si>
    <t>gauTvaliswinebeli xarjebi 3% --</t>
  </si>
  <si>
    <t>jami -----</t>
  </si>
  <si>
    <t xml:space="preserve"> jami-------------</t>
  </si>
  <si>
    <t>normatiuli resursi</t>
  </si>
  <si>
    <t>erT-ze</t>
  </si>
  <si>
    <t>c</t>
  </si>
  <si>
    <t>komp</t>
  </si>
  <si>
    <t>46-37-1</t>
  </si>
  <si>
    <t xml:space="preserve">arsebuli dazianebuli Senobis daSla </t>
  </si>
  <si>
    <r>
      <t>m</t>
    </r>
    <r>
      <rPr>
        <b/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</si>
  <si>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</si>
  <si>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Tahoma"/>
        <family val="2"/>
        <charset val="204"/>
      </rPr>
      <t>³</t>
    </r>
  </si>
  <si>
    <t>16--22</t>
  </si>
  <si>
    <t xml:space="preserve">SromiTi  danaxarji </t>
  </si>
  <si>
    <t>sxva manqana</t>
  </si>
  <si>
    <t>k/sT</t>
  </si>
  <si>
    <t>l</t>
  </si>
  <si>
    <t>sxva masala</t>
  </si>
  <si>
    <r>
      <t>gofrirebuli mili F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 xml:space="preserve">32mm  </t>
    </r>
  </si>
  <si>
    <t>avtomat-amomrTveli 63 amperiani</t>
  </si>
  <si>
    <t>6--1--2</t>
  </si>
  <si>
    <r>
      <t xml:space="preserve">1. saameneblo nawili                               ------,,------                              gaiWras  III-e kategoriis yamirSi   wertilovani saZirkvlebi  </t>
    </r>
    <r>
      <rPr>
        <b/>
        <sz val="12"/>
        <rFont val="AcadNusx"/>
      </rPr>
      <t xml:space="preserve">rezervuarebis dasadgmeli  sayrdenebis da  el sayrdenebis mosawyobad a/manqanaze  8(0,50X0,50)X1                     </t>
    </r>
  </si>
  <si>
    <t xml:space="preserve">moewyos betonis  m100 werilovani saZirkvlebi </t>
  </si>
  <si>
    <t xml:space="preserve">betoni m100 </t>
  </si>
  <si>
    <t>yalibis fari 25 mm</t>
  </si>
  <si>
    <t xml:space="preserve">xis masala  daxerxili  III xarisxis  40mm </t>
  </si>
  <si>
    <r>
      <t xml:space="preserve">damzaddes  da Cabetondes   plasmasis rezervuarebis  liTonis </t>
    </r>
    <r>
      <rPr>
        <b/>
        <sz val="12"/>
        <color theme="1"/>
        <rFont val="Antiqua"/>
      </rPr>
      <t>Ô</t>
    </r>
    <r>
      <rPr>
        <b/>
        <sz val="12"/>
        <color theme="1"/>
        <rFont val="AcadNusx"/>
      </rPr>
      <t xml:space="preserve">159mm  sayrdenebi  kedlis sisqe  4 mm  7 cali  miwis zedapiridan  </t>
    </r>
    <r>
      <rPr>
        <b/>
        <sz val="12"/>
        <color theme="1"/>
        <rFont val="SimHei"/>
        <family val="3"/>
      </rPr>
      <t>h</t>
    </r>
    <r>
      <rPr>
        <b/>
        <sz val="12"/>
        <color theme="1"/>
        <rFont val="AcadNusx"/>
      </rPr>
      <t xml:space="preserve">=3m zomiT  (4*3)m-ze  (1m. Mmiwis qveviT)  </t>
    </r>
  </si>
  <si>
    <r>
      <t xml:space="preserve">liTonis mili  </t>
    </r>
    <r>
      <rPr>
        <sz val="12"/>
        <rFont val="Antiqua"/>
      </rPr>
      <t>Ô</t>
    </r>
    <r>
      <rPr>
        <sz val="12"/>
        <rFont val="AcadNusx"/>
      </rPr>
      <t>159mm  kedlis sisqe 4mm</t>
    </r>
  </si>
  <si>
    <t>m³</t>
  </si>
  <si>
    <t>ortisebri koWi  #16</t>
  </si>
  <si>
    <t>kuTxovana #70 profilis kedlis sisqe 5mm</t>
  </si>
  <si>
    <t xml:space="preserve">liTonis furceli sisqiT 5mm </t>
  </si>
  <si>
    <r>
      <t xml:space="preserve">damzaddes da  damontaJdes  liTonis   </t>
    </r>
    <r>
      <rPr>
        <b/>
        <sz val="12"/>
        <color theme="1"/>
        <rFont val="Symbol"/>
        <family val="1"/>
        <charset val="2"/>
      </rPr>
      <t>F89</t>
    </r>
    <r>
      <rPr>
        <b/>
        <sz val="12"/>
        <color theme="1"/>
        <rFont val="AcadNusx"/>
      </rPr>
      <t xml:space="preserve">mm  kedlis sisqe  4mm milis el sayrdeni  miwis zedapiridan </t>
    </r>
    <r>
      <rPr>
        <b/>
        <sz val="12"/>
        <color theme="1"/>
        <rFont val="SimHei"/>
        <family val="3"/>
      </rPr>
      <t>h</t>
    </r>
    <r>
      <rPr>
        <b/>
        <sz val="12"/>
        <color theme="1"/>
        <rFont val="AcadNusx"/>
      </rPr>
      <t>=5m 1 cali  (1m miwis qveviT)</t>
    </r>
  </si>
  <si>
    <r>
      <t>liTonis mili  F</t>
    </r>
    <r>
      <rPr>
        <sz val="12"/>
        <color theme="1"/>
        <rFont val="Symbol"/>
        <family val="1"/>
        <charset val="2"/>
      </rPr>
      <t>F89</t>
    </r>
    <r>
      <rPr>
        <sz val="12"/>
        <color theme="1"/>
        <rFont val="AcadNusx"/>
      </rPr>
      <t xml:space="preserve">mm kedlis sisqe 4mm </t>
    </r>
  </si>
  <si>
    <t xml:space="preserve">damontaJdes wylis polieTilenis avzi  5 toniani  2  cali </t>
  </si>
  <si>
    <t xml:space="preserve">wylis polieTilenis avzi  5 toniani  </t>
  </si>
  <si>
    <t>sabazro</t>
  </si>
  <si>
    <t>gaiWras IV-e kategoriis yamiri xeliT  misi   ukuyriT  wylis milebis  misayvanad  (300X0,20X0,50)</t>
  </si>
  <si>
    <r>
      <t xml:space="preserve">mili plasmasis  </t>
    </r>
    <r>
      <rPr>
        <sz val="12"/>
        <rFont val="Antiqua"/>
      </rPr>
      <t>Ô</t>
    </r>
    <r>
      <rPr>
        <sz val="12"/>
        <rFont val="AcadNusx"/>
      </rPr>
      <t>32mm</t>
    </r>
  </si>
  <si>
    <r>
      <t xml:space="preserve">moewyos rezervuarebidan  plasmasis mili  </t>
    </r>
    <r>
      <rPr>
        <b/>
        <sz val="12"/>
        <rFont val="Antiqua"/>
      </rPr>
      <t>Ô</t>
    </r>
    <r>
      <rPr>
        <b/>
        <sz val="12"/>
        <rFont val="AcadNusx"/>
      </rPr>
      <t xml:space="preserve">50mm </t>
    </r>
    <r>
      <rPr>
        <b/>
        <sz val="12"/>
        <rFont val="Antiqua"/>
      </rPr>
      <t>Ô</t>
    </r>
    <r>
      <rPr>
        <b/>
        <sz val="12"/>
        <rFont val="AcadNusx"/>
      </rPr>
      <t xml:space="preserve">40mm </t>
    </r>
    <r>
      <rPr>
        <b/>
        <sz val="12"/>
        <rFont val="Antiqua"/>
      </rPr>
      <t>Ô</t>
    </r>
    <r>
      <rPr>
        <b/>
        <sz val="12"/>
        <rFont val="AcadNusx"/>
      </rPr>
      <t>32mm</t>
    </r>
  </si>
  <si>
    <r>
      <t xml:space="preserve">mili plasmasis </t>
    </r>
    <r>
      <rPr>
        <sz val="12"/>
        <rFont val="Antiqua"/>
      </rPr>
      <t>Ô</t>
    </r>
    <r>
      <rPr>
        <sz val="12"/>
        <rFont val="AcadNusx"/>
      </rPr>
      <t>50mm</t>
    </r>
  </si>
  <si>
    <r>
      <t xml:space="preserve">mili plasmasis </t>
    </r>
    <r>
      <rPr>
        <sz val="12"/>
        <rFont val="Antiqua"/>
      </rPr>
      <t>Ô4</t>
    </r>
    <r>
      <rPr>
        <sz val="12"/>
        <rFont val="AcadNusx"/>
      </rPr>
      <t>0mm</t>
    </r>
  </si>
  <si>
    <r>
      <t xml:space="preserve">mili plasmasis </t>
    </r>
    <r>
      <rPr>
        <sz val="12"/>
        <rFont val="Antiqua"/>
      </rPr>
      <t>Ô</t>
    </r>
    <r>
      <rPr>
        <sz val="12"/>
        <rFont val="AcadNusx"/>
      </rPr>
      <t>32mm</t>
    </r>
  </si>
  <si>
    <t>qviSis feniliT  milebis dafarva sisqiT 10 sm</t>
  </si>
  <si>
    <t xml:space="preserve">qviSa </t>
  </si>
  <si>
    <t xml:space="preserve">qviSis transportireba  15 km-ze </t>
  </si>
  <si>
    <t xml:space="preserve">betoni m100 transportireba 15 km-ze </t>
  </si>
  <si>
    <t>sasignalo lenti</t>
  </si>
  <si>
    <r>
      <t xml:space="preserve">moewyos Camketi  vintilebi </t>
    </r>
    <r>
      <rPr>
        <b/>
        <sz val="12"/>
        <rFont val="Antiqua"/>
      </rPr>
      <t>Ô</t>
    </r>
    <r>
      <rPr>
        <b/>
        <sz val="12"/>
        <rFont val="AcadNusx"/>
      </rPr>
      <t xml:space="preserve">32mm </t>
    </r>
    <r>
      <rPr>
        <b/>
        <sz val="12"/>
        <rFont val="Antiqua"/>
      </rPr>
      <t>Ô5</t>
    </r>
    <r>
      <rPr>
        <b/>
        <sz val="12"/>
        <rFont val="AcadNusx"/>
      </rPr>
      <t xml:space="preserve">0mm </t>
    </r>
    <r>
      <rPr>
        <b/>
        <sz val="12"/>
        <rFont val="Antiqua"/>
      </rPr>
      <t/>
    </r>
  </si>
  <si>
    <r>
      <t xml:space="preserve">Camketi  vintili </t>
    </r>
    <r>
      <rPr>
        <sz val="12"/>
        <rFont val="Antiqua"/>
      </rPr>
      <t>Ô</t>
    </r>
    <r>
      <rPr>
        <sz val="12"/>
        <rFont val="AcadNusx"/>
      </rPr>
      <t>32mm</t>
    </r>
  </si>
  <si>
    <r>
      <t xml:space="preserve">Camketi  vintili </t>
    </r>
    <r>
      <rPr>
        <sz val="12"/>
        <rFont val="Antiqua"/>
      </rPr>
      <t>Ô5</t>
    </r>
    <r>
      <rPr>
        <sz val="12"/>
        <rFont val="AcadNusx"/>
      </rPr>
      <t>0mm</t>
    </r>
  </si>
  <si>
    <t>SeifuTos  wylis  plasmasis  rezervuarebi  folgiani  minabambiT sisqiT 5 sm</t>
  </si>
  <si>
    <t>mavTuli Savi  (Semosakravi)</t>
  </si>
  <si>
    <t>folgiani  mina-bamba</t>
  </si>
  <si>
    <t xml:space="preserve">karkasis mowyoba mavTuliT </t>
  </si>
  <si>
    <t>sistemis gamocda dazianebebis  aRmofxvriT</t>
  </si>
  <si>
    <t>jami ----</t>
  </si>
  <si>
    <t>zednadebi xarji ------</t>
  </si>
  <si>
    <t>gegmiuri dagroveba ----</t>
  </si>
  <si>
    <r>
      <t xml:space="preserve">2,) el-gayvanilo                         -------,,------                          moewyos TviTmzidi kabeli  </t>
    </r>
    <r>
      <rPr>
        <b/>
        <sz val="12"/>
        <color theme="1"/>
        <rFont val="SuperFrench"/>
        <charset val="2"/>
      </rPr>
      <t>C</t>
    </r>
    <r>
      <rPr>
        <b/>
        <sz val="12"/>
        <color theme="1"/>
        <rFont val="Sylfaen"/>
        <family val="1"/>
        <charset val="204"/>
      </rPr>
      <t>ИП</t>
    </r>
    <r>
      <rPr>
        <b/>
        <sz val="12"/>
        <color theme="1"/>
        <rFont val="AcadNusx"/>
      </rPr>
      <t>-1 (2X16)mm</t>
    </r>
    <r>
      <rPr>
        <b/>
        <sz val="12"/>
        <color theme="1"/>
        <rFont val="Sylfaen"/>
        <family val="1"/>
        <charset val="204"/>
      </rPr>
      <t>²</t>
    </r>
  </si>
  <si>
    <t>moewyos avtomaturi amomrTveli 63 amperiani</t>
  </si>
  <si>
    <t>zednadebi xarjebi el samontaJo samuSaoebis  xelfasze --75%</t>
  </si>
  <si>
    <t>jami 1-2 Tavis --</t>
  </si>
  <si>
    <t>1--80-7   1--81-3</t>
  </si>
  <si>
    <t>t</t>
  </si>
  <si>
    <r>
      <t>m</t>
    </r>
    <r>
      <rPr>
        <sz val="12"/>
        <color theme="1"/>
        <rFont val="Sylfaen"/>
        <family val="1"/>
        <charset val="204"/>
      </rPr>
      <t>²</t>
    </r>
  </si>
  <si>
    <t>6--9--6  misadagebiT</t>
  </si>
  <si>
    <t>damzaddes  da damontaJdes plasmasis  rezervuarebis  dasadgmeli  liTonis konstruqcia  sayrdenebze  ortisebri koWi #16  gamkravebi #70  profilis  kuTxovnebiT  kedlis sisqe  5mm  liTonis furceli   sisqiT 5mm</t>
  </si>
  <si>
    <t>30-48--1 misadagebiT</t>
  </si>
  <si>
    <t>m</t>
  </si>
  <si>
    <t>6--9--6misadagebiT</t>
  </si>
  <si>
    <t>17--8--1   misadagebiT</t>
  </si>
  <si>
    <t xml:space="preserve">1-80--4    1--81--4   </t>
  </si>
  <si>
    <t>18--8-1 misadagebiT</t>
  </si>
  <si>
    <r>
      <t xml:space="preserve">bagiri el-tumbos dasamagrebeli </t>
    </r>
    <r>
      <rPr>
        <sz val="12"/>
        <rFont val="Antiqua"/>
      </rPr>
      <t>Ô</t>
    </r>
    <r>
      <rPr>
        <sz val="12"/>
        <rFont val="AcadNusx"/>
      </rPr>
      <t>6mm</t>
    </r>
  </si>
  <si>
    <t xml:space="preserve">s/mokvleva </t>
  </si>
  <si>
    <t>22--8-1 misadagebiT</t>
  </si>
  <si>
    <t>22--8-1  misadagebiT</t>
  </si>
  <si>
    <t>23--1-1</t>
  </si>
  <si>
    <t>12--25-1 misadagebiT</t>
  </si>
  <si>
    <t>26--4-3  misadagebiT</t>
  </si>
  <si>
    <t>k/g</t>
  </si>
  <si>
    <t>26--10--3  misadagebiT</t>
  </si>
  <si>
    <t>gamoan</t>
  </si>
  <si>
    <t>21--18--1</t>
  </si>
  <si>
    <r>
      <t xml:space="preserve">samontaJo kabeli  </t>
    </r>
    <r>
      <rPr>
        <sz val="12"/>
        <color theme="1"/>
        <rFont val="SuperFrench"/>
        <charset val="2"/>
      </rPr>
      <t>C</t>
    </r>
    <r>
      <rPr>
        <sz val="12"/>
        <color theme="1"/>
        <rFont val="Sylfaen"/>
        <family val="1"/>
        <charset val="204"/>
      </rPr>
      <t>ИП</t>
    </r>
    <r>
      <rPr>
        <sz val="12"/>
        <color theme="1"/>
        <rFont val="AcadNusx"/>
      </rPr>
      <t>-1 (2X16)mm</t>
    </r>
    <r>
      <rPr>
        <sz val="12"/>
        <color theme="1"/>
        <rFont val="Sylfaen"/>
        <family val="1"/>
        <charset val="204"/>
      </rPr>
      <t>²</t>
    </r>
    <r>
      <rPr>
        <sz val="12"/>
        <color theme="1"/>
        <rFont val="AcadNusx"/>
      </rPr>
      <t>²²</t>
    </r>
  </si>
  <si>
    <t>8-591--3</t>
  </si>
  <si>
    <r>
      <rPr>
        <b/>
        <sz val="12"/>
        <rFont val="AcadNusx"/>
      </rPr>
      <t>WaburRilis fazanulovani  tumbos montaJi</t>
    </r>
    <r>
      <rPr>
        <b/>
        <sz val="12"/>
        <color rgb="FFFF0000"/>
        <rFont val="AcadNusx"/>
      </rPr>
      <t xml:space="preserve"> </t>
    </r>
    <r>
      <rPr>
        <b/>
        <sz val="12"/>
        <rFont val="AcadNusx"/>
      </rPr>
      <t xml:space="preserve"> sadawneo</t>
    </r>
    <r>
      <rPr>
        <b/>
        <sz val="12"/>
        <color rgb="FFFF0000"/>
        <rFont val="AcadNusx"/>
      </rPr>
      <t xml:space="preserve"> </t>
    </r>
    <r>
      <rPr>
        <b/>
        <sz val="12"/>
        <rFont val="AcadNusx"/>
      </rPr>
      <t xml:space="preserve">milTan  erTad </t>
    </r>
    <r>
      <rPr>
        <b/>
        <sz val="12"/>
        <rFont val="Antiqua"/>
      </rPr>
      <t>Ô</t>
    </r>
    <r>
      <rPr>
        <b/>
        <sz val="12"/>
        <rFont val="AcadNusx"/>
      </rPr>
      <t xml:space="preserve">32 mm,  wylis atana  </t>
    </r>
    <r>
      <rPr>
        <b/>
        <sz val="12"/>
        <rFont val="SimHei"/>
        <family val="3"/>
      </rPr>
      <t>h</t>
    </r>
    <r>
      <rPr>
        <b/>
        <sz val="12"/>
        <rFont val="AcadNusx"/>
      </rPr>
      <t>=100m  Tavis  damcavi mowyobilobiT</t>
    </r>
  </si>
  <si>
    <r>
      <t xml:space="preserve">faza-nulovani wylis el-tumboebi,  wylis atana  </t>
    </r>
    <r>
      <rPr>
        <sz val="12"/>
        <rFont val="SimHei"/>
        <family val="3"/>
      </rPr>
      <t>h</t>
    </r>
    <r>
      <rPr>
        <sz val="12"/>
        <rFont val="AcadNusx"/>
      </rPr>
      <t>=100m  Tavis damcavi mowyobilobiT</t>
    </r>
  </si>
  <si>
    <r>
      <t xml:space="preserve">moewyos WaburRilidan rezervuaramde  plasmasis    </t>
    </r>
    <r>
      <rPr>
        <b/>
        <sz val="12"/>
        <rFont val="Antiqua"/>
      </rPr>
      <t>Ô</t>
    </r>
    <r>
      <rPr>
        <b/>
        <sz val="12"/>
        <rFont val="AcadNusx"/>
      </rPr>
      <t xml:space="preserve">32mm mili maRali wnevis </t>
    </r>
  </si>
  <si>
    <t>არტეზიული ჭის ელ.მომარაგების და სამარაგო ავზის მოწყობაზე</t>
  </si>
  <si>
    <t>gegmiuri dagroveba % -----</t>
  </si>
  <si>
    <t>ერთ.ფასი</t>
  </si>
  <si>
    <t xml:space="preserve">savaraudo Rirebuleba 13773 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</si>
</sst>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6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Symbol"/>
      <family val="1"/>
      <charset val="2"/>
    </font>
    <font>
      <b/>
      <sz val="12"/>
      <color theme="1"/>
      <name val="Symbol"/>
      <family val="1"/>
      <charset val="2"/>
    </font>
    <font>
      <sz val="12"/>
      <name val="AcadNusx"/>
    </font>
    <font>
      <b/>
      <sz val="12"/>
      <color theme="1"/>
      <name val="SimHei"/>
      <family val="3"/>
    </font>
    <font>
      <b/>
      <sz val="11"/>
      <color theme="1"/>
      <name val="AcadNusx"/>
    </font>
    <font>
      <b/>
      <sz val="12"/>
      <name val="AcadNusx"/>
    </font>
    <font>
      <sz val="12"/>
      <color theme="1"/>
      <name val="Tahoma"/>
      <family val="2"/>
      <charset val="204"/>
    </font>
    <font>
      <b/>
      <sz val="12"/>
      <color theme="1"/>
      <name val="SuperFrench"/>
      <charset val="2"/>
    </font>
    <font>
      <b/>
      <sz val="12"/>
      <color theme="1"/>
      <name val="Antiqua"/>
    </font>
    <font>
      <sz val="12"/>
      <name val="Antiqua"/>
    </font>
    <font>
      <sz val="10"/>
      <color theme="1"/>
      <name val="AcadNusx"/>
    </font>
    <font>
      <b/>
      <sz val="12"/>
      <color rgb="FFFF0000"/>
      <name val="AcadNusx"/>
    </font>
    <font>
      <sz val="12"/>
      <color rgb="FFFF0000"/>
      <name val="AcadNusx"/>
    </font>
    <font>
      <b/>
      <sz val="12"/>
      <name val="Antiqua"/>
    </font>
    <font>
      <b/>
      <sz val="12"/>
      <name val="SimHei"/>
      <family val="3"/>
    </font>
    <font>
      <sz val="12"/>
      <color theme="1"/>
      <name val="SuperFrench"/>
      <charset val="2"/>
    </font>
    <font>
      <sz val="9"/>
      <color theme="1"/>
      <name val="AcadNusx"/>
    </font>
    <font>
      <sz val="9"/>
      <name val="AcadNusx"/>
    </font>
    <font>
      <sz val="12"/>
      <name val="SimHei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165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0" xfId="0" applyFont="1"/>
    <xf numFmtId="0" fontId="1" fillId="0" borderId="1" xfId="0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="145" zoomScaleNormal="145" workbookViewId="0">
      <pane ySplit="1" topLeftCell="A2" activePane="bottomLeft" state="frozen"/>
      <selection pane="bottomLeft" activeCell="J6" sqref="J6"/>
    </sheetView>
  </sheetViews>
  <sheetFormatPr defaultRowHeight="16.5"/>
  <cols>
    <col min="1" max="1" width="3.5703125" style="1" customWidth="1"/>
    <col min="2" max="2" width="7.28515625" style="32" customWidth="1"/>
    <col min="3" max="3" width="33.42578125" style="1" customWidth="1"/>
    <col min="4" max="4" width="7.28515625" style="6" customWidth="1"/>
    <col min="5" max="5" width="7.7109375" style="6" customWidth="1"/>
    <col min="6" max="6" width="7.28515625" style="6" customWidth="1"/>
    <col min="7" max="7" width="14.42578125" style="1" customWidth="1"/>
    <col min="8" max="8" width="9.28515625" style="7" customWidth="1"/>
    <col min="9" max="16384" width="9.140625" style="1"/>
  </cols>
  <sheetData>
    <row r="1" spans="1:9" ht="18" customHeight="1">
      <c r="C1" s="6"/>
      <c r="D1" s="9"/>
      <c r="E1" s="9"/>
      <c r="F1" s="9"/>
      <c r="G1" s="11"/>
      <c r="H1" s="1"/>
    </row>
    <row r="2" spans="1:9">
      <c r="A2" s="81" t="s">
        <v>96</v>
      </c>
      <c r="B2" s="81"/>
      <c r="C2" s="81"/>
      <c r="D2" s="81"/>
      <c r="E2" s="81"/>
      <c r="F2" s="81"/>
      <c r="G2" s="81"/>
      <c r="H2" s="81"/>
    </row>
    <row r="3" spans="1:9">
      <c r="E3" s="9"/>
      <c r="G3" s="7"/>
      <c r="H3" s="12"/>
    </row>
    <row r="4" spans="1:9">
      <c r="E4" s="9"/>
      <c r="F4" s="103" t="s">
        <v>99</v>
      </c>
      <c r="G4" s="103"/>
      <c r="H4" s="103"/>
    </row>
    <row r="5" spans="1:9" ht="45" customHeight="1">
      <c r="A5" s="98"/>
      <c r="B5" s="99" t="s">
        <v>2</v>
      </c>
      <c r="C5" s="82" t="s">
        <v>1</v>
      </c>
      <c r="D5" s="100" t="s">
        <v>3</v>
      </c>
      <c r="E5" s="101" t="s">
        <v>9</v>
      </c>
      <c r="F5" s="102"/>
      <c r="G5" s="82" t="s">
        <v>98</v>
      </c>
      <c r="H5" s="97" t="s">
        <v>0</v>
      </c>
      <c r="I5" s="13"/>
    </row>
    <row r="6" spans="1:9" ht="41.25" customHeight="1">
      <c r="A6" s="98"/>
      <c r="B6" s="99"/>
      <c r="C6" s="83"/>
      <c r="D6" s="100"/>
      <c r="E6" s="10" t="s">
        <v>10</v>
      </c>
      <c r="F6" s="14" t="s">
        <v>0</v>
      </c>
      <c r="G6" s="83"/>
      <c r="H6" s="97"/>
    </row>
    <row r="7" spans="1:9" ht="17.25" customHeight="1">
      <c r="A7" s="10">
        <v>1</v>
      </c>
      <c r="B7" s="33">
        <v>2</v>
      </c>
      <c r="C7" s="10">
        <v>3</v>
      </c>
      <c r="D7" s="10">
        <v>4</v>
      </c>
      <c r="E7" s="10">
        <v>5</v>
      </c>
      <c r="F7" s="10">
        <v>6</v>
      </c>
      <c r="G7" s="15">
        <v>7</v>
      </c>
      <c r="H7" s="16">
        <v>8</v>
      </c>
    </row>
    <row r="8" spans="1:9" ht="19.5" hidden="1" customHeight="1">
      <c r="A8" s="17">
        <v>1</v>
      </c>
      <c r="B8" s="34" t="s">
        <v>13</v>
      </c>
      <c r="C8" s="18" t="s">
        <v>14</v>
      </c>
      <c r="D8" s="19" t="s">
        <v>15</v>
      </c>
      <c r="E8" s="20"/>
      <c r="F8" s="20">
        <v>40</v>
      </c>
      <c r="G8" s="21" t="e">
        <f>F8*#REF!</f>
        <v>#REF!</v>
      </c>
      <c r="H8" s="21" t="e">
        <f>#REF!+#REF!+G8</f>
        <v>#REF!</v>
      </c>
    </row>
    <row r="9" spans="1:9" ht="167.25" customHeight="1">
      <c r="A9" s="82">
        <v>1</v>
      </c>
      <c r="B9" s="85" t="s">
        <v>69</v>
      </c>
      <c r="C9" s="57" t="s">
        <v>27</v>
      </c>
      <c r="D9" s="64" t="s">
        <v>16</v>
      </c>
      <c r="E9" s="42"/>
      <c r="F9" s="19">
        <v>2</v>
      </c>
      <c r="G9" s="41"/>
      <c r="H9" s="41"/>
    </row>
    <row r="10" spans="1:9" ht="23.25" customHeight="1">
      <c r="A10" s="84"/>
      <c r="B10" s="86"/>
      <c r="C10" s="2" t="s">
        <v>19</v>
      </c>
      <c r="D10" s="26" t="s">
        <v>21</v>
      </c>
      <c r="E10" s="33">
        <v>5.09</v>
      </c>
      <c r="F10" s="23">
        <f>F9*E10</f>
        <v>10.18</v>
      </c>
      <c r="G10" s="63"/>
      <c r="H10" s="41"/>
    </row>
    <row r="11" spans="1:9" ht="48" customHeight="1">
      <c r="A11" s="82">
        <v>2</v>
      </c>
      <c r="B11" s="85" t="s">
        <v>26</v>
      </c>
      <c r="C11" s="25" t="s">
        <v>28</v>
      </c>
      <c r="D11" s="26" t="s">
        <v>16</v>
      </c>
      <c r="E11" s="42"/>
      <c r="F11" s="22">
        <v>2</v>
      </c>
      <c r="G11" s="63"/>
      <c r="H11" s="41"/>
    </row>
    <row r="12" spans="1:9" ht="16.5" customHeight="1">
      <c r="A12" s="84"/>
      <c r="B12" s="86"/>
      <c r="C12" s="47" t="s">
        <v>19</v>
      </c>
      <c r="D12" s="53" t="s">
        <v>21</v>
      </c>
      <c r="E12" s="45">
        <v>4.5</v>
      </c>
      <c r="F12" s="46">
        <f>F11*E12</f>
        <v>9</v>
      </c>
      <c r="G12" s="63"/>
      <c r="H12" s="46"/>
    </row>
    <row r="13" spans="1:9" ht="16.5" customHeight="1">
      <c r="A13" s="84"/>
      <c r="B13" s="86"/>
      <c r="C13" s="49" t="s">
        <v>20</v>
      </c>
      <c r="D13" s="26" t="s">
        <v>22</v>
      </c>
      <c r="E13" s="50">
        <v>0.37</v>
      </c>
      <c r="F13" s="51">
        <f>F11*E13</f>
        <v>0.74</v>
      </c>
      <c r="G13" s="63"/>
      <c r="H13" s="46"/>
    </row>
    <row r="14" spans="1:9" ht="16.5" customHeight="1">
      <c r="A14" s="84"/>
      <c r="B14" s="86"/>
      <c r="C14" s="49" t="s">
        <v>23</v>
      </c>
      <c r="D14" s="26" t="s">
        <v>22</v>
      </c>
      <c r="E14" s="45">
        <v>0.28000000000000003</v>
      </c>
      <c r="F14" s="46">
        <f>F11*E14</f>
        <v>0.56000000000000005</v>
      </c>
      <c r="G14" s="63"/>
      <c r="H14" s="46"/>
    </row>
    <row r="15" spans="1:9" ht="16.5" customHeight="1">
      <c r="A15" s="84"/>
      <c r="B15" s="86"/>
      <c r="C15" s="49" t="s">
        <v>29</v>
      </c>
      <c r="D15" s="26" t="s">
        <v>16</v>
      </c>
      <c r="E15" s="45">
        <v>1.02</v>
      </c>
      <c r="F15" s="46">
        <f>F11*E15</f>
        <v>2.04</v>
      </c>
      <c r="G15" s="63"/>
      <c r="H15" s="46"/>
    </row>
    <row r="16" spans="1:9" ht="35.25" customHeight="1">
      <c r="A16" s="84"/>
      <c r="B16" s="86"/>
      <c r="C16" s="2" t="s">
        <v>52</v>
      </c>
      <c r="D16" s="26" t="s">
        <v>70</v>
      </c>
      <c r="E16" s="42">
        <v>2.4</v>
      </c>
      <c r="F16" s="41">
        <f>F15*E16</f>
        <v>4.8959999999999999</v>
      </c>
      <c r="G16" s="63"/>
      <c r="H16" s="41"/>
    </row>
    <row r="17" spans="1:8" ht="18" customHeight="1">
      <c r="A17" s="84"/>
      <c r="B17" s="86"/>
      <c r="C17" s="2" t="s">
        <v>30</v>
      </c>
      <c r="D17" s="26" t="s">
        <v>71</v>
      </c>
      <c r="E17" s="59">
        <v>1.61</v>
      </c>
      <c r="F17" s="58">
        <f>F11*E17</f>
        <v>3.22</v>
      </c>
      <c r="G17" s="63"/>
      <c r="H17" s="58"/>
    </row>
    <row r="18" spans="1:8" ht="33.75" customHeight="1">
      <c r="A18" s="84"/>
      <c r="B18" s="86"/>
      <c r="C18" s="2" t="s">
        <v>31</v>
      </c>
      <c r="D18" s="26" t="s">
        <v>16</v>
      </c>
      <c r="E18" s="59">
        <v>1.7000000000000001E-2</v>
      </c>
      <c r="F18" s="60">
        <f>F11*E18</f>
        <v>3.4000000000000002E-2</v>
      </c>
      <c r="G18" s="63"/>
      <c r="H18" s="58"/>
    </row>
    <row r="19" spans="1:8" ht="135" customHeight="1">
      <c r="A19" s="82">
        <v>3</v>
      </c>
      <c r="B19" s="85" t="s">
        <v>72</v>
      </c>
      <c r="C19" s="25" t="s">
        <v>32</v>
      </c>
      <c r="D19" s="26" t="s">
        <v>70</v>
      </c>
      <c r="E19" s="59"/>
      <c r="F19" s="22">
        <v>0.43</v>
      </c>
      <c r="G19" s="63"/>
      <c r="H19" s="58"/>
    </row>
    <row r="20" spans="1:8" ht="19.5" customHeight="1">
      <c r="A20" s="84"/>
      <c r="B20" s="86"/>
      <c r="C20" s="47" t="s">
        <v>19</v>
      </c>
      <c r="D20" s="59" t="s">
        <v>21</v>
      </c>
      <c r="E20" s="45">
        <v>39.200000000000003</v>
      </c>
      <c r="F20" s="46">
        <f>F19*E20</f>
        <v>16.856000000000002</v>
      </c>
      <c r="G20" s="63"/>
      <c r="H20" s="46"/>
    </row>
    <row r="21" spans="1:8" ht="19.5" customHeight="1">
      <c r="A21" s="84"/>
      <c r="B21" s="86"/>
      <c r="C21" s="49" t="s">
        <v>20</v>
      </c>
      <c r="D21" s="26" t="s">
        <v>22</v>
      </c>
      <c r="E21" s="50">
        <v>14.8</v>
      </c>
      <c r="F21" s="51">
        <f>F19*E21</f>
        <v>6.3639999999999999</v>
      </c>
      <c r="G21" s="63"/>
      <c r="H21" s="51"/>
    </row>
    <row r="22" spans="1:8" ht="19.5" customHeight="1">
      <c r="A22" s="84"/>
      <c r="B22" s="86"/>
      <c r="C22" s="49" t="s">
        <v>23</v>
      </c>
      <c r="D22" s="26" t="s">
        <v>22</v>
      </c>
      <c r="E22" s="45">
        <v>0.4</v>
      </c>
      <c r="F22" s="46">
        <f>F19*E22</f>
        <v>0.17200000000000001</v>
      </c>
      <c r="G22" s="46"/>
      <c r="H22" s="51"/>
    </row>
    <row r="23" spans="1:8" ht="42" customHeight="1">
      <c r="A23" s="84"/>
      <c r="B23" s="86"/>
      <c r="C23" s="49" t="s">
        <v>33</v>
      </c>
      <c r="D23" s="26" t="s">
        <v>34</v>
      </c>
      <c r="E23" s="45"/>
      <c r="F23" s="46">
        <v>28</v>
      </c>
      <c r="G23" s="46"/>
      <c r="H23" s="51"/>
    </row>
    <row r="24" spans="1:8" s="55" customFormat="1" ht="184.5" customHeight="1">
      <c r="A24" s="89">
        <v>4</v>
      </c>
      <c r="B24" s="91" t="s">
        <v>74</v>
      </c>
      <c r="C24" s="65" t="s">
        <v>73</v>
      </c>
      <c r="D24" s="26" t="s">
        <v>16</v>
      </c>
      <c r="E24" s="26"/>
      <c r="F24" s="52">
        <v>1.06</v>
      </c>
      <c r="G24" s="24"/>
      <c r="H24" s="24"/>
    </row>
    <row r="25" spans="1:8" s="55" customFormat="1" ht="19.5" customHeight="1">
      <c r="A25" s="90"/>
      <c r="B25" s="92"/>
      <c r="C25" s="49" t="s">
        <v>19</v>
      </c>
      <c r="D25" s="26" t="s">
        <v>21</v>
      </c>
      <c r="E25" s="50">
        <v>31.4</v>
      </c>
      <c r="F25" s="51">
        <f>F24*E25</f>
        <v>33.283999999999999</v>
      </c>
      <c r="G25" s="51"/>
      <c r="H25" s="51"/>
    </row>
    <row r="26" spans="1:8" s="55" customFormat="1" ht="19.5" customHeight="1">
      <c r="A26" s="90"/>
      <c r="B26" s="92"/>
      <c r="C26" s="49" t="s">
        <v>20</v>
      </c>
      <c r="D26" s="26" t="s">
        <v>22</v>
      </c>
      <c r="E26" s="50">
        <v>0.37</v>
      </c>
      <c r="F26" s="51">
        <f>F24*E26</f>
        <v>0.39219999999999999</v>
      </c>
      <c r="G26" s="51"/>
      <c r="H26" s="51"/>
    </row>
    <row r="27" spans="1:8" s="55" customFormat="1" ht="19.5" customHeight="1">
      <c r="A27" s="90"/>
      <c r="B27" s="92"/>
      <c r="C27" s="49" t="s">
        <v>23</v>
      </c>
      <c r="D27" s="26" t="s">
        <v>22</v>
      </c>
      <c r="E27" s="50">
        <v>28.9</v>
      </c>
      <c r="F27" s="51">
        <f>F24*E27</f>
        <v>30.634</v>
      </c>
      <c r="G27" s="51"/>
      <c r="H27" s="51"/>
    </row>
    <row r="28" spans="1:8" s="55" customFormat="1" ht="19.5" customHeight="1">
      <c r="A28" s="90"/>
      <c r="B28" s="92"/>
      <c r="C28" s="49" t="s">
        <v>35</v>
      </c>
      <c r="D28" s="26" t="s">
        <v>34</v>
      </c>
      <c r="E28" s="50"/>
      <c r="F28" s="51">
        <v>24</v>
      </c>
      <c r="G28" s="51"/>
      <c r="H28" s="51"/>
    </row>
    <row r="29" spans="1:8" s="55" customFormat="1" ht="36" customHeight="1">
      <c r="A29" s="90"/>
      <c r="B29" s="92"/>
      <c r="C29" s="54" t="s">
        <v>36</v>
      </c>
      <c r="D29" s="26" t="s">
        <v>75</v>
      </c>
      <c r="E29" s="26"/>
      <c r="F29" s="24">
        <v>32</v>
      </c>
      <c r="G29" s="24"/>
      <c r="H29" s="24"/>
    </row>
    <row r="30" spans="1:8" s="55" customFormat="1" ht="32.25" customHeight="1">
      <c r="A30" s="90"/>
      <c r="B30" s="92"/>
      <c r="C30" s="54" t="s">
        <v>37</v>
      </c>
      <c r="D30" s="26" t="s">
        <v>71</v>
      </c>
      <c r="E30" s="26"/>
      <c r="F30" s="24">
        <v>12</v>
      </c>
      <c r="G30" s="24"/>
      <c r="H30" s="24"/>
    </row>
    <row r="31" spans="1:8" ht="105" customHeight="1">
      <c r="A31" s="82">
        <v>5</v>
      </c>
      <c r="B31" s="85" t="s">
        <v>76</v>
      </c>
      <c r="C31" s="25" t="s">
        <v>38</v>
      </c>
      <c r="D31" s="26" t="s">
        <v>70</v>
      </c>
      <c r="E31" s="62"/>
      <c r="F31" s="22">
        <v>0.05</v>
      </c>
      <c r="G31" s="61"/>
      <c r="H31" s="61"/>
    </row>
    <row r="32" spans="1:8" ht="19.5" customHeight="1">
      <c r="A32" s="84"/>
      <c r="B32" s="86"/>
      <c r="C32" s="47" t="s">
        <v>19</v>
      </c>
      <c r="D32" s="62" t="s">
        <v>21</v>
      </c>
      <c r="E32" s="45">
        <v>39.200000000000003</v>
      </c>
      <c r="F32" s="46">
        <f>F31*E32</f>
        <v>1.9600000000000002</v>
      </c>
      <c r="G32" s="46"/>
      <c r="H32" s="46"/>
    </row>
    <row r="33" spans="1:8" ht="19.5" customHeight="1">
      <c r="A33" s="84"/>
      <c r="B33" s="86"/>
      <c r="C33" s="49" t="s">
        <v>20</v>
      </c>
      <c r="D33" s="26" t="s">
        <v>22</v>
      </c>
      <c r="E33" s="50">
        <v>14.8</v>
      </c>
      <c r="F33" s="51">
        <f>F31*E33</f>
        <v>0.7400000000000001</v>
      </c>
      <c r="G33" s="51"/>
      <c r="H33" s="51"/>
    </row>
    <row r="34" spans="1:8" ht="19.5" customHeight="1">
      <c r="A34" s="84"/>
      <c r="B34" s="86"/>
      <c r="C34" s="49" t="s">
        <v>23</v>
      </c>
      <c r="D34" s="26" t="s">
        <v>22</v>
      </c>
      <c r="E34" s="50">
        <v>0.4</v>
      </c>
      <c r="F34" s="51">
        <f>F31*E34</f>
        <v>2.0000000000000004E-2</v>
      </c>
      <c r="G34" s="51"/>
      <c r="H34" s="51"/>
    </row>
    <row r="35" spans="1:8" ht="36.75" customHeight="1">
      <c r="A35" s="84"/>
      <c r="B35" s="86"/>
      <c r="C35" s="2" t="s">
        <v>39</v>
      </c>
      <c r="D35" s="64" t="s">
        <v>75</v>
      </c>
      <c r="E35" s="62"/>
      <c r="F35" s="61">
        <v>6</v>
      </c>
      <c r="G35" s="61"/>
      <c r="H35" s="61"/>
    </row>
    <row r="36" spans="1:8" ht="65.25" customHeight="1">
      <c r="A36" s="82">
        <v>6</v>
      </c>
      <c r="B36" s="66" t="s">
        <v>77</v>
      </c>
      <c r="C36" s="25" t="s">
        <v>40</v>
      </c>
      <c r="D36" s="26" t="s">
        <v>11</v>
      </c>
      <c r="E36" s="62"/>
      <c r="F36" s="22">
        <v>2</v>
      </c>
      <c r="G36" s="61"/>
      <c r="H36" s="61"/>
    </row>
    <row r="37" spans="1:8" ht="19.5" customHeight="1">
      <c r="A37" s="84"/>
      <c r="B37" s="67"/>
      <c r="C37" s="47" t="s">
        <v>19</v>
      </c>
      <c r="D37" s="62" t="s">
        <v>21</v>
      </c>
      <c r="E37" s="45">
        <v>14.2</v>
      </c>
      <c r="F37" s="46">
        <f>F36*E37</f>
        <v>28.4</v>
      </c>
      <c r="G37" s="46"/>
      <c r="H37" s="46"/>
    </row>
    <row r="38" spans="1:8" ht="19.5" customHeight="1">
      <c r="A38" s="84"/>
      <c r="B38" s="67"/>
      <c r="C38" s="49" t="s">
        <v>20</v>
      </c>
      <c r="D38" s="26" t="s">
        <v>22</v>
      </c>
      <c r="E38" s="50">
        <v>1.08</v>
      </c>
      <c r="F38" s="51">
        <f>F36*E38</f>
        <v>2.16</v>
      </c>
      <c r="G38" s="51"/>
      <c r="H38" s="51"/>
    </row>
    <row r="39" spans="1:8" ht="19.5" customHeight="1">
      <c r="A39" s="84"/>
      <c r="B39" s="67"/>
      <c r="C39" s="49" t="s">
        <v>23</v>
      </c>
      <c r="D39" s="26" t="s">
        <v>22</v>
      </c>
      <c r="E39" s="50">
        <v>0.42</v>
      </c>
      <c r="F39" s="51">
        <f>F36*E39</f>
        <v>0.84</v>
      </c>
      <c r="G39" s="51"/>
      <c r="H39" s="51"/>
    </row>
    <row r="40" spans="1:8" ht="43.5" customHeight="1">
      <c r="A40" s="84"/>
      <c r="B40" s="68" t="s">
        <v>42</v>
      </c>
      <c r="C40" s="2" t="s">
        <v>41</v>
      </c>
      <c r="D40" s="64" t="s">
        <v>11</v>
      </c>
      <c r="E40" s="62"/>
      <c r="F40" s="61">
        <v>2</v>
      </c>
      <c r="G40" s="61"/>
      <c r="H40" s="61"/>
    </row>
    <row r="41" spans="1:8" ht="66" customHeight="1">
      <c r="A41" s="89">
        <v>7</v>
      </c>
      <c r="B41" s="94" t="s">
        <v>78</v>
      </c>
      <c r="C41" s="69" t="s">
        <v>43</v>
      </c>
      <c r="D41" s="26" t="s">
        <v>16</v>
      </c>
      <c r="E41" s="50"/>
      <c r="F41" s="70">
        <v>30</v>
      </c>
      <c r="G41" s="51"/>
      <c r="H41" s="51"/>
    </row>
    <row r="42" spans="1:8" ht="18.75" customHeight="1">
      <c r="A42" s="93"/>
      <c r="B42" s="95"/>
      <c r="C42" s="49" t="s">
        <v>19</v>
      </c>
      <c r="D42" s="26" t="s">
        <v>21</v>
      </c>
      <c r="E42" s="50">
        <v>4.42</v>
      </c>
      <c r="F42" s="51">
        <f>F41*E42</f>
        <v>132.6</v>
      </c>
      <c r="G42" s="51"/>
      <c r="H42" s="51"/>
    </row>
    <row r="43" spans="1:8" s="55" customFormat="1" ht="119.25" customHeight="1">
      <c r="A43" s="82">
        <v>15</v>
      </c>
      <c r="B43" s="87" t="s">
        <v>79</v>
      </c>
      <c r="C43" s="71" t="s">
        <v>93</v>
      </c>
      <c r="D43" s="45" t="s">
        <v>12</v>
      </c>
      <c r="E43" s="45"/>
      <c r="F43" s="48">
        <v>1</v>
      </c>
      <c r="G43" s="46"/>
      <c r="H43" s="46"/>
    </row>
    <row r="44" spans="1:8" ht="47.25" customHeight="1">
      <c r="A44" s="84"/>
      <c r="B44" s="88"/>
      <c r="C44" s="47" t="s">
        <v>19</v>
      </c>
      <c r="D44" s="62" t="s">
        <v>21</v>
      </c>
      <c r="E44" s="45">
        <v>13.3</v>
      </c>
      <c r="F44" s="46">
        <f>F43*E44</f>
        <v>13.3</v>
      </c>
      <c r="G44" s="46"/>
      <c r="H44" s="46"/>
    </row>
    <row r="45" spans="1:8" ht="17.25" customHeight="1">
      <c r="A45" s="84"/>
      <c r="B45" s="88"/>
      <c r="C45" s="49" t="s">
        <v>20</v>
      </c>
      <c r="D45" s="26" t="s">
        <v>22</v>
      </c>
      <c r="E45" s="50">
        <v>0.39</v>
      </c>
      <c r="F45" s="51">
        <f>F43*E45</f>
        <v>0.39</v>
      </c>
      <c r="G45" s="51"/>
      <c r="H45" s="51"/>
    </row>
    <row r="46" spans="1:8" ht="17.25" customHeight="1">
      <c r="A46" s="84"/>
      <c r="B46" s="88"/>
      <c r="C46" s="49" t="s">
        <v>23</v>
      </c>
      <c r="D46" s="26" t="s">
        <v>22</v>
      </c>
      <c r="E46" s="50">
        <v>1.58</v>
      </c>
      <c r="F46" s="51">
        <f>F43*E46</f>
        <v>1.58</v>
      </c>
      <c r="G46" s="51"/>
      <c r="H46" s="51"/>
    </row>
    <row r="47" spans="1:8" ht="17.25" customHeight="1">
      <c r="A47" s="84"/>
      <c r="B47" s="88"/>
      <c r="C47" s="49" t="s">
        <v>44</v>
      </c>
      <c r="D47" s="26" t="s">
        <v>75</v>
      </c>
      <c r="E47" s="50"/>
      <c r="F47" s="51">
        <v>50</v>
      </c>
      <c r="G47" s="51"/>
      <c r="H47" s="51"/>
    </row>
    <row r="48" spans="1:8" ht="75" customHeight="1">
      <c r="A48" s="84"/>
      <c r="B48" s="94" t="s">
        <v>81</v>
      </c>
      <c r="C48" s="49" t="s">
        <v>94</v>
      </c>
      <c r="D48" s="26" t="s">
        <v>12</v>
      </c>
      <c r="E48" s="50"/>
      <c r="F48" s="80">
        <v>1</v>
      </c>
      <c r="G48" s="51"/>
      <c r="H48" s="51"/>
    </row>
    <row r="49" spans="1:8" ht="60" customHeight="1">
      <c r="A49" s="83"/>
      <c r="B49" s="95"/>
      <c r="C49" s="49" t="s">
        <v>80</v>
      </c>
      <c r="D49" s="26" t="s">
        <v>75</v>
      </c>
      <c r="E49" s="50"/>
      <c r="F49" s="51">
        <v>52</v>
      </c>
      <c r="G49" s="51"/>
      <c r="H49" s="51"/>
    </row>
    <row r="50" spans="1:8" ht="65.25" customHeight="1">
      <c r="A50" s="82">
        <v>16</v>
      </c>
      <c r="B50" s="87" t="s">
        <v>82</v>
      </c>
      <c r="C50" s="44" t="s">
        <v>95</v>
      </c>
      <c r="D50" s="64" t="s">
        <v>75</v>
      </c>
      <c r="E50" s="45"/>
      <c r="F50" s="48">
        <v>100</v>
      </c>
      <c r="G50" s="46"/>
      <c r="H50" s="46"/>
    </row>
    <row r="51" spans="1:8" ht="17.25" customHeight="1">
      <c r="A51" s="84"/>
      <c r="B51" s="88"/>
      <c r="C51" s="47" t="s">
        <v>19</v>
      </c>
      <c r="D51" s="64" t="s">
        <v>21</v>
      </c>
      <c r="E51" s="45">
        <v>9.5899999999999999E-2</v>
      </c>
      <c r="F51" s="46">
        <f>F50*E51</f>
        <v>9.59</v>
      </c>
      <c r="G51" s="46"/>
      <c r="H51" s="46"/>
    </row>
    <row r="52" spans="1:8" ht="17.25" customHeight="1">
      <c r="A52" s="84"/>
      <c r="B52" s="88"/>
      <c r="C52" s="49" t="s">
        <v>20</v>
      </c>
      <c r="D52" s="26" t="s">
        <v>22</v>
      </c>
      <c r="E52" s="50">
        <v>4.5199999999999997E-2</v>
      </c>
      <c r="F52" s="51">
        <f>F50*E52</f>
        <v>4.5199999999999996</v>
      </c>
      <c r="G52" s="51"/>
      <c r="H52" s="51"/>
    </row>
    <row r="53" spans="1:8" ht="17.25" customHeight="1">
      <c r="A53" s="84"/>
      <c r="B53" s="88"/>
      <c r="C53" s="49" t="s">
        <v>23</v>
      </c>
      <c r="D53" s="26" t="s">
        <v>22</v>
      </c>
      <c r="E53" s="50">
        <v>5.9999999999999995E-4</v>
      </c>
      <c r="F53" s="51">
        <f>F50*E53</f>
        <v>0.06</v>
      </c>
      <c r="G53" s="51"/>
      <c r="H53" s="51"/>
    </row>
    <row r="54" spans="1:8" ht="33" customHeight="1">
      <c r="A54" s="84"/>
      <c r="B54" s="88"/>
      <c r="C54" s="47" t="s">
        <v>48</v>
      </c>
      <c r="D54" s="26" t="s">
        <v>75</v>
      </c>
      <c r="E54" s="50">
        <v>1.01</v>
      </c>
      <c r="F54" s="51">
        <f>F50*E54</f>
        <v>101</v>
      </c>
      <c r="G54" s="51"/>
      <c r="H54" s="51"/>
    </row>
    <row r="55" spans="1:8" ht="69" customHeight="1">
      <c r="A55" s="82">
        <v>17</v>
      </c>
      <c r="B55" s="87" t="s">
        <v>83</v>
      </c>
      <c r="C55" s="44" t="s">
        <v>45</v>
      </c>
      <c r="D55" s="64" t="s">
        <v>75</v>
      </c>
      <c r="E55" s="45"/>
      <c r="F55" s="48">
        <v>200</v>
      </c>
      <c r="G55" s="46"/>
      <c r="H55" s="46"/>
    </row>
    <row r="56" spans="1:8" ht="25.5" customHeight="1">
      <c r="A56" s="84"/>
      <c r="B56" s="88"/>
      <c r="C56" s="47" t="s">
        <v>19</v>
      </c>
      <c r="D56" s="64" t="s">
        <v>21</v>
      </c>
      <c r="E56" s="45">
        <v>9.5899999999999999E-2</v>
      </c>
      <c r="F56" s="46">
        <f>F55*E56</f>
        <v>19.18</v>
      </c>
      <c r="G56" s="46"/>
      <c r="H56" s="46"/>
    </row>
    <row r="57" spans="1:8" s="72" customFormat="1" ht="42" customHeight="1">
      <c r="A57" s="84"/>
      <c r="B57" s="88"/>
      <c r="C57" s="49" t="s">
        <v>20</v>
      </c>
      <c r="D57" s="26" t="s">
        <v>22</v>
      </c>
      <c r="E57" s="50">
        <v>4.5199999999999997E-2</v>
      </c>
      <c r="F57" s="51">
        <f>F55*E57</f>
        <v>9.0399999999999991</v>
      </c>
      <c r="G57" s="51"/>
      <c r="H57" s="51"/>
    </row>
    <row r="58" spans="1:8" ht="17.25" customHeight="1">
      <c r="A58" s="84"/>
      <c r="B58" s="88"/>
      <c r="C58" s="49" t="s">
        <v>23</v>
      </c>
      <c r="D58" s="26" t="s">
        <v>22</v>
      </c>
      <c r="E58" s="50">
        <v>5.9999999999999995E-4</v>
      </c>
      <c r="F58" s="51">
        <f>F55*E58</f>
        <v>0.12</v>
      </c>
      <c r="G58" s="51"/>
      <c r="H58" s="51"/>
    </row>
    <row r="59" spans="1:8" ht="17.25" customHeight="1">
      <c r="A59" s="84"/>
      <c r="B59" s="88"/>
      <c r="C59" s="47" t="s">
        <v>46</v>
      </c>
      <c r="D59" s="64" t="s">
        <v>75</v>
      </c>
      <c r="E59" s="45"/>
      <c r="F59" s="46">
        <v>100</v>
      </c>
      <c r="G59" s="46"/>
      <c r="H59" s="46"/>
    </row>
    <row r="60" spans="1:8" ht="17.25" customHeight="1">
      <c r="A60" s="84"/>
      <c r="B60" s="88"/>
      <c r="C60" s="47" t="s">
        <v>47</v>
      </c>
      <c r="D60" s="64" t="s">
        <v>75</v>
      </c>
      <c r="E60" s="45"/>
      <c r="F60" s="46">
        <v>60</v>
      </c>
      <c r="G60" s="46"/>
      <c r="H60" s="46"/>
    </row>
    <row r="61" spans="1:8" s="55" customFormat="1" ht="17.25" customHeight="1">
      <c r="A61" s="84"/>
      <c r="B61" s="88"/>
      <c r="C61" s="47" t="s">
        <v>48</v>
      </c>
      <c r="D61" s="64" t="s">
        <v>75</v>
      </c>
      <c r="E61" s="50"/>
      <c r="F61" s="51">
        <v>40</v>
      </c>
      <c r="G61" s="51"/>
      <c r="H61" s="51"/>
    </row>
    <row r="62" spans="1:8" s="55" customFormat="1" ht="35.25" customHeight="1">
      <c r="A62" s="82">
        <v>18</v>
      </c>
      <c r="B62" s="85" t="s">
        <v>84</v>
      </c>
      <c r="C62" s="25" t="s">
        <v>49</v>
      </c>
      <c r="D62" s="26" t="s">
        <v>16</v>
      </c>
      <c r="E62" s="64"/>
      <c r="F62" s="22">
        <v>7.5</v>
      </c>
      <c r="G62" s="63"/>
      <c r="H62" s="63"/>
    </row>
    <row r="63" spans="1:8" s="55" customFormat="1" ht="33" customHeight="1">
      <c r="A63" s="84"/>
      <c r="B63" s="86"/>
      <c r="C63" s="47" t="s">
        <v>19</v>
      </c>
      <c r="D63" s="64" t="s">
        <v>21</v>
      </c>
      <c r="E63" s="45">
        <v>1.8</v>
      </c>
      <c r="F63" s="46">
        <f>F62*E63</f>
        <v>13.5</v>
      </c>
      <c r="G63" s="46"/>
      <c r="H63" s="46"/>
    </row>
    <row r="64" spans="1:8" s="55" customFormat="1" ht="55.5" customHeight="1">
      <c r="A64" s="84"/>
      <c r="B64" s="86"/>
      <c r="C64" s="49" t="s">
        <v>50</v>
      </c>
      <c r="D64" s="26" t="s">
        <v>16</v>
      </c>
      <c r="E64" s="45">
        <v>1.1000000000000001</v>
      </c>
      <c r="F64" s="46">
        <f>F62*E64</f>
        <v>8.25</v>
      </c>
      <c r="G64" s="46"/>
      <c r="H64" s="46"/>
    </row>
    <row r="65" spans="1:8" s="55" customFormat="1" ht="36" customHeight="1">
      <c r="A65" s="84"/>
      <c r="B65" s="86"/>
      <c r="C65" s="2" t="s">
        <v>51</v>
      </c>
      <c r="D65" s="26" t="s">
        <v>70</v>
      </c>
      <c r="E65" s="64">
        <v>1.5</v>
      </c>
      <c r="F65" s="63">
        <f>F64*E65</f>
        <v>12.375</v>
      </c>
      <c r="G65" s="63"/>
      <c r="H65" s="63"/>
    </row>
    <row r="66" spans="1:8" s="55" customFormat="1" ht="17.25" customHeight="1">
      <c r="A66" s="84"/>
      <c r="B66" s="86"/>
      <c r="C66" s="2" t="s">
        <v>53</v>
      </c>
      <c r="D66" s="26" t="s">
        <v>75</v>
      </c>
      <c r="E66" s="64"/>
      <c r="F66" s="63">
        <v>300</v>
      </c>
      <c r="G66" s="63"/>
      <c r="H66" s="63"/>
    </row>
    <row r="67" spans="1:8" s="55" customFormat="1" ht="42.75" customHeight="1">
      <c r="A67" s="82">
        <v>19</v>
      </c>
      <c r="B67" s="87" t="s">
        <v>85</v>
      </c>
      <c r="C67" s="44" t="s">
        <v>54</v>
      </c>
      <c r="D67" s="64" t="s">
        <v>11</v>
      </c>
      <c r="E67" s="45"/>
      <c r="F67" s="48">
        <v>2</v>
      </c>
      <c r="G67" s="46"/>
      <c r="H67" s="46"/>
    </row>
    <row r="68" spans="1:8" s="55" customFormat="1" ht="17.25" customHeight="1">
      <c r="A68" s="84"/>
      <c r="B68" s="88"/>
      <c r="C68" s="47" t="s">
        <v>19</v>
      </c>
      <c r="D68" s="64" t="s">
        <v>21</v>
      </c>
      <c r="E68" s="45">
        <v>1.38</v>
      </c>
      <c r="F68" s="46">
        <f>F67*E68</f>
        <v>2.76</v>
      </c>
      <c r="G68" s="46"/>
      <c r="H68" s="46"/>
    </row>
    <row r="69" spans="1:8" ht="60.75" customHeight="1">
      <c r="A69" s="84"/>
      <c r="B69" s="88"/>
      <c r="C69" s="49" t="s">
        <v>20</v>
      </c>
      <c r="D69" s="26" t="s">
        <v>22</v>
      </c>
      <c r="E69" s="50">
        <v>0.06</v>
      </c>
      <c r="F69" s="51">
        <f>F67*E69</f>
        <v>0.12</v>
      </c>
      <c r="G69" s="51"/>
      <c r="H69" s="51"/>
    </row>
    <row r="70" spans="1:8" ht="17.25" customHeight="1">
      <c r="A70" s="84"/>
      <c r="B70" s="88"/>
      <c r="C70" s="49" t="s">
        <v>23</v>
      </c>
      <c r="D70" s="26" t="s">
        <v>22</v>
      </c>
      <c r="E70" s="50">
        <v>0.38</v>
      </c>
      <c r="F70" s="51">
        <f>F67*E70</f>
        <v>0.76</v>
      </c>
      <c r="G70" s="51"/>
      <c r="H70" s="51"/>
    </row>
    <row r="71" spans="1:8" ht="17.25" customHeight="1">
      <c r="A71" s="84"/>
      <c r="B71" s="88"/>
      <c r="C71" s="47" t="s">
        <v>55</v>
      </c>
      <c r="D71" s="64" t="s">
        <v>11</v>
      </c>
      <c r="E71" s="45"/>
      <c r="F71" s="46">
        <v>1</v>
      </c>
      <c r="G71" s="46"/>
      <c r="H71" s="46"/>
    </row>
    <row r="72" spans="1:8" ht="17.25" customHeight="1">
      <c r="A72" s="84"/>
      <c r="B72" s="88"/>
      <c r="C72" s="47" t="s">
        <v>56</v>
      </c>
      <c r="D72" s="64" t="s">
        <v>11</v>
      </c>
      <c r="E72" s="45"/>
      <c r="F72" s="46">
        <v>1</v>
      </c>
      <c r="G72" s="46"/>
      <c r="H72" s="46"/>
    </row>
    <row r="73" spans="1:8" ht="65.25" customHeight="1">
      <c r="A73" s="82">
        <v>20</v>
      </c>
      <c r="B73" s="87" t="s">
        <v>86</v>
      </c>
      <c r="C73" s="44" t="s">
        <v>57</v>
      </c>
      <c r="D73" s="64" t="s">
        <v>17</v>
      </c>
      <c r="E73" s="45"/>
      <c r="F73" s="48">
        <v>2.5</v>
      </c>
      <c r="G73" s="46"/>
      <c r="H73" s="46"/>
    </row>
    <row r="74" spans="1:8" ht="17.25" customHeight="1">
      <c r="A74" s="84"/>
      <c r="B74" s="88"/>
      <c r="C74" s="47" t="s">
        <v>19</v>
      </c>
      <c r="D74" s="64" t="s">
        <v>21</v>
      </c>
      <c r="E74" s="45">
        <v>13.8</v>
      </c>
      <c r="F74" s="46">
        <f>F73*E74</f>
        <v>34.5</v>
      </c>
      <c r="G74" s="46"/>
      <c r="H74" s="46"/>
    </row>
    <row r="75" spans="1:8" ht="17.25" customHeight="1">
      <c r="A75" s="84"/>
      <c r="B75" s="88"/>
      <c r="C75" s="49" t="s">
        <v>20</v>
      </c>
      <c r="D75" s="26" t="s">
        <v>22</v>
      </c>
      <c r="E75" s="50">
        <v>0.17</v>
      </c>
      <c r="F75" s="51">
        <f>F73*E75</f>
        <v>0.42500000000000004</v>
      </c>
      <c r="G75" s="51"/>
      <c r="H75" s="46"/>
    </row>
    <row r="76" spans="1:8" ht="44.25" customHeight="1">
      <c r="A76" s="84"/>
      <c r="B76" s="88"/>
      <c r="C76" s="49" t="s">
        <v>23</v>
      </c>
      <c r="D76" s="26" t="s">
        <v>22</v>
      </c>
      <c r="E76" s="50">
        <v>0.9</v>
      </c>
      <c r="F76" s="51">
        <f>F73*E76</f>
        <v>2.25</v>
      </c>
      <c r="G76" s="51"/>
      <c r="H76" s="46"/>
    </row>
    <row r="77" spans="1:8" ht="17.25" customHeight="1">
      <c r="A77" s="84"/>
      <c r="B77" s="88"/>
      <c r="C77" s="47" t="s">
        <v>58</v>
      </c>
      <c r="D77" s="64" t="s">
        <v>87</v>
      </c>
      <c r="E77" s="45">
        <v>1</v>
      </c>
      <c r="F77" s="46">
        <f>F73*E77</f>
        <v>2.5</v>
      </c>
      <c r="G77" s="46"/>
      <c r="H77" s="46"/>
    </row>
    <row r="78" spans="1:8" ht="17.25" customHeight="1">
      <c r="A78" s="84"/>
      <c r="B78" s="88"/>
      <c r="C78" s="47" t="s">
        <v>59</v>
      </c>
      <c r="D78" s="64" t="s">
        <v>71</v>
      </c>
      <c r="E78" s="76" t="s">
        <v>89</v>
      </c>
      <c r="F78" s="46">
        <v>45</v>
      </c>
      <c r="G78" s="46"/>
      <c r="H78" s="46"/>
    </row>
    <row r="79" spans="1:8" ht="36.75" customHeight="1">
      <c r="A79" s="82">
        <v>21</v>
      </c>
      <c r="B79" s="87" t="s">
        <v>88</v>
      </c>
      <c r="C79" s="44" t="s">
        <v>60</v>
      </c>
      <c r="D79" s="64" t="s">
        <v>71</v>
      </c>
      <c r="E79" s="45"/>
      <c r="F79" s="48">
        <v>45</v>
      </c>
      <c r="G79" s="46"/>
      <c r="H79" s="46"/>
    </row>
    <row r="80" spans="1:8" ht="17.25" customHeight="1">
      <c r="A80" s="84"/>
      <c r="B80" s="88"/>
      <c r="C80" s="47" t="s">
        <v>19</v>
      </c>
      <c r="D80" s="64" t="s">
        <v>21</v>
      </c>
      <c r="E80" s="45">
        <v>0.27800000000000002</v>
      </c>
      <c r="F80" s="46">
        <f>F79*E80</f>
        <v>12.510000000000002</v>
      </c>
      <c r="G80" s="46"/>
      <c r="H80" s="46"/>
    </row>
    <row r="81" spans="1:8" ht="53.25" customHeight="1">
      <c r="A81" s="84"/>
      <c r="B81" s="88"/>
      <c r="C81" s="49" t="s">
        <v>20</v>
      </c>
      <c r="D81" s="26" t="s">
        <v>22</v>
      </c>
      <c r="E81" s="50">
        <v>2.9999999999999997E-4</v>
      </c>
      <c r="F81" s="56">
        <f>F79*E81</f>
        <v>1.3499999999999998E-2</v>
      </c>
      <c r="G81" s="51"/>
      <c r="H81" s="51"/>
    </row>
    <row r="82" spans="1:8" ht="17.25" customHeight="1">
      <c r="A82" s="84"/>
      <c r="B82" s="88"/>
      <c r="C82" s="47" t="s">
        <v>58</v>
      </c>
      <c r="D82" s="64" t="s">
        <v>87</v>
      </c>
      <c r="E82" s="45">
        <v>0.24</v>
      </c>
      <c r="F82" s="46">
        <f>F79*E82</f>
        <v>10.799999999999999</v>
      </c>
      <c r="G82" s="46"/>
      <c r="H82" s="46"/>
    </row>
    <row r="83" spans="1:8" ht="43.5" customHeight="1">
      <c r="A83" s="82">
        <v>22</v>
      </c>
      <c r="B83" s="87" t="s">
        <v>18</v>
      </c>
      <c r="C83" s="44" t="s">
        <v>61</v>
      </c>
      <c r="D83" s="64" t="s">
        <v>75</v>
      </c>
      <c r="E83" s="45"/>
      <c r="F83" s="48">
        <v>300</v>
      </c>
      <c r="G83" s="46"/>
      <c r="H83" s="46"/>
    </row>
    <row r="84" spans="1:8" ht="17.25" customHeight="1">
      <c r="A84" s="84"/>
      <c r="B84" s="88"/>
      <c r="C84" s="47" t="s">
        <v>19</v>
      </c>
      <c r="D84" s="64" t="s">
        <v>21</v>
      </c>
      <c r="E84" s="45">
        <v>5.16E-2</v>
      </c>
      <c r="F84" s="46">
        <f>F83*E84</f>
        <v>15.48</v>
      </c>
      <c r="G84" s="46"/>
      <c r="H84" s="46"/>
    </row>
    <row r="85" spans="1:8" ht="17.25" customHeight="1">
      <c r="A85" s="84"/>
      <c r="B85" s="88"/>
      <c r="C85" s="49" t="s">
        <v>23</v>
      </c>
      <c r="D85" s="26" t="s">
        <v>22</v>
      </c>
      <c r="E85" s="50">
        <v>1.1000000000000001E-3</v>
      </c>
      <c r="F85" s="51">
        <f>F83*E85</f>
        <v>0.33</v>
      </c>
      <c r="G85" s="51"/>
      <c r="H85" s="51"/>
    </row>
    <row r="86" spans="1:8" ht="33" customHeight="1">
      <c r="A86" s="64"/>
      <c r="B86" s="35"/>
      <c r="C86" s="19" t="s">
        <v>62</v>
      </c>
      <c r="D86" s="26"/>
      <c r="E86" s="64"/>
      <c r="F86" s="63"/>
      <c r="G86" s="22"/>
      <c r="H86" s="22"/>
    </row>
    <row r="87" spans="1:8" ht="27" customHeight="1">
      <c r="A87" s="64"/>
      <c r="B87" s="35"/>
      <c r="C87" s="19" t="s">
        <v>63</v>
      </c>
      <c r="D87" s="74">
        <v>0.1</v>
      </c>
      <c r="E87" s="64"/>
      <c r="F87" s="63"/>
      <c r="G87" s="22"/>
      <c r="H87" s="22"/>
    </row>
    <row r="88" spans="1:8" ht="17.25" customHeight="1">
      <c r="A88" s="64"/>
      <c r="B88" s="35"/>
      <c r="C88" s="19" t="s">
        <v>62</v>
      </c>
      <c r="D88" s="75"/>
      <c r="E88" s="64"/>
      <c r="F88" s="63"/>
      <c r="G88" s="22"/>
      <c r="H88" s="22"/>
    </row>
    <row r="89" spans="1:8" ht="17.25" customHeight="1">
      <c r="A89" s="64"/>
      <c r="B89" s="35"/>
      <c r="C89" s="19" t="s">
        <v>64</v>
      </c>
      <c r="D89" s="74">
        <v>0.08</v>
      </c>
      <c r="E89" s="64"/>
      <c r="F89" s="63"/>
      <c r="G89" s="22"/>
      <c r="H89" s="22"/>
    </row>
    <row r="90" spans="1:8" ht="17.25" customHeight="1">
      <c r="A90" s="64"/>
      <c r="B90" s="35"/>
      <c r="C90" s="19" t="s">
        <v>62</v>
      </c>
      <c r="D90" s="26"/>
      <c r="E90" s="64"/>
      <c r="F90" s="63"/>
      <c r="G90" s="22"/>
      <c r="H90" s="22"/>
    </row>
    <row r="91" spans="1:8" ht="79.5" customHeight="1">
      <c r="A91" s="82">
        <v>6</v>
      </c>
      <c r="B91" s="85" t="s">
        <v>90</v>
      </c>
      <c r="C91" s="75" t="s">
        <v>65</v>
      </c>
      <c r="D91" s="26" t="s">
        <v>75</v>
      </c>
      <c r="E91" s="26"/>
      <c r="F91" s="77">
        <v>100</v>
      </c>
      <c r="G91" s="24"/>
      <c r="H91" s="24"/>
    </row>
    <row r="92" spans="1:8" ht="17.25" customHeight="1">
      <c r="A92" s="84"/>
      <c r="B92" s="86"/>
      <c r="C92" s="47" t="s">
        <v>19</v>
      </c>
      <c r="D92" s="53" t="s">
        <v>21</v>
      </c>
      <c r="E92" s="42">
        <v>0.13900000000000001</v>
      </c>
      <c r="F92" s="41">
        <f>F91*E92</f>
        <v>13.900000000000002</v>
      </c>
      <c r="G92" s="41"/>
      <c r="H92" s="41"/>
    </row>
    <row r="93" spans="1:8" ht="41.25" customHeight="1">
      <c r="A93" s="84"/>
      <c r="B93" s="86"/>
      <c r="C93" s="49" t="s">
        <v>23</v>
      </c>
      <c r="D93" s="26" t="s">
        <v>22</v>
      </c>
      <c r="E93" s="42">
        <v>9.7000000000000003E-3</v>
      </c>
      <c r="F93" s="41">
        <f>F91*E93</f>
        <v>0.97</v>
      </c>
      <c r="G93" s="41"/>
      <c r="H93" s="41"/>
    </row>
    <row r="94" spans="1:8" ht="17.25" customHeight="1">
      <c r="A94" s="84"/>
      <c r="B94" s="86"/>
      <c r="C94" s="2" t="s">
        <v>91</v>
      </c>
      <c r="D94" s="73" t="s">
        <v>75</v>
      </c>
      <c r="E94" s="42">
        <v>1.03</v>
      </c>
      <c r="F94" s="41">
        <f>F91*E94</f>
        <v>103</v>
      </c>
      <c r="G94" s="41"/>
      <c r="H94" s="41"/>
    </row>
    <row r="95" spans="1:8" ht="17.25" customHeight="1">
      <c r="A95" s="84"/>
      <c r="B95" s="86"/>
      <c r="C95" s="2" t="s">
        <v>24</v>
      </c>
      <c r="D95" s="73" t="s">
        <v>75</v>
      </c>
      <c r="E95" s="42"/>
      <c r="F95" s="41">
        <v>60</v>
      </c>
      <c r="G95" s="41"/>
      <c r="H95" s="41"/>
    </row>
    <row r="96" spans="1:8" ht="51.75" customHeight="1">
      <c r="A96" s="82">
        <v>6</v>
      </c>
      <c r="B96" s="85" t="s">
        <v>92</v>
      </c>
      <c r="C96" s="25" t="s">
        <v>66</v>
      </c>
      <c r="D96" s="73" t="s">
        <v>12</v>
      </c>
      <c r="E96" s="64"/>
      <c r="F96" s="43">
        <v>1</v>
      </c>
      <c r="G96" s="63"/>
      <c r="H96" s="63"/>
    </row>
    <row r="97" spans="1:8" ht="41.25" customHeight="1">
      <c r="A97" s="84"/>
      <c r="B97" s="86"/>
      <c r="C97" s="47" t="s">
        <v>19</v>
      </c>
      <c r="D97" s="64" t="s">
        <v>21</v>
      </c>
      <c r="E97" s="64">
        <v>0.68</v>
      </c>
      <c r="F97" s="63">
        <f>F96*E97</f>
        <v>0.68</v>
      </c>
      <c r="G97" s="63"/>
      <c r="H97" s="63"/>
    </row>
    <row r="98" spans="1:8" ht="17.25" customHeight="1">
      <c r="A98" s="84"/>
      <c r="B98" s="86"/>
      <c r="C98" s="49" t="s">
        <v>20</v>
      </c>
      <c r="D98" s="26" t="s">
        <v>22</v>
      </c>
      <c r="E98" s="64">
        <v>1.0999999999999999E-2</v>
      </c>
      <c r="F98" s="63">
        <f>F96*E98</f>
        <v>1.0999999999999999E-2</v>
      </c>
      <c r="G98" s="63"/>
      <c r="H98" s="63"/>
    </row>
    <row r="99" spans="1:8" ht="17.25" customHeight="1">
      <c r="A99" s="84"/>
      <c r="B99" s="86"/>
      <c r="C99" s="49" t="s">
        <v>23</v>
      </c>
      <c r="D99" s="26" t="s">
        <v>22</v>
      </c>
      <c r="E99" s="64">
        <v>0.10299999999999999</v>
      </c>
      <c r="F99" s="60">
        <f>F96*E99</f>
        <v>0.10299999999999999</v>
      </c>
      <c r="G99" s="63"/>
      <c r="H99" s="63"/>
    </row>
    <row r="100" spans="1:8" ht="30" customHeight="1">
      <c r="A100" s="83"/>
      <c r="B100" s="96"/>
      <c r="C100" s="54" t="s">
        <v>25</v>
      </c>
      <c r="D100" s="26" t="s">
        <v>12</v>
      </c>
      <c r="E100" s="26"/>
      <c r="F100" s="24">
        <v>1</v>
      </c>
      <c r="G100" s="24"/>
      <c r="H100" s="24"/>
    </row>
    <row r="101" spans="1:8" ht="17.25" customHeight="1">
      <c r="A101" s="10"/>
      <c r="B101" s="35"/>
      <c r="C101" s="19" t="s">
        <v>8</v>
      </c>
      <c r="D101" s="19"/>
      <c r="E101" s="19"/>
      <c r="F101" s="22"/>
      <c r="G101" s="22"/>
      <c r="H101" s="22"/>
    </row>
    <row r="102" spans="1:8" ht="62.25" customHeight="1">
      <c r="A102" s="10"/>
      <c r="B102" s="35"/>
      <c r="C102" s="19" t="s">
        <v>67</v>
      </c>
      <c r="D102" s="19"/>
      <c r="E102" s="19"/>
      <c r="F102" s="22"/>
      <c r="G102" s="22"/>
      <c r="H102" s="22"/>
    </row>
    <row r="103" spans="1:8" ht="17.25" customHeight="1">
      <c r="A103" s="10"/>
      <c r="B103" s="35"/>
      <c r="C103" s="19" t="s">
        <v>7</v>
      </c>
      <c r="D103" s="19"/>
      <c r="E103" s="19"/>
      <c r="F103" s="22"/>
      <c r="G103" s="22"/>
      <c r="H103" s="22"/>
    </row>
    <row r="104" spans="1:8" ht="33">
      <c r="A104" s="10"/>
      <c r="B104" s="35"/>
      <c r="C104" s="19" t="s">
        <v>97</v>
      </c>
      <c r="D104" s="19"/>
      <c r="E104" s="19"/>
      <c r="F104" s="19"/>
      <c r="G104" s="78"/>
      <c r="H104" s="22"/>
    </row>
    <row r="105" spans="1:8" s="55" customFormat="1" ht="35.25" customHeight="1">
      <c r="A105" s="10"/>
      <c r="B105" s="35"/>
      <c r="C105" s="19" t="s">
        <v>4</v>
      </c>
      <c r="D105" s="19"/>
      <c r="E105" s="19"/>
      <c r="F105" s="19"/>
      <c r="G105" s="79"/>
      <c r="H105" s="52"/>
    </row>
    <row r="106" spans="1:8" ht="18" customHeight="1">
      <c r="A106" s="64"/>
      <c r="B106" s="35"/>
      <c r="C106" s="19" t="s">
        <v>68</v>
      </c>
      <c r="D106" s="19"/>
      <c r="E106" s="19"/>
      <c r="F106" s="19"/>
      <c r="G106" s="52"/>
      <c r="H106" s="52"/>
    </row>
    <row r="107" spans="1:8" ht="31.5" customHeight="1">
      <c r="A107" s="27"/>
      <c r="B107" s="36"/>
      <c r="C107" s="19" t="s">
        <v>6</v>
      </c>
      <c r="D107" s="19"/>
      <c r="E107" s="19"/>
      <c r="F107" s="19"/>
      <c r="G107" s="22"/>
      <c r="H107" s="22"/>
    </row>
    <row r="108" spans="1:8" ht="16.5" customHeight="1">
      <c r="A108" s="27"/>
      <c r="B108" s="36"/>
      <c r="C108" s="19" t="s">
        <v>4</v>
      </c>
      <c r="D108" s="19"/>
      <c r="E108" s="19"/>
      <c r="F108" s="19"/>
      <c r="G108" s="22"/>
      <c r="H108" s="22"/>
    </row>
    <row r="109" spans="1:8" ht="21.75" customHeight="1">
      <c r="A109" s="28"/>
      <c r="B109" s="36"/>
      <c r="C109" s="19" t="s">
        <v>5</v>
      </c>
      <c r="D109" s="19"/>
      <c r="E109" s="19"/>
      <c r="F109" s="19"/>
      <c r="G109" s="22"/>
      <c r="H109" s="22"/>
    </row>
    <row r="110" spans="1:8" s="55" customFormat="1" ht="19.5" customHeight="1">
      <c r="A110" s="27"/>
      <c r="B110" s="36"/>
      <c r="C110" s="19" t="s">
        <v>4</v>
      </c>
      <c r="D110" s="19"/>
      <c r="E110" s="19"/>
      <c r="F110" s="19"/>
      <c r="G110" s="22"/>
      <c r="H110" s="22"/>
    </row>
    <row r="111" spans="1:8" s="55" customFormat="1" ht="19.5" customHeight="1">
      <c r="A111" s="29"/>
      <c r="B111" s="37"/>
      <c r="C111" s="30"/>
      <c r="D111" s="5"/>
      <c r="E111" s="5"/>
      <c r="F111" s="4"/>
      <c r="G111" s="8"/>
      <c r="H111" s="1"/>
    </row>
    <row r="112" spans="1:8" s="55" customFormat="1" ht="19.5" customHeight="1">
      <c r="A112" s="31"/>
      <c r="B112" s="38"/>
      <c r="C112" s="3"/>
      <c r="D112" s="5"/>
      <c r="E112" s="5"/>
      <c r="F112" s="4"/>
      <c r="G112" s="8"/>
      <c r="H112" s="1"/>
    </row>
    <row r="113" spans="1:8" s="55" customFormat="1" ht="19.5" customHeight="1">
      <c r="A113" s="1"/>
      <c r="B113" s="39"/>
      <c r="C113" s="3"/>
      <c r="D113" s="5"/>
      <c r="E113" s="5"/>
      <c r="F113" s="4"/>
      <c r="G113" s="8"/>
      <c r="H113" s="1"/>
    </row>
    <row r="114" spans="1:8" s="55" customFormat="1" ht="33.75" customHeight="1">
      <c r="A114" s="1"/>
      <c r="B114" s="39"/>
      <c r="C114" s="1"/>
      <c r="D114" s="5"/>
      <c r="E114" s="5"/>
      <c r="F114" s="4"/>
      <c r="G114" s="8"/>
      <c r="H114" s="1"/>
    </row>
    <row r="115" spans="1:8" ht="18" customHeight="1">
      <c r="B115" s="39"/>
      <c r="D115" s="5"/>
      <c r="E115" s="5"/>
      <c r="F115" s="5"/>
      <c r="G115" s="4"/>
      <c r="H115" s="8"/>
    </row>
    <row r="116" spans="1:8" ht="54" customHeight="1">
      <c r="B116" s="40"/>
      <c r="D116" s="5"/>
      <c r="E116" s="5"/>
      <c r="F116" s="5"/>
      <c r="G116" s="4"/>
      <c r="H116" s="8"/>
    </row>
    <row r="117" spans="1:8" ht="18" customHeight="1">
      <c r="B117" s="40"/>
      <c r="D117" s="5"/>
      <c r="E117" s="5"/>
      <c r="F117" s="5"/>
      <c r="G117" s="4"/>
      <c r="H117" s="8"/>
    </row>
    <row r="118" spans="1:8" ht="18" customHeight="1">
      <c r="B118" s="40"/>
      <c r="D118" s="5"/>
      <c r="E118" s="5"/>
      <c r="F118" s="5"/>
      <c r="G118" s="4"/>
      <c r="H118" s="8"/>
    </row>
    <row r="119" spans="1:8" ht="18" customHeight="1"/>
    <row r="120" spans="1:8" ht="18" customHeight="1"/>
    <row r="121" spans="1:8" ht="36.75" customHeight="1"/>
    <row r="122" spans="1:8" ht="18" customHeight="1"/>
    <row r="123" spans="1:8" ht="18" customHeight="1"/>
    <row r="124" spans="1:8" ht="18" customHeight="1"/>
  </sheetData>
  <mergeCells count="43">
    <mergeCell ref="F4:H4"/>
    <mergeCell ref="A67:A72"/>
    <mergeCell ref="B67:B72"/>
    <mergeCell ref="B55:B61"/>
    <mergeCell ref="A62:A66"/>
    <mergeCell ref="H5:H6"/>
    <mergeCell ref="A5:A6"/>
    <mergeCell ref="B5:B6"/>
    <mergeCell ref="C5:C6"/>
    <mergeCell ref="D5:D6"/>
    <mergeCell ref="E5:F5"/>
    <mergeCell ref="B41:B42"/>
    <mergeCell ref="A96:A100"/>
    <mergeCell ref="B96:B100"/>
    <mergeCell ref="B48:B49"/>
    <mergeCell ref="A50:A54"/>
    <mergeCell ref="B50:B54"/>
    <mergeCell ref="A73:A78"/>
    <mergeCell ref="B73:B78"/>
    <mergeCell ref="A79:A82"/>
    <mergeCell ref="B79:B82"/>
    <mergeCell ref="A83:A85"/>
    <mergeCell ref="B83:B85"/>
    <mergeCell ref="A55:A61"/>
    <mergeCell ref="B91:B95"/>
    <mergeCell ref="A91:A95"/>
    <mergeCell ref="B62:B66"/>
    <mergeCell ref="A2:H2"/>
    <mergeCell ref="G5:G6"/>
    <mergeCell ref="A9:A10"/>
    <mergeCell ref="B9:B10"/>
    <mergeCell ref="B43:B47"/>
    <mergeCell ref="A43:A49"/>
    <mergeCell ref="B11:B18"/>
    <mergeCell ref="A11:A18"/>
    <mergeCell ref="A19:A23"/>
    <mergeCell ref="B19:B23"/>
    <mergeCell ref="A24:A30"/>
    <mergeCell ref="B24:B30"/>
    <mergeCell ref="A31:A35"/>
    <mergeCell ref="B31:B35"/>
    <mergeCell ref="A36:A40"/>
    <mergeCell ref="A41:A42"/>
  </mergeCells>
  <pageMargins left="0.17" right="0.15" top="0.38" bottom="0.16" header="0.23" footer="0.1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2021-07-07T09:12:12Z</cp:lastPrinted>
  <dcterms:created xsi:type="dcterms:W3CDTF">1999-12-31T21:08:49Z</dcterms:created>
  <dcterms:modified xsi:type="dcterms:W3CDTF">2021-08-10T12:28:04Z</dcterms:modified>
</cp:coreProperties>
</file>