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ქვედა ვედის ხიდი" sheetId="1" r:id="rId1"/>
    <sheet name="ლუხის უბანი" sheetId="2" r:id="rId2"/>
    <sheet name="გაღმა ხაიში" sheetId="3" state="hidden" r:id="rId3"/>
  </sheets>
  <definedNames/>
  <calcPr fullCalcOnLoad="1"/>
</workbook>
</file>

<file path=xl/sharedStrings.xml><?xml version="1.0" encoding="utf-8"?>
<sst xmlns="http://schemas.openxmlformats.org/spreadsheetml/2006/main" count="209" uniqueCount="64">
  <si>
    <t>t</t>
  </si>
  <si>
    <t xml:space="preserve"> xarjTaRricxva</t>
  </si>
  <si>
    <t>raodenoba</t>
  </si>
  <si>
    <t>jami</t>
  </si>
  <si>
    <t>m2</t>
  </si>
  <si>
    <t>g/m</t>
  </si>
  <si>
    <t>masalebi</t>
  </si>
  <si>
    <t>erT. Fasi</t>
  </si>
  <si>
    <t>xelfasi</t>
  </si>
  <si>
    <r>
      <t xml:space="preserve">                     </t>
    </r>
    <r>
      <rPr>
        <b/>
        <sz val="10"/>
        <color indexed="8"/>
        <rFont val="AcadNusx"/>
        <family val="0"/>
      </rPr>
      <t>samuSaoTa dasaxeleba</t>
    </r>
  </si>
  <si>
    <r>
      <t xml:space="preserve"> </t>
    </r>
    <r>
      <rPr>
        <b/>
        <sz val="10"/>
        <color indexed="8"/>
        <rFont val="AcadNusx"/>
        <family val="0"/>
      </rPr>
      <t>ganzo-mileba</t>
    </r>
  </si>
  <si>
    <t>manqanebi da meqanizmebi</t>
  </si>
  <si>
    <t>sul</t>
  </si>
  <si>
    <t>Sromis danaxarji</t>
  </si>
  <si>
    <t>erT. fasi</t>
  </si>
  <si>
    <t>ganz. erTeulze</t>
  </si>
  <si>
    <t>saproeqto monacemebiT</t>
  </si>
  <si>
    <t>eqskavatori cicxviT 0,5m3</t>
  </si>
  <si>
    <r>
      <t>m</t>
    </r>
    <r>
      <rPr>
        <vertAlign val="superscript"/>
        <sz val="10"/>
        <color indexed="8"/>
        <rFont val="Grigolia"/>
        <family val="0"/>
      </rPr>
      <t>3</t>
    </r>
  </si>
  <si>
    <r>
      <t>m</t>
    </r>
    <r>
      <rPr>
        <b/>
        <vertAlign val="superscript"/>
        <sz val="10"/>
        <color indexed="8"/>
        <rFont val="Grigolia"/>
        <family val="0"/>
      </rPr>
      <t>3</t>
    </r>
  </si>
  <si>
    <t>##</t>
  </si>
  <si>
    <t>mavTuli Sesakravi d-2,0mm</t>
  </si>
  <si>
    <t>kg</t>
  </si>
  <si>
    <t>c</t>
  </si>
  <si>
    <t>liTonkonstruqciis SeRebva</t>
  </si>
  <si>
    <t>saRebavi antikoroziuli</t>
  </si>
  <si>
    <t>betoni b-25</t>
  </si>
  <si>
    <t>satransporto xarjebi</t>
  </si>
  <si>
    <t>zednadebi xarjebi</t>
  </si>
  <si>
    <t>gegmiuri dagroveba</t>
  </si>
  <si>
    <t>gauTvaliswinebeli samuSaoebi</t>
  </si>
  <si>
    <t>sapensio danaricxi xelfasidan</t>
  </si>
  <si>
    <t>dRg</t>
  </si>
  <si>
    <t>saxarjTaRricxvo Rirebuleba</t>
  </si>
  <si>
    <t>aT. lari</t>
  </si>
  <si>
    <t>mestiis municipalitetis xaiSis administraciul erTeulSi qveda vedis xidis</t>
  </si>
  <si>
    <t>qvabulis amoReba eqskavatoriT</t>
  </si>
  <si>
    <t xml:space="preserve">gruntis damuSaveba xeliT
</t>
  </si>
  <si>
    <t xml:space="preserve">
monoliTuri rkina-betonis fundamentis mowyoba</t>
  </si>
  <si>
    <t>armatura a-IIIklasi d-16mm</t>
  </si>
  <si>
    <t>Casatanebeli detalebis damzadeba da mowyoba</t>
  </si>
  <si>
    <t>Casatanebeli detali</t>
  </si>
  <si>
    <r>
      <t>xidis liTonkonstruqciis mowyoba</t>
    </r>
    <r>
      <rPr>
        <b/>
        <sz val="10"/>
        <rFont val="Grigolia"/>
        <family val="0"/>
      </rPr>
      <t xml:space="preserve">
</t>
    </r>
  </si>
  <si>
    <t>kuTxovana  75X75X6 mm (vertikaluri da horizontaluri kavSirebisaTvis)</t>
  </si>
  <si>
    <r>
      <t>m</t>
    </r>
    <r>
      <rPr>
        <vertAlign val="superscript"/>
        <sz val="10"/>
        <color indexed="8"/>
        <rFont val="Grigolia"/>
        <family val="0"/>
      </rPr>
      <t>2</t>
    </r>
  </si>
  <si>
    <t xml:space="preserve">moajirebis mowyoba milkvadratebisagan
</t>
  </si>
  <si>
    <t>milkvadrati 40X40X3 mm</t>
  </si>
  <si>
    <t>eleqtrodi 4mm</t>
  </si>
  <si>
    <t>a/amwe 15 t</t>
  </si>
  <si>
    <t>m/sT</t>
  </si>
  <si>
    <t xml:space="preserve">      xarjTaRricxva Sedgenilia sabazro fasebSi</t>
  </si>
  <si>
    <t>mestiis municipalitetis xaiSis administraciul erTeulSi luxis ubanSi xidis</t>
  </si>
  <si>
    <t xml:space="preserve">sareabilitacio samuSaoebis </t>
  </si>
  <si>
    <t xml:space="preserve">amortizebuli savali nawilis demontaJi
</t>
  </si>
  <si>
    <r>
      <t>m</t>
    </r>
    <r>
      <rPr>
        <b/>
        <vertAlign val="superscript"/>
        <sz val="10"/>
        <color indexed="8"/>
        <rFont val="Grigolia"/>
        <family val="0"/>
      </rPr>
      <t>2</t>
    </r>
  </si>
  <si>
    <r>
      <t>savali nawilis mowyoba Svelerebisagan</t>
    </r>
    <r>
      <rPr>
        <b/>
        <sz val="10"/>
        <rFont val="Grigolia"/>
        <family val="0"/>
      </rPr>
      <t xml:space="preserve">
</t>
    </r>
  </si>
  <si>
    <t>Sveleri #24</t>
  </si>
  <si>
    <r>
      <t>Tvalamridis mowyoba Svelerebisagan</t>
    </r>
    <r>
      <rPr>
        <b/>
        <sz val="10"/>
        <rFont val="Grigolia"/>
        <family val="0"/>
      </rPr>
      <t xml:space="preserve">
</t>
    </r>
  </si>
  <si>
    <t>mestiis municipalitetis xaiSis administraciul erTeulSi gaRma xaiSis xidis</t>
  </si>
  <si>
    <t>sayalibe masala daxerxili</t>
  </si>
  <si>
    <t>lursmani</t>
  </si>
  <si>
    <t>tona</t>
  </si>
  <si>
    <t>ortesebri koWi #58</t>
  </si>
  <si>
    <t xml:space="preserve">foladis furceli sisqiT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</si>
</sst>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0.0"/>
    <numFmt numFmtId="189" formatCode="0.000"/>
    <numFmt numFmtId="190" formatCode="0.0000"/>
    <numFmt numFmtId="191" formatCode="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cadNusx"/>
      <family val="0"/>
    </font>
    <font>
      <sz val="8"/>
      <name val="Calibri"/>
      <family val="2"/>
    </font>
    <font>
      <sz val="11"/>
      <color indexed="8"/>
      <name val="AcadMtavr"/>
      <family val="0"/>
    </font>
    <font>
      <b/>
      <sz val="14"/>
      <color indexed="8"/>
      <name val="AcadMtavr"/>
      <family val="0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sz val="10"/>
      <color indexed="8"/>
      <name val="Calibri"/>
      <family val="2"/>
    </font>
    <font>
      <sz val="10"/>
      <name val="AcadNusx"/>
      <family val="0"/>
    </font>
    <font>
      <b/>
      <sz val="11"/>
      <color indexed="8"/>
      <name val="AcadMtavr"/>
      <family val="0"/>
    </font>
    <font>
      <sz val="11"/>
      <color indexed="8"/>
      <name val="Grigolia"/>
      <family val="0"/>
    </font>
    <font>
      <b/>
      <sz val="10"/>
      <color indexed="8"/>
      <name val="Arial"/>
      <family val="2"/>
    </font>
    <font>
      <b/>
      <sz val="10"/>
      <color indexed="8"/>
      <name val="Grigolia"/>
      <family val="0"/>
    </font>
    <font>
      <sz val="10"/>
      <color indexed="8"/>
      <name val="Grigolia"/>
      <family val="0"/>
    </font>
    <font>
      <sz val="10"/>
      <name val="Grigolia"/>
      <family val="0"/>
    </font>
    <font>
      <b/>
      <sz val="10"/>
      <name val="Grigolia"/>
      <family val="0"/>
    </font>
    <font>
      <b/>
      <vertAlign val="superscript"/>
      <sz val="10"/>
      <color indexed="8"/>
      <name val="Grigolia"/>
      <family val="0"/>
    </font>
    <font>
      <vertAlign val="superscript"/>
      <sz val="10"/>
      <color indexed="8"/>
      <name val="Grigolia"/>
      <family val="0"/>
    </font>
    <font>
      <sz val="9"/>
      <color indexed="8"/>
      <name val="GrigoliaMtavr"/>
      <family val="0"/>
    </font>
    <font>
      <b/>
      <sz val="10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cadNusx"/>
      <family val="0"/>
    </font>
    <font>
      <sz val="10"/>
      <color indexed="10"/>
      <name val="AcadNusx"/>
      <family val="0"/>
    </font>
    <font>
      <b/>
      <sz val="11"/>
      <color indexed="8"/>
      <name val="Grigol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cadNusx"/>
      <family val="0"/>
    </font>
    <font>
      <sz val="10"/>
      <color rgb="FFFF0000"/>
      <name val="AcadNusx"/>
      <family val="0"/>
    </font>
    <font>
      <sz val="11"/>
      <color theme="1"/>
      <name val="Grigolia"/>
      <family val="0"/>
    </font>
    <font>
      <b/>
      <sz val="11"/>
      <color theme="1"/>
      <name val="Grigolia"/>
      <family val="0"/>
    </font>
    <font>
      <b/>
      <sz val="10"/>
      <color theme="1"/>
      <name val="Grigol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1" fontId="7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9" fontId="16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188" fontId="56" fillId="0" borderId="10" xfId="0" applyNumberFormat="1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 vertical="center" wrapText="1"/>
    </xf>
    <xf numFmtId="2" fontId="57" fillId="0" borderId="12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2" fontId="56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top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88" fontId="16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8" fontId="2" fillId="0" borderId="0" xfId="0" applyNumberFormat="1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88" fontId="0" fillId="0" borderId="0" xfId="0" applyNumberFormat="1" applyFill="1" applyAlignment="1">
      <alignment horizontal="center" vertical="center" wrapText="1"/>
    </xf>
    <xf numFmtId="2" fontId="59" fillId="0" borderId="0" xfId="0" applyNumberFormat="1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188" fontId="20" fillId="0" borderId="10" xfId="0" applyNumberFormat="1" applyFont="1" applyFill="1" applyBorder="1" applyAlignment="1">
      <alignment horizontal="center" vertical="center" wrapText="1"/>
    </xf>
    <xf numFmtId="188" fontId="1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right" vertical="center" wrapText="1"/>
    </xf>
    <xf numFmtId="1" fontId="11" fillId="0" borderId="16" xfId="0" applyNumberFormat="1" applyFont="1" applyFill="1" applyBorder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80" zoomScaleNormal="80" zoomScalePageLayoutView="0" workbookViewId="0" topLeftCell="A1">
      <selection activeCell="B55" sqref="B55"/>
    </sheetView>
  </sheetViews>
  <sheetFormatPr defaultColWidth="9.140625" defaultRowHeight="15"/>
  <cols>
    <col min="1" max="1" width="2.8515625" style="7" customWidth="1"/>
    <col min="2" max="2" width="58.140625" style="49" customWidth="1"/>
    <col min="3" max="4" width="9.140625" style="7" customWidth="1"/>
    <col min="5" max="5" width="13.140625" style="50" customWidth="1"/>
    <col min="6" max="9" width="10.00390625" style="50" customWidth="1"/>
    <col min="10" max="11" width="10.00390625" style="7" customWidth="1"/>
    <col min="12" max="12" width="11.421875" style="7" customWidth="1"/>
    <col min="13" max="13" width="9.140625" style="7" customWidth="1"/>
    <col min="14" max="14" width="18.140625" style="7" customWidth="1"/>
    <col min="15" max="15" width="18.8515625" style="7" customWidth="1"/>
    <col min="16" max="16384" width="9.140625" style="7" customWidth="1"/>
  </cols>
  <sheetData>
    <row r="1" spans="1:11" s="5" customFormat="1" ht="17.25" customHeight="1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5" customFormat="1" ht="17.25" customHeight="1">
      <c r="A2" s="62" t="s">
        <v>52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5" customFormat="1" ht="24.7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2" s="6" customFormat="1" ht="19.5" customHeight="1">
      <c r="A4" s="71" t="s">
        <v>50</v>
      </c>
      <c r="B4" s="71"/>
      <c r="C4" s="71"/>
      <c r="D4" s="71"/>
      <c r="E4" s="70" t="s">
        <v>33</v>
      </c>
      <c r="F4" s="70"/>
      <c r="G4" s="70"/>
      <c r="H4" s="70"/>
      <c r="I4" s="70"/>
      <c r="J4" s="70"/>
      <c r="K4" s="51">
        <f>L44/1000</f>
        <v>0</v>
      </c>
      <c r="L4" s="48" t="s">
        <v>34</v>
      </c>
    </row>
    <row r="5" spans="1:12" ht="35.25" customHeight="1">
      <c r="A5" s="73" t="s">
        <v>20</v>
      </c>
      <c r="B5" s="64" t="s">
        <v>9</v>
      </c>
      <c r="C5" s="66" t="s">
        <v>10</v>
      </c>
      <c r="D5" s="68" t="s">
        <v>2</v>
      </c>
      <c r="E5" s="69"/>
      <c r="F5" s="68" t="s">
        <v>6</v>
      </c>
      <c r="G5" s="69"/>
      <c r="H5" s="68" t="s">
        <v>8</v>
      </c>
      <c r="I5" s="69"/>
      <c r="J5" s="68" t="s">
        <v>11</v>
      </c>
      <c r="K5" s="69"/>
      <c r="L5" s="75" t="s">
        <v>12</v>
      </c>
    </row>
    <row r="6" spans="1:12" ht="44.25" customHeight="1">
      <c r="A6" s="74"/>
      <c r="B6" s="65"/>
      <c r="C6" s="67"/>
      <c r="D6" s="2" t="s">
        <v>15</v>
      </c>
      <c r="E6" s="2" t="s">
        <v>16</v>
      </c>
      <c r="F6" s="2" t="s">
        <v>14</v>
      </c>
      <c r="G6" s="2" t="s">
        <v>3</v>
      </c>
      <c r="H6" s="2" t="s">
        <v>14</v>
      </c>
      <c r="I6" s="2" t="s">
        <v>3</v>
      </c>
      <c r="J6" s="2" t="s">
        <v>7</v>
      </c>
      <c r="K6" s="2" t="s">
        <v>3</v>
      </c>
      <c r="L6" s="76"/>
    </row>
    <row r="7" spans="1:12" s="8" customFormat="1" ht="15" customHeight="1">
      <c r="A7" s="3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</row>
    <row r="8" spans="1:12" s="8" customFormat="1" ht="18.75" customHeight="1">
      <c r="A8" s="55">
        <v>1</v>
      </c>
      <c r="B8" s="53" t="s">
        <v>36</v>
      </c>
      <c r="C8" s="17" t="s">
        <v>19</v>
      </c>
      <c r="D8" s="54"/>
      <c r="E8" s="54">
        <v>120</v>
      </c>
      <c r="F8" s="54"/>
      <c r="G8" s="54"/>
      <c r="H8" s="54"/>
      <c r="I8" s="54"/>
      <c r="J8" s="54"/>
      <c r="K8" s="54"/>
      <c r="L8" s="54"/>
    </row>
    <row r="9" spans="1:12" s="8" customFormat="1" ht="15" customHeight="1">
      <c r="A9" s="56"/>
      <c r="B9" s="13" t="s">
        <v>17</v>
      </c>
      <c r="C9" s="14" t="s">
        <v>18</v>
      </c>
      <c r="D9" s="14">
        <v>1</v>
      </c>
      <c r="E9" s="15">
        <f>E8*D9</f>
        <v>120</v>
      </c>
      <c r="F9" s="16"/>
      <c r="G9" s="16"/>
      <c r="H9" s="16"/>
      <c r="I9" s="16"/>
      <c r="J9" s="10"/>
      <c r="K9" s="10"/>
      <c r="L9" s="10"/>
    </row>
    <row r="10" spans="1:12" s="11" customFormat="1" ht="31.5" customHeight="1">
      <c r="A10" s="9">
        <v>2</v>
      </c>
      <c r="B10" s="19" t="s">
        <v>37</v>
      </c>
      <c r="C10" s="17" t="s">
        <v>19</v>
      </c>
      <c r="D10" s="17"/>
      <c r="E10" s="18">
        <v>10</v>
      </c>
      <c r="F10" s="16"/>
      <c r="G10" s="16"/>
      <c r="H10" s="16"/>
      <c r="I10" s="16"/>
      <c r="J10" s="10"/>
      <c r="K10" s="10"/>
      <c r="L10" s="10"/>
    </row>
    <row r="11" spans="1:12" s="11" customFormat="1" ht="15.75" customHeight="1">
      <c r="A11" s="12"/>
      <c r="B11" s="57" t="s">
        <v>13</v>
      </c>
      <c r="C11" s="14" t="s">
        <v>18</v>
      </c>
      <c r="D11" s="14">
        <v>1</v>
      </c>
      <c r="E11" s="15">
        <f>E10*D11</f>
        <v>10</v>
      </c>
      <c r="F11" s="16"/>
      <c r="G11" s="16"/>
      <c r="H11" s="16"/>
      <c r="I11" s="16"/>
      <c r="J11" s="10"/>
      <c r="K11" s="10"/>
      <c r="L11" s="10"/>
    </row>
    <row r="12" spans="1:12" ht="35.25" customHeight="1">
      <c r="A12" s="9">
        <v>3</v>
      </c>
      <c r="B12" s="19" t="s">
        <v>38</v>
      </c>
      <c r="C12" s="17" t="s">
        <v>19</v>
      </c>
      <c r="D12" s="17"/>
      <c r="E12" s="21">
        <v>80</v>
      </c>
      <c r="F12" s="16"/>
      <c r="G12" s="16"/>
      <c r="H12" s="16"/>
      <c r="I12" s="16"/>
      <c r="J12" s="10"/>
      <c r="K12" s="10"/>
      <c r="L12" s="10"/>
    </row>
    <row r="13" spans="1:12" s="11" customFormat="1" ht="20.25" customHeight="1">
      <c r="A13" s="24"/>
      <c r="B13" s="57" t="s">
        <v>13</v>
      </c>
      <c r="C13" s="14" t="s">
        <v>18</v>
      </c>
      <c r="D13" s="14">
        <v>1</v>
      </c>
      <c r="E13" s="16">
        <f>E12*D13</f>
        <v>80</v>
      </c>
      <c r="F13" s="16"/>
      <c r="G13" s="16"/>
      <c r="H13" s="16"/>
      <c r="I13" s="16"/>
      <c r="J13" s="10"/>
      <c r="K13" s="10"/>
      <c r="L13" s="10"/>
    </row>
    <row r="14" spans="1:12" s="11" customFormat="1" ht="20.25" customHeight="1">
      <c r="A14" s="24"/>
      <c r="B14" s="57" t="s">
        <v>26</v>
      </c>
      <c r="C14" s="14" t="s">
        <v>18</v>
      </c>
      <c r="D14" s="20">
        <v>1.02</v>
      </c>
      <c r="E14" s="16">
        <f>E12*D14</f>
        <v>81.6</v>
      </c>
      <c r="F14" s="16"/>
      <c r="G14" s="16"/>
      <c r="H14" s="16"/>
      <c r="I14" s="16"/>
      <c r="J14" s="10"/>
      <c r="K14" s="10"/>
      <c r="L14" s="10"/>
    </row>
    <row r="15" spans="1:12" s="11" customFormat="1" ht="18.75" customHeight="1">
      <c r="A15" s="24"/>
      <c r="B15" s="13" t="s">
        <v>39</v>
      </c>
      <c r="C15" s="14" t="s">
        <v>0</v>
      </c>
      <c r="D15" s="14"/>
      <c r="E15" s="16">
        <v>1.8</v>
      </c>
      <c r="F15" s="16"/>
      <c r="G15" s="16"/>
      <c r="H15" s="16"/>
      <c r="I15" s="16"/>
      <c r="J15" s="10"/>
      <c r="K15" s="10"/>
      <c r="L15" s="10"/>
    </row>
    <row r="16" spans="1:12" s="11" customFormat="1" ht="18.75" customHeight="1">
      <c r="A16" s="25"/>
      <c r="B16" s="13" t="s">
        <v>21</v>
      </c>
      <c r="C16" s="14" t="s">
        <v>22</v>
      </c>
      <c r="D16" s="14"/>
      <c r="E16" s="16">
        <v>20</v>
      </c>
      <c r="F16" s="16"/>
      <c r="G16" s="16"/>
      <c r="H16" s="16"/>
      <c r="I16" s="16"/>
      <c r="J16" s="10"/>
      <c r="K16" s="10"/>
      <c r="L16" s="10"/>
    </row>
    <row r="17" spans="1:12" s="11" customFormat="1" ht="18" customHeight="1">
      <c r="A17" s="9">
        <v>4</v>
      </c>
      <c r="B17" s="19" t="s">
        <v>40</v>
      </c>
      <c r="C17" s="52" t="s">
        <v>23</v>
      </c>
      <c r="D17" s="52"/>
      <c r="E17" s="18">
        <v>8</v>
      </c>
      <c r="F17" s="16"/>
      <c r="G17" s="16"/>
      <c r="H17" s="16"/>
      <c r="I17" s="16"/>
      <c r="J17" s="10"/>
      <c r="K17" s="10"/>
      <c r="L17" s="10"/>
    </row>
    <row r="18" spans="1:12" s="11" customFormat="1" ht="20.25" customHeight="1">
      <c r="A18" s="23"/>
      <c r="B18" s="13" t="s">
        <v>13</v>
      </c>
      <c r="C18" s="26" t="s">
        <v>23</v>
      </c>
      <c r="D18" s="14">
        <v>1</v>
      </c>
      <c r="E18" s="16">
        <f>E17*D18</f>
        <v>8</v>
      </c>
      <c r="F18" s="16"/>
      <c r="G18" s="16"/>
      <c r="H18" s="16"/>
      <c r="I18" s="16"/>
      <c r="J18" s="10"/>
      <c r="K18" s="10"/>
      <c r="L18" s="10"/>
    </row>
    <row r="19" spans="1:12" s="11" customFormat="1" ht="20.25" customHeight="1">
      <c r="A19" s="12"/>
      <c r="B19" s="13" t="s">
        <v>41</v>
      </c>
      <c r="C19" s="26" t="s">
        <v>23</v>
      </c>
      <c r="D19" s="20">
        <v>1</v>
      </c>
      <c r="E19" s="16">
        <f>E17*D19</f>
        <v>8</v>
      </c>
      <c r="F19" s="16"/>
      <c r="G19" s="16"/>
      <c r="H19" s="16"/>
      <c r="I19" s="16"/>
      <c r="J19" s="10"/>
      <c r="K19" s="10"/>
      <c r="L19" s="10"/>
    </row>
    <row r="20" spans="1:12" ht="16.5" customHeight="1">
      <c r="A20" s="9">
        <v>5</v>
      </c>
      <c r="B20" s="19" t="s">
        <v>42</v>
      </c>
      <c r="C20" s="17" t="s">
        <v>23</v>
      </c>
      <c r="D20" s="14"/>
      <c r="E20" s="27">
        <v>1</v>
      </c>
      <c r="F20" s="16"/>
      <c r="G20" s="16"/>
      <c r="H20" s="16"/>
      <c r="I20" s="16"/>
      <c r="J20" s="10"/>
      <c r="K20" s="10"/>
      <c r="L20" s="10"/>
    </row>
    <row r="21" spans="1:12" s="11" customFormat="1" ht="20.25" customHeight="1">
      <c r="A21" s="23"/>
      <c r="B21" s="13" t="s">
        <v>13</v>
      </c>
      <c r="C21" s="14" t="s">
        <v>5</v>
      </c>
      <c r="D21" s="14">
        <v>1</v>
      </c>
      <c r="E21" s="16">
        <f>E20*D21</f>
        <v>1</v>
      </c>
      <c r="F21" s="16"/>
      <c r="G21" s="16"/>
      <c r="H21" s="16"/>
      <c r="I21" s="16"/>
      <c r="J21" s="10"/>
      <c r="K21" s="10"/>
      <c r="L21" s="10"/>
    </row>
    <row r="22" spans="1:12" s="11" customFormat="1" ht="20.25" customHeight="1">
      <c r="A22" s="23"/>
      <c r="B22" s="13" t="s">
        <v>62</v>
      </c>
      <c r="C22" s="14" t="s">
        <v>61</v>
      </c>
      <c r="D22" s="60"/>
      <c r="E22" s="16">
        <v>4.5</v>
      </c>
      <c r="F22" s="16"/>
      <c r="G22" s="16"/>
      <c r="H22" s="16"/>
      <c r="I22" s="16"/>
      <c r="J22" s="10"/>
      <c r="K22" s="10"/>
      <c r="L22" s="10"/>
    </row>
    <row r="23" spans="1:12" s="11" customFormat="1" ht="20.25" customHeight="1">
      <c r="A23" s="23"/>
      <c r="B23" s="13" t="s">
        <v>63</v>
      </c>
      <c r="C23" s="14" t="s">
        <v>44</v>
      </c>
      <c r="D23" s="14"/>
      <c r="E23" s="16">
        <v>23.4</v>
      </c>
      <c r="F23" s="16"/>
      <c r="G23" s="16"/>
      <c r="H23" s="16"/>
      <c r="I23" s="16"/>
      <c r="J23" s="10"/>
      <c r="K23" s="10"/>
      <c r="L23" s="10"/>
    </row>
    <row r="24" spans="1:12" s="11" customFormat="1" ht="32.25" customHeight="1">
      <c r="A24" s="23"/>
      <c r="B24" s="13" t="s">
        <v>43</v>
      </c>
      <c r="C24" s="14" t="s">
        <v>5</v>
      </c>
      <c r="D24" s="14"/>
      <c r="E24" s="16">
        <v>80</v>
      </c>
      <c r="F24" s="16"/>
      <c r="G24" s="16"/>
      <c r="H24" s="16"/>
      <c r="I24" s="16"/>
      <c r="J24" s="10"/>
      <c r="K24" s="10"/>
      <c r="L24" s="10"/>
    </row>
    <row r="25" spans="1:12" ht="21" customHeight="1">
      <c r="A25" s="9">
        <v>6</v>
      </c>
      <c r="B25" s="13" t="s">
        <v>47</v>
      </c>
      <c r="C25" s="14" t="s">
        <v>22</v>
      </c>
      <c r="D25" s="26"/>
      <c r="E25" s="15">
        <v>60</v>
      </c>
      <c r="F25" s="16"/>
      <c r="G25" s="16"/>
      <c r="H25" s="16"/>
      <c r="I25" s="16"/>
      <c r="J25" s="10"/>
      <c r="K25" s="10"/>
      <c r="L25" s="10"/>
    </row>
    <row r="26" spans="1:12" ht="21" customHeight="1">
      <c r="A26" s="23"/>
      <c r="B26" s="13" t="s">
        <v>48</v>
      </c>
      <c r="C26" s="14" t="s">
        <v>49</v>
      </c>
      <c r="D26" s="26"/>
      <c r="E26" s="15">
        <v>32</v>
      </c>
      <c r="F26" s="16"/>
      <c r="G26" s="16"/>
      <c r="H26" s="16"/>
      <c r="I26" s="16"/>
      <c r="J26" s="10"/>
      <c r="K26" s="10"/>
      <c r="L26" s="10"/>
    </row>
    <row r="27" spans="1:12" s="11" customFormat="1" ht="18" customHeight="1">
      <c r="A27" s="23"/>
      <c r="B27" s="19" t="s">
        <v>45</v>
      </c>
      <c r="C27" s="40" t="s">
        <v>5</v>
      </c>
      <c r="D27" s="32"/>
      <c r="E27" s="58">
        <v>80</v>
      </c>
      <c r="F27" s="33"/>
      <c r="G27" s="33"/>
      <c r="H27" s="33"/>
      <c r="I27" s="33"/>
      <c r="J27" s="34"/>
      <c r="K27" s="30"/>
      <c r="L27" s="30"/>
    </row>
    <row r="28" spans="1:12" s="11" customFormat="1" ht="18" customHeight="1">
      <c r="A28" s="23"/>
      <c r="B28" s="31" t="s">
        <v>13</v>
      </c>
      <c r="C28" s="32" t="s">
        <v>5</v>
      </c>
      <c r="D28" s="32">
        <v>1</v>
      </c>
      <c r="E28" s="33">
        <f>E27*D28</f>
        <v>80</v>
      </c>
      <c r="F28" s="33"/>
      <c r="G28" s="33"/>
      <c r="H28" s="33"/>
      <c r="I28" s="33"/>
      <c r="J28" s="34"/>
      <c r="K28" s="34"/>
      <c r="L28" s="34"/>
    </row>
    <row r="29" spans="1:12" ht="17.25" customHeight="1">
      <c r="A29" s="23"/>
      <c r="B29" s="31" t="s">
        <v>46</v>
      </c>
      <c r="C29" s="32" t="s">
        <v>5</v>
      </c>
      <c r="D29" s="36">
        <v>1</v>
      </c>
      <c r="E29" s="37">
        <f>E27*D29</f>
        <v>80</v>
      </c>
      <c r="F29" s="33"/>
      <c r="G29" s="33"/>
      <c r="H29" s="33"/>
      <c r="I29" s="33"/>
      <c r="J29" s="34"/>
      <c r="K29" s="34"/>
      <c r="L29" s="34"/>
    </row>
    <row r="30" spans="1:12" ht="17.25" customHeight="1">
      <c r="A30" s="12"/>
      <c r="B30" s="31" t="s">
        <v>47</v>
      </c>
      <c r="C30" s="32" t="s">
        <v>22</v>
      </c>
      <c r="D30" s="36"/>
      <c r="E30" s="37">
        <v>5</v>
      </c>
      <c r="F30" s="33"/>
      <c r="G30" s="33"/>
      <c r="H30" s="33"/>
      <c r="I30" s="33"/>
      <c r="J30" s="34"/>
      <c r="K30" s="34"/>
      <c r="L30" s="34"/>
    </row>
    <row r="31" spans="1:12" ht="18" customHeight="1">
      <c r="A31" s="9">
        <v>7</v>
      </c>
      <c r="B31" s="39" t="s">
        <v>24</v>
      </c>
      <c r="C31" s="40" t="s">
        <v>4</v>
      </c>
      <c r="D31" s="41"/>
      <c r="E31" s="42">
        <v>96</v>
      </c>
      <c r="F31" s="28"/>
      <c r="G31" s="28"/>
      <c r="H31" s="28"/>
      <c r="I31" s="28"/>
      <c r="J31" s="38"/>
      <c r="K31" s="38"/>
      <c r="L31" s="38"/>
    </row>
    <row r="32" spans="1:12" s="11" customFormat="1" ht="20.25" customHeight="1">
      <c r="A32" s="23"/>
      <c r="B32" s="31" t="s">
        <v>13</v>
      </c>
      <c r="C32" s="32" t="s">
        <v>4</v>
      </c>
      <c r="D32" s="32">
        <v>1</v>
      </c>
      <c r="E32" s="33">
        <f>E31*D32</f>
        <v>96</v>
      </c>
      <c r="F32" s="29"/>
      <c r="G32" s="33"/>
      <c r="H32" s="33"/>
      <c r="I32" s="33"/>
      <c r="J32" s="34"/>
      <c r="K32" s="34"/>
      <c r="L32" s="34"/>
    </row>
    <row r="33" spans="1:12" ht="18" customHeight="1">
      <c r="A33" s="12"/>
      <c r="B33" s="35" t="s">
        <v>25</v>
      </c>
      <c r="C33" s="32" t="s">
        <v>22</v>
      </c>
      <c r="D33" s="36">
        <v>0.35</v>
      </c>
      <c r="E33" s="37">
        <f>E31*D33</f>
        <v>33.599999999999994</v>
      </c>
      <c r="F33" s="33"/>
      <c r="G33" s="33"/>
      <c r="H33" s="33"/>
      <c r="I33" s="33"/>
      <c r="J33" s="34"/>
      <c r="K33" s="34"/>
      <c r="L33" s="34"/>
    </row>
    <row r="34" spans="1:12" ht="18" customHeight="1">
      <c r="A34" s="43"/>
      <c r="B34" s="44" t="s">
        <v>3</v>
      </c>
      <c r="C34" s="40"/>
      <c r="D34" s="44"/>
      <c r="E34" s="44"/>
      <c r="F34" s="28"/>
      <c r="G34" s="45"/>
      <c r="H34" s="45"/>
      <c r="I34" s="45"/>
      <c r="J34" s="45"/>
      <c r="K34" s="45"/>
      <c r="L34" s="45"/>
    </row>
    <row r="35" spans="1:12" ht="18" customHeight="1">
      <c r="A35" s="43"/>
      <c r="B35" s="44" t="s">
        <v>27</v>
      </c>
      <c r="C35" s="4">
        <v>0.05</v>
      </c>
      <c r="D35" s="44"/>
      <c r="E35" s="44"/>
      <c r="F35" s="28"/>
      <c r="G35" s="28"/>
      <c r="H35" s="28"/>
      <c r="I35" s="28"/>
      <c r="J35" s="38"/>
      <c r="K35" s="38"/>
      <c r="L35" s="45"/>
    </row>
    <row r="36" spans="1:12" ht="21.75" customHeight="1">
      <c r="A36" s="43"/>
      <c r="B36" s="44" t="s">
        <v>3</v>
      </c>
      <c r="C36" s="4"/>
      <c r="D36" s="2"/>
      <c r="E36" s="44"/>
      <c r="F36" s="21"/>
      <c r="G36" s="21"/>
      <c r="H36" s="21"/>
      <c r="I36" s="21"/>
      <c r="J36" s="22"/>
      <c r="K36" s="22"/>
      <c r="L36" s="45"/>
    </row>
    <row r="37" spans="1:12" ht="21.75" customHeight="1">
      <c r="A37" s="43"/>
      <c r="B37" s="44" t="s">
        <v>28</v>
      </c>
      <c r="C37" s="4">
        <v>0.1</v>
      </c>
      <c r="D37" s="2"/>
      <c r="E37" s="18"/>
      <c r="F37" s="21"/>
      <c r="G37" s="21"/>
      <c r="H37" s="21"/>
      <c r="I37" s="21"/>
      <c r="J37" s="22"/>
      <c r="K37" s="22"/>
      <c r="L37" s="45"/>
    </row>
    <row r="38" spans="1:12" ht="21.75" customHeight="1">
      <c r="A38" s="43"/>
      <c r="B38" s="44" t="s">
        <v>3</v>
      </c>
      <c r="C38" s="4"/>
      <c r="D38" s="2"/>
      <c r="E38" s="18"/>
      <c r="F38" s="21"/>
      <c r="G38" s="21"/>
      <c r="H38" s="21"/>
      <c r="I38" s="21"/>
      <c r="J38" s="22"/>
      <c r="K38" s="22"/>
      <c r="L38" s="45"/>
    </row>
    <row r="39" spans="1:12" ht="21.75" customHeight="1">
      <c r="A39" s="43"/>
      <c r="B39" s="44" t="s">
        <v>29</v>
      </c>
      <c r="C39" s="4">
        <v>0.08</v>
      </c>
      <c r="D39" s="2"/>
      <c r="E39" s="18"/>
      <c r="F39" s="21"/>
      <c r="G39" s="21"/>
      <c r="H39" s="21"/>
      <c r="I39" s="21"/>
      <c r="J39" s="22"/>
      <c r="K39" s="22"/>
      <c r="L39" s="45"/>
    </row>
    <row r="40" spans="1:12" ht="21.75" customHeight="1">
      <c r="A40" s="43"/>
      <c r="B40" s="44" t="s">
        <v>3</v>
      </c>
      <c r="C40" s="4"/>
      <c r="D40" s="2"/>
      <c r="E40" s="18"/>
      <c r="F40" s="21"/>
      <c r="G40" s="21"/>
      <c r="H40" s="21"/>
      <c r="I40" s="21"/>
      <c r="J40" s="22"/>
      <c r="K40" s="22"/>
      <c r="L40" s="45"/>
    </row>
    <row r="41" spans="1:12" ht="21.75" customHeight="1">
      <c r="A41" s="43"/>
      <c r="B41" s="44" t="s">
        <v>30</v>
      </c>
      <c r="C41" s="4">
        <v>0.02</v>
      </c>
      <c r="D41" s="2"/>
      <c r="E41" s="18"/>
      <c r="F41" s="21"/>
      <c r="G41" s="21"/>
      <c r="H41" s="21"/>
      <c r="I41" s="21"/>
      <c r="J41" s="22"/>
      <c r="K41" s="22"/>
      <c r="L41" s="45"/>
    </row>
    <row r="42" spans="1:12" ht="21.75" customHeight="1">
      <c r="A42" s="43"/>
      <c r="B42" s="44" t="s">
        <v>3</v>
      </c>
      <c r="C42" s="4"/>
      <c r="D42" s="2"/>
      <c r="E42" s="18"/>
      <c r="F42" s="21"/>
      <c r="G42" s="21"/>
      <c r="H42" s="21"/>
      <c r="I42" s="21"/>
      <c r="J42" s="22"/>
      <c r="K42" s="22"/>
      <c r="L42" s="45"/>
    </row>
    <row r="43" spans="1:12" ht="21.75" customHeight="1">
      <c r="A43" s="43"/>
      <c r="B43" s="44" t="s">
        <v>32</v>
      </c>
      <c r="C43" s="4">
        <v>0.18</v>
      </c>
      <c r="D43" s="2"/>
      <c r="E43" s="18"/>
      <c r="F43" s="21"/>
      <c r="G43" s="21"/>
      <c r="H43" s="21"/>
      <c r="I43" s="21"/>
      <c r="J43" s="22"/>
      <c r="K43" s="22"/>
      <c r="L43" s="45"/>
    </row>
    <row r="44" spans="1:12" ht="21.75" customHeight="1">
      <c r="A44" s="43"/>
      <c r="B44" s="44" t="s">
        <v>3</v>
      </c>
      <c r="C44" s="4"/>
      <c r="D44" s="2"/>
      <c r="E44" s="18"/>
      <c r="F44" s="21"/>
      <c r="G44" s="21"/>
      <c r="H44" s="21"/>
      <c r="I44" s="21"/>
      <c r="J44" s="22"/>
      <c r="K44" s="22"/>
      <c r="L44" s="45"/>
    </row>
    <row r="45" spans="1:9" ht="15.75">
      <c r="A45" s="46"/>
      <c r="B45" s="46"/>
      <c r="C45" s="46"/>
      <c r="D45" s="46"/>
      <c r="E45" s="47"/>
      <c r="F45" s="47"/>
      <c r="G45" s="47"/>
      <c r="H45" s="47"/>
      <c r="I45" s="47"/>
    </row>
    <row r="47" spans="1:12" s="48" customFormat="1" ht="15.7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</row>
  </sheetData>
  <sheetProtection/>
  <mergeCells count="14">
    <mergeCell ref="A47:L47"/>
    <mergeCell ref="A5:A6"/>
    <mergeCell ref="H5:I5"/>
    <mergeCell ref="J5:K5"/>
    <mergeCell ref="L5:L6"/>
    <mergeCell ref="D5:E5"/>
    <mergeCell ref="A1:K1"/>
    <mergeCell ref="A2:K2"/>
    <mergeCell ref="A3:K3"/>
    <mergeCell ref="B5:B6"/>
    <mergeCell ref="C5:C6"/>
    <mergeCell ref="F5:G5"/>
    <mergeCell ref="E4:J4"/>
    <mergeCell ref="A4:D4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80" zoomScaleNormal="80" zoomScalePageLayoutView="0" workbookViewId="0" topLeftCell="A1">
      <selection activeCell="C41" sqref="C41"/>
    </sheetView>
  </sheetViews>
  <sheetFormatPr defaultColWidth="9.140625" defaultRowHeight="15"/>
  <cols>
    <col min="1" max="1" width="2.8515625" style="7" customWidth="1"/>
    <col min="2" max="2" width="58.140625" style="49" customWidth="1"/>
    <col min="3" max="4" width="9.140625" style="7" customWidth="1"/>
    <col min="5" max="5" width="13.140625" style="50" customWidth="1"/>
    <col min="6" max="9" width="10.00390625" style="50" customWidth="1"/>
    <col min="10" max="11" width="10.00390625" style="7" customWidth="1"/>
    <col min="12" max="12" width="11.421875" style="7" customWidth="1"/>
    <col min="13" max="13" width="9.140625" style="7" customWidth="1"/>
    <col min="14" max="14" width="18.140625" style="7" customWidth="1"/>
    <col min="15" max="15" width="18.8515625" style="7" customWidth="1"/>
    <col min="16" max="16384" width="9.140625" style="7" customWidth="1"/>
  </cols>
  <sheetData>
    <row r="1" spans="1:11" s="5" customFormat="1" ht="17.25" customHeight="1">
      <c r="A1" s="62" t="s">
        <v>51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5" customFormat="1" ht="17.25" customHeight="1">
      <c r="A2" s="62" t="s">
        <v>52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5" customFormat="1" ht="24.7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2" s="6" customFormat="1" ht="19.5" customHeight="1">
      <c r="A4" s="71" t="s">
        <v>50</v>
      </c>
      <c r="B4" s="71"/>
      <c r="C4" s="71"/>
      <c r="D4" s="71"/>
      <c r="E4" s="70" t="s">
        <v>33</v>
      </c>
      <c r="F4" s="70"/>
      <c r="G4" s="70"/>
      <c r="H4" s="70"/>
      <c r="I4" s="70"/>
      <c r="J4" s="70"/>
      <c r="K4" s="51">
        <f>L37/1000</f>
        <v>0</v>
      </c>
      <c r="L4" s="48" t="s">
        <v>34</v>
      </c>
    </row>
    <row r="5" spans="1:12" ht="35.25" customHeight="1">
      <c r="A5" s="73" t="s">
        <v>20</v>
      </c>
      <c r="B5" s="64" t="s">
        <v>9</v>
      </c>
      <c r="C5" s="66" t="s">
        <v>10</v>
      </c>
      <c r="D5" s="68" t="s">
        <v>2</v>
      </c>
      <c r="E5" s="69"/>
      <c r="F5" s="68" t="s">
        <v>6</v>
      </c>
      <c r="G5" s="69"/>
      <c r="H5" s="68" t="s">
        <v>8</v>
      </c>
      <c r="I5" s="69"/>
      <c r="J5" s="68" t="s">
        <v>11</v>
      </c>
      <c r="K5" s="69"/>
      <c r="L5" s="75" t="s">
        <v>12</v>
      </c>
    </row>
    <row r="6" spans="1:12" ht="44.25" customHeight="1">
      <c r="A6" s="74"/>
      <c r="B6" s="65"/>
      <c r="C6" s="67"/>
      <c r="D6" s="2" t="s">
        <v>15</v>
      </c>
      <c r="E6" s="2" t="s">
        <v>16</v>
      </c>
      <c r="F6" s="2" t="s">
        <v>14</v>
      </c>
      <c r="G6" s="2" t="s">
        <v>3</v>
      </c>
      <c r="H6" s="2" t="s">
        <v>14</v>
      </c>
      <c r="I6" s="2" t="s">
        <v>3</v>
      </c>
      <c r="J6" s="2" t="s">
        <v>7</v>
      </c>
      <c r="K6" s="2" t="s">
        <v>3</v>
      </c>
      <c r="L6" s="76"/>
    </row>
    <row r="7" spans="1:12" s="8" customFormat="1" ht="15" customHeight="1">
      <c r="A7" s="3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</row>
    <row r="8" spans="1:12" s="11" customFormat="1" ht="30" customHeight="1">
      <c r="A8" s="9">
        <v>1</v>
      </c>
      <c r="B8" s="19" t="s">
        <v>53</v>
      </c>
      <c r="C8" s="17" t="s">
        <v>54</v>
      </c>
      <c r="D8" s="17"/>
      <c r="E8" s="18">
        <v>114</v>
      </c>
      <c r="F8" s="16"/>
      <c r="G8" s="16"/>
      <c r="H8" s="16"/>
      <c r="I8" s="16"/>
      <c r="J8" s="10"/>
      <c r="K8" s="10"/>
      <c r="L8" s="10"/>
    </row>
    <row r="9" spans="1:12" s="11" customFormat="1" ht="15.75" customHeight="1">
      <c r="A9" s="12"/>
      <c r="B9" s="57" t="s">
        <v>13</v>
      </c>
      <c r="C9" s="14" t="s">
        <v>44</v>
      </c>
      <c r="D9" s="14">
        <v>1</v>
      </c>
      <c r="E9" s="15">
        <f>E8*D9</f>
        <v>114</v>
      </c>
      <c r="F9" s="16"/>
      <c r="G9" s="16"/>
      <c r="H9" s="16"/>
      <c r="I9" s="16"/>
      <c r="J9" s="10"/>
      <c r="K9" s="10"/>
      <c r="L9" s="10"/>
    </row>
    <row r="10" spans="1:12" ht="35.25" customHeight="1">
      <c r="A10" s="9">
        <v>2</v>
      </c>
      <c r="B10" s="19" t="s">
        <v>55</v>
      </c>
      <c r="C10" s="17" t="s">
        <v>5</v>
      </c>
      <c r="D10" s="14"/>
      <c r="E10" s="59">
        <v>456</v>
      </c>
      <c r="F10" s="16"/>
      <c r="G10" s="16"/>
      <c r="H10" s="16"/>
      <c r="I10" s="16"/>
      <c r="J10" s="10"/>
      <c r="K10" s="10"/>
      <c r="L10" s="10"/>
    </row>
    <row r="11" spans="1:12" s="11" customFormat="1" ht="20.25" customHeight="1">
      <c r="A11" s="23"/>
      <c r="B11" s="13" t="s">
        <v>13</v>
      </c>
      <c r="C11" s="14" t="s">
        <v>5</v>
      </c>
      <c r="D11" s="14">
        <v>1</v>
      </c>
      <c r="E11" s="16">
        <f>E10*D11</f>
        <v>456</v>
      </c>
      <c r="F11" s="16"/>
      <c r="G11" s="16"/>
      <c r="H11" s="16"/>
      <c r="I11" s="16"/>
      <c r="J11" s="10"/>
      <c r="K11" s="10"/>
      <c r="L11" s="10"/>
    </row>
    <row r="12" spans="1:12" s="11" customFormat="1" ht="20.25" customHeight="1">
      <c r="A12" s="23"/>
      <c r="B12" s="13" t="s">
        <v>56</v>
      </c>
      <c r="C12" s="14" t="s">
        <v>5</v>
      </c>
      <c r="D12" s="14">
        <v>1</v>
      </c>
      <c r="E12" s="16">
        <f>E10*D12</f>
        <v>456</v>
      </c>
      <c r="F12" s="16"/>
      <c r="G12" s="16"/>
      <c r="H12" s="16"/>
      <c r="I12" s="16"/>
      <c r="J12" s="10"/>
      <c r="K12" s="10"/>
      <c r="L12" s="10"/>
    </row>
    <row r="13" spans="1:12" ht="21" customHeight="1">
      <c r="A13" s="12"/>
      <c r="B13" s="13" t="s">
        <v>47</v>
      </c>
      <c r="C13" s="14" t="s">
        <v>22</v>
      </c>
      <c r="D13" s="26"/>
      <c r="E13" s="15">
        <v>40</v>
      </c>
      <c r="F13" s="16"/>
      <c r="G13" s="16"/>
      <c r="H13" s="16"/>
      <c r="I13" s="16"/>
      <c r="J13" s="10"/>
      <c r="K13" s="10"/>
      <c r="L13" s="10"/>
    </row>
    <row r="14" spans="1:12" ht="27" customHeight="1">
      <c r="A14" s="9">
        <v>3</v>
      </c>
      <c r="B14" s="19" t="s">
        <v>57</v>
      </c>
      <c r="C14" s="17" t="s">
        <v>5</v>
      </c>
      <c r="D14" s="14"/>
      <c r="E14" s="59">
        <v>36</v>
      </c>
      <c r="F14" s="16"/>
      <c r="G14" s="16"/>
      <c r="H14" s="16"/>
      <c r="I14" s="16"/>
      <c r="J14" s="10"/>
      <c r="K14" s="10"/>
      <c r="L14" s="10"/>
    </row>
    <row r="15" spans="1:12" s="11" customFormat="1" ht="20.25" customHeight="1">
      <c r="A15" s="23"/>
      <c r="B15" s="13" t="s">
        <v>13</v>
      </c>
      <c r="C15" s="14" t="s">
        <v>5</v>
      </c>
      <c r="D15" s="14">
        <v>1</v>
      </c>
      <c r="E15" s="16">
        <f>E14*D15</f>
        <v>36</v>
      </c>
      <c r="F15" s="16"/>
      <c r="G15" s="16"/>
      <c r="H15" s="16"/>
      <c r="I15" s="16"/>
      <c r="J15" s="10"/>
      <c r="K15" s="10"/>
      <c r="L15" s="10"/>
    </row>
    <row r="16" spans="1:12" s="11" customFormat="1" ht="20.25" customHeight="1">
      <c r="A16" s="23"/>
      <c r="B16" s="13" t="s">
        <v>56</v>
      </c>
      <c r="C16" s="14" t="s">
        <v>5</v>
      </c>
      <c r="D16" s="14">
        <v>1</v>
      </c>
      <c r="E16" s="16">
        <f>E14*D16</f>
        <v>36</v>
      </c>
      <c r="F16" s="16"/>
      <c r="G16" s="16"/>
      <c r="H16" s="16"/>
      <c r="I16" s="16"/>
      <c r="J16" s="10"/>
      <c r="K16" s="10"/>
      <c r="L16" s="10"/>
    </row>
    <row r="17" spans="1:12" ht="21" customHeight="1">
      <c r="A17" s="12"/>
      <c r="B17" s="13" t="s">
        <v>47</v>
      </c>
      <c r="C17" s="14" t="s">
        <v>22</v>
      </c>
      <c r="D17" s="26"/>
      <c r="E17" s="15">
        <v>5</v>
      </c>
      <c r="F17" s="16"/>
      <c r="G17" s="16"/>
      <c r="H17" s="16"/>
      <c r="I17" s="16"/>
      <c r="J17" s="10"/>
      <c r="K17" s="10"/>
      <c r="L17" s="10"/>
    </row>
    <row r="18" spans="1:12" s="11" customFormat="1" ht="18" customHeight="1">
      <c r="A18" s="23">
        <v>4</v>
      </c>
      <c r="B18" s="19" t="s">
        <v>45</v>
      </c>
      <c r="C18" s="40" t="s">
        <v>5</v>
      </c>
      <c r="D18" s="32"/>
      <c r="E18" s="58">
        <v>38</v>
      </c>
      <c r="F18" s="33"/>
      <c r="G18" s="33"/>
      <c r="H18" s="33"/>
      <c r="I18" s="33"/>
      <c r="J18" s="34"/>
      <c r="K18" s="30"/>
      <c r="L18" s="30"/>
    </row>
    <row r="19" spans="1:12" s="11" customFormat="1" ht="18" customHeight="1">
      <c r="A19" s="23"/>
      <c r="B19" s="31" t="s">
        <v>13</v>
      </c>
      <c r="C19" s="32" t="s">
        <v>5</v>
      </c>
      <c r="D19" s="32">
        <v>1</v>
      </c>
      <c r="E19" s="33">
        <f>E18*D19</f>
        <v>38</v>
      </c>
      <c r="F19" s="33"/>
      <c r="G19" s="33"/>
      <c r="H19" s="33"/>
      <c r="I19" s="33"/>
      <c r="J19" s="34"/>
      <c r="K19" s="34"/>
      <c r="L19" s="34"/>
    </row>
    <row r="20" spans="1:12" ht="17.25" customHeight="1">
      <c r="A20" s="23"/>
      <c r="B20" s="31" t="s">
        <v>46</v>
      </c>
      <c r="C20" s="32" t="s">
        <v>5</v>
      </c>
      <c r="D20" s="36">
        <v>1</v>
      </c>
      <c r="E20" s="37">
        <f>E18*D20</f>
        <v>38</v>
      </c>
      <c r="F20" s="33"/>
      <c r="G20" s="33"/>
      <c r="H20" s="33"/>
      <c r="I20" s="33"/>
      <c r="J20" s="34"/>
      <c r="K20" s="34"/>
      <c r="L20" s="34"/>
    </row>
    <row r="21" spans="1:12" ht="17.25" customHeight="1">
      <c r="A21" s="12"/>
      <c r="B21" s="31" t="s">
        <v>47</v>
      </c>
      <c r="C21" s="32" t="s">
        <v>22</v>
      </c>
      <c r="D21" s="36"/>
      <c r="E21" s="37">
        <v>5</v>
      </c>
      <c r="F21" s="33"/>
      <c r="G21" s="33"/>
      <c r="H21" s="33"/>
      <c r="I21" s="33"/>
      <c r="J21" s="34"/>
      <c r="K21" s="34"/>
      <c r="L21" s="34"/>
    </row>
    <row r="22" spans="1:12" ht="18" customHeight="1">
      <c r="A22" s="9">
        <v>5</v>
      </c>
      <c r="B22" s="39" t="s">
        <v>24</v>
      </c>
      <c r="C22" s="40" t="s">
        <v>4</v>
      </c>
      <c r="D22" s="41"/>
      <c r="E22" s="42">
        <v>128</v>
      </c>
      <c r="F22" s="28"/>
      <c r="G22" s="28"/>
      <c r="H22" s="28"/>
      <c r="I22" s="28"/>
      <c r="J22" s="38"/>
      <c r="K22" s="38"/>
      <c r="L22" s="38"/>
    </row>
    <row r="23" spans="1:12" s="11" customFormat="1" ht="20.25" customHeight="1">
      <c r="A23" s="23"/>
      <c r="B23" s="31" t="s">
        <v>13</v>
      </c>
      <c r="C23" s="32" t="s">
        <v>4</v>
      </c>
      <c r="D23" s="32">
        <v>1</v>
      </c>
      <c r="E23" s="33">
        <f>E22*D23</f>
        <v>128</v>
      </c>
      <c r="F23" s="29"/>
      <c r="G23" s="33"/>
      <c r="H23" s="33"/>
      <c r="I23" s="33"/>
      <c r="J23" s="34"/>
      <c r="K23" s="34"/>
      <c r="L23" s="34"/>
    </row>
    <row r="24" spans="1:12" ht="18" customHeight="1">
      <c r="A24" s="12"/>
      <c r="B24" s="35" t="s">
        <v>25</v>
      </c>
      <c r="C24" s="32" t="s">
        <v>22</v>
      </c>
      <c r="D24" s="36">
        <v>0.35</v>
      </c>
      <c r="E24" s="37">
        <f>E22*D24</f>
        <v>44.8</v>
      </c>
      <c r="F24" s="33"/>
      <c r="G24" s="33"/>
      <c r="H24" s="33"/>
      <c r="I24" s="33"/>
      <c r="J24" s="34"/>
      <c r="K24" s="34"/>
      <c r="L24" s="34"/>
    </row>
    <row r="25" spans="1:12" ht="18" customHeight="1">
      <c r="A25" s="43"/>
      <c r="B25" s="44" t="s">
        <v>3</v>
      </c>
      <c r="C25" s="40"/>
      <c r="D25" s="44"/>
      <c r="E25" s="44"/>
      <c r="F25" s="28"/>
      <c r="G25" s="45"/>
      <c r="H25" s="45"/>
      <c r="I25" s="45"/>
      <c r="J25" s="45"/>
      <c r="K25" s="45"/>
      <c r="L25" s="45"/>
    </row>
    <row r="26" spans="1:12" ht="18" customHeight="1">
      <c r="A26" s="43"/>
      <c r="B26" s="44" t="s">
        <v>27</v>
      </c>
      <c r="C26" s="4">
        <v>0.05</v>
      </c>
      <c r="D26" s="44"/>
      <c r="E26" s="44"/>
      <c r="F26" s="28"/>
      <c r="G26" s="28"/>
      <c r="H26" s="28"/>
      <c r="I26" s="28"/>
      <c r="J26" s="38"/>
      <c r="K26" s="38"/>
      <c r="L26" s="45"/>
    </row>
    <row r="27" spans="1:12" ht="21.75" customHeight="1">
      <c r="A27" s="43"/>
      <c r="B27" s="44" t="s">
        <v>3</v>
      </c>
      <c r="C27" s="4"/>
      <c r="D27" s="2"/>
      <c r="E27" s="44"/>
      <c r="F27" s="21"/>
      <c r="G27" s="21"/>
      <c r="H27" s="21"/>
      <c r="I27" s="21"/>
      <c r="J27" s="22"/>
      <c r="K27" s="22"/>
      <c r="L27" s="45"/>
    </row>
    <row r="28" spans="1:12" ht="21.75" customHeight="1">
      <c r="A28" s="43"/>
      <c r="B28" s="44" t="s">
        <v>28</v>
      </c>
      <c r="C28" s="4">
        <v>0.1</v>
      </c>
      <c r="D28" s="2"/>
      <c r="E28" s="18"/>
      <c r="F28" s="21"/>
      <c r="G28" s="21"/>
      <c r="H28" s="21"/>
      <c r="I28" s="21"/>
      <c r="J28" s="22"/>
      <c r="K28" s="22"/>
      <c r="L28" s="45"/>
    </row>
    <row r="29" spans="1:12" ht="21.75" customHeight="1">
      <c r="A29" s="43"/>
      <c r="B29" s="44" t="s">
        <v>3</v>
      </c>
      <c r="C29" s="4"/>
      <c r="D29" s="2"/>
      <c r="E29" s="18"/>
      <c r="F29" s="21"/>
      <c r="G29" s="21"/>
      <c r="H29" s="21"/>
      <c r="I29" s="21"/>
      <c r="J29" s="22"/>
      <c r="K29" s="22"/>
      <c r="L29" s="45"/>
    </row>
    <row r="30" spans="1:12" ht="21.75" customHeight="1">
      <c r="A30" s="43"/>
      <c r="B30" s="44" t="s">
        <v>29</v>
      </c>
      <c r="C30" s="4">
        <v>0.08</v>
      </c>
      <c r="D30" s="2"/>
      <c r="E30" s="18"/>
      <c r="F30" s="21"/>
      <c r="G30" s="21"/>
      <c r="H30" s="21"/>
      <c r="I30" s="21"/>
      <c r="J30" s="22"/>
      <c r="K30" s="22"/>
      <c r="L30" s="45"/>
    </row>
    <row r="31" spans="1:12" ht="21.75" customHeight="1">
      <c r="A31" s="43"/>
      <c r="B31" s="44" t="s">
        <v>3</v>
      </c>
      <c r="C31" s="4"/>
      <c r="D31" s="2"/>
      <c r="E31" s="18"/>
      <c r="F31" s="21"/>
      <c r="G31" s="21"/>
      <c r="H31" s="21"/>
      <c r="I31" s="21"/>
      <c r="J31" s="22"/>
      <c r="K31" s="22"/>
      <c r="L31" s="45"/>
    </row>
    <row r="32" spans="1:12" ht="21.75" customHeight="1">
      <c r="A32" s="43"/>
      <c r="B32" s="44" t="s">
        <v>30</v>
      </c>
      <c r="C32" s="4">
        <v>0.02</v>
      </c>
      <c r="D32" s="2"/>
      <c r="E32" s="18"/>
      <c r="F32" s="21"/>
      <c r="G32" s="21"/>
      <c r="H32" s="21"/>
      <c r="I32" s="21"/>
      <c r="J32" s="22"/>
      <c r="K32" s="22"/>
      <c r="L32" s="45"/>
    </row>
    <row r="33" spans="1:12" ht="21.75" customHeight="1">
      <c r="A33" s="43"/>
      <c r="B33" s="44" t="s">
        <v>3</v>
      </c>
      <c r="C33" s="4"/>
      <c r="D33" s="2"/>
      <c r="E33" s="18"/>
      <c r="F33" s="21"/>
      <c r="G33" s="21"/>
      <c r="H33" s="21"/>
      <c r="I33" s="21"/>
      <c r="J33" s="22"/>
      <c r="K33" s="22"/>
      <c r="L33" s="45"/>
    </row>
    <row r="34" spans="1:12" ht="21.75" customHeight="1">
      <c r="A34" s="43"/>
      <c r="B34" s="44" t="s">
        <v>31</v>
      </c>
      <c r="C34" s="4">
        <v>0.02</v>
      </c>
      <c r="D34" s="2"/>
      <c r="E34" s="18"/>
      <c r="F34" s="21"/>
      <c r="G34" s="21"/>
      <c r="H34" s="21"/>
      <c r="I34" s="21"/>
      <c r="J34" s="22"/>
      <c r="K34" s="22"/>
      <c r="L34" s="45"/>
    </row>
    <row r="35" spans="1:12" ht="21.75" customHeight="1">
      <c r="A35" s="43"/>
      <c r="B35" s="44" t="s">
        <v>3</v>
      </c>
      <c r="C35" s="4"/>
      <c r="D35" s="2"/>
      <c r="E35" s="18"/>
      <c r="F35" s="21"/>
      <c r="G35" s="21"/>
      <c r="H35" s="21"/>
      <c r="I35" s="21"/>
      <c r="J35" s="22"/>
      <c r="K35" s="22"/>
      <c r="L35" s="45"/>
    </row>
    <row r="36" spans="1:12" ht="21.75" customHeight="1">
      <c r="A36" s="43"/>
      <c r="B36" s="44" t="s">
        <v>32</v>
      </c>
      <c r="C36" s="4">
        <v>0.18</v>
      </c>
      <c r="D36" s="2"/>
      <c r="E36" s="18"/>
      <c r="F36" s="21"/>
      <c r="G36" s="21"/>
      <c r="H36" s="21"/>
      <c r="I36" s="21"/>
      <c r="J36" s="22"/>
      <c r="K36" s="22"/>
      <c r="L36" s="45"/>
    </row>
    <row r="37" spans="1:12" ht="21.75" customHeight="1">
      <c r="A37" s="43"/>
      <c r="B37" s="44" t="s">
        <v>3</v>
      </c>
      <c r="C37" s="4"/>
      <c r="D37" s="2"/>
      <c r="E37" s="18"/>
      <c r="F37" s="21"/>
      <c r="G37" s="21"/>
      <c r="H37" s="21"/>
      <c r="I37" s="21"/>
      <c r="J37" s="22"/>
      <c r="K37" s="22"/>
      <c r="L37" s="45"/>
    </row>
    <row r="38" spans="1:9" ht="15.75">
      <c r="A38" s="46"/>
      <c r="B38" s="46"/>
      <c r="C38" s="46"/>
      <c r="D38" s="46"/>
      <c r="E38" s="47"/>
      <c r="F38" s="47"/>
      <c r="G38" s="47"/>
      <c r="H38" s="47"/>
      <c r="I38" s="47"/>
    </row>
    <row r="40" spans="1:12" s="48" customFormat="1" ht="15.7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</row>
  </sheetData>
  <sheetProtection/>
  <mergeCells count="14">
    <mergeCell ref="H5:I5"/>
    <mergeCell ref="J5:K5"/>
    <mergeCell ref="L5:L6"/>
    <mergeCell ref="A40:L40"/>
    <mergeCell ref="A1:K1"/>
    <mergeCell ref="A2:K2"/>
    <mergeCell ref="A3:K3"/>
    <mergeCell ref="A4:D4"/>
    <mergeCell ref="E4:J4"/>
    <mergeCell ref="A5:A6"/>
    <mergeCell ref="B5:B6"/>
    <mergeCell ref="C5:C6"/>
    <mergeCell ref="D5:E5"/>
    <mergeCell ref="F5:G5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7">
      <selection activeCell="A32" sqref="A32:L32"/>
    </sheetView>
  </sheetViews>
  <sheetFormatPr defaultColWidth="9.140625" defaultRowHeight="15"/>
  <cols>
    <col min="1" max="1" width="2.8515625" style="7" customWidth="1"/>
    <col min="2" max="2" width="58.140625" style="49" customWidth="1"/>
    <col min="3" max="4" width="9.140625" style="7" customWidth="1"/>
    <col min="5" max="5" width="13.140625" style="50" customWidth="1"/>
    <col min="6" max="9" width="10.00390625" style="50" customWidth="1"/>
    <col min="10" max="11" width="10.00390625" style="7" customWidth="1"/>
    <col min="12" max="12" width="11.421875" style="7" customWidth="1"/>
    <col min="13" max="13" width="9.140625" style="7" customWidth="1"/>
    <col min="14" max="14" width="18.140625" style="7" customWidth="1"/>
    <col min="15" max="15" width="18.8515625" style="7" customWidth="1"/>
    <col min="16" max="16384" width="9.140625" style="7" customWidth="1"/>
  </cols>
  <sheetData>
    <row r="1" spans="1:11" s="5" customFormat="1" ht="17.25" customHeight="1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5" customFormat="1" ht="17.25" customHeight="1">
      <c r="A2" s="62" t="s">
        <v>52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5" customFormat="1" ht="20.2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2" s="6" customFormat="1" ht="19.5" customHeight="1">
      <c r="A4" s="71" t="s">
        <v>50</v>
      </c>
      <c r="B4" s="71"/>
      <c r="C4" s="71"/>
      <c r="D4" s="71"/>
      <c r="E4" s="70" t="s">
        <v>33</v>
      </c>
      <c r="F4" s="70"/>
      <c r="G4" s="70"/>
      <c r="H4" s="70"/>
      <c r="I4" s="70"/>
      <c r="J4" s="70"/>
      <c r="K4" s="51">
        <f>L29/1000</f>
        <v>49.429325306592006</v>
      </c>
      <c r="L4" s="48" t="s">
        <v>34</v>
      </c>
    </row>
    <row r="5" spans="1:12" ht="35.25" customHeight="1">
      <c r="A5" s="73" t="s">
        <v>20</v>
      </c>
      <c r="B5" s="64" t="s">
        <v>9</v>
      </c>
      <c r="C5" s="66" t="s">
        <v>10</v>
      </c>
      <c r="D5" s="68" t="s">
        <v>2</v>
      </c>
      <c r="E5" s="69"/>
      <c r="F5" s="68" t="s">
        <v>6</v>
      </c>
      <c r="G5" s="69"/>
      <c r="H5" s="68" t="s">
        <v>8</v>
      </c>
      <c r="I5" s="69"/>
      <c r="J5" s="68" t="s">
        <v>11</v>
      </c>
      <c r="K5" s="69"/>
      <c r="L5" s="75" t="s">
        <v>12</v>
      </c>
    </row>
    <row r="6" spans="1:12" ht="36.75" customHeight="1">
      <c r="A6" s="74"/>
      <c r="B6" s="65"/>
      <c r="C6" s="67"/>
      <c r="D6" s="2" t="s">
        <v>15</v>
      </c>
      <c r="E6" s="2" t="s">
        <v>16</v>
      </c>
      <c r="F6" s="2" t="s">
        <v>14</v>
      </c>
      <c r="G6" s="2" t="s">
        <v>3</v>
      </c>
      <c r="H6" s="2" t="s">
        <v>14</v>
      </c>
      <c r="I6" s="2" t="s">
        <v>3</v>
      </c>
      <c r="J6" s="2" t="s">
        <v>7</v>
      </c>
      <c r="K6" s="2" t="s">
        <v>3</v>
      </c>
      <c r="L6" s="76"/>
    </row>
    <row r="7" spans="1:12" s="8" customFormat="1" ht="15" customHeight="1">
      <c r="A7" s="3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</row>
    <row r="8" spans="1:12" s="8" customFormat="1" ht="18.75" customHeight="1">
      <c r="A8" s="55">
        <v>1</v>
      </c>
      <c r="B8" s="53" t="s">
        <v>36</v>
      </c>
      <c r="C8" s="17" t="s">
        <v>19</v>
      </c>
      <c r="D8" s="54"/>
      <c r="E8" s="54">
        <v>120</v>
      </c>
      <c r="F8" s="54"/>
      <c r="G8" s="54"/>
      <c r="H8" s="54"/>
      <c r="I8" s="54"/>
      <c r="J8" s="54"/>
      <c r="K8" s="54"/>
      <c r="L8" s="54"/>
    </row>
    <row r="9" spans="1:12" s="8" customFormat="1" ht="15" customHeight="1">
      <c r="A9" s="56"/>
      <c r="B9" s="13" t="s">
        <v>17</v>
      </c>
      <c r="C9" s="14" t="s">
        <v>18</v>
      </c>
      <c r="D9" s="14">
        <v>1</v>
      </c>
      <c r="E9" s="15">
        <f>E8*D9</f>
        <v>120</v>
      </c>
      <c r="F9" s="16"/>
      <c r="G9" s="16"/>
      <c r="H9" s="16"/>
      <c r="I9" s="16"/>
      <c r="J9" s="10">
        <v>20</v>
      </c>
      <c r="K9" s="10">
        <f>J9*E9</f>
        <v>2400</v>
      </c>
      <c r="L9" s="10">
        <f>K9+I9+G9</f>
        <v>2400</v>
      </c>
    </row>
    <row r="10" spans="1:12" s="11" customFormat="1" ht="15.75" customHeight="1">
      <c r="A10" s="9">
        <v>2</v>
      </c>
      <c r="B10" s="19" t="s">
        <v>37</v>
      </c>
      <c r="C10" s="17" t="s">
        <v>19</v>
      </c>
      <c r="D10" s="17"/>
      <c r="E10" s="18">
        <v>10</v>
      </c>
      <c r="F10" s="16"/>
      <c r="G10" s="16"/>
      <c r="H10" s="16"/>
      <c r="I10" s="16"/>
      <c r="J10" s="10"/>
      <c r="K10" s="10"/>
      <c r="L10" s="10"/>
    </row>
    <row r="11" spans="1:12" s="11" customFormat="1" ht="15.75" customHeight="1">
      <c r="A11" s="12"/>
      <c r="B11" s="57" t="s">
        <v>13</v>
      </c>
      <c r="C11" s="14" t="s">
        <v>18</v>
      </c>
      <c r="D11" s="14">
        <v>1</v>
      </c>
      <c r="E11" s="15">
        <f>E10*D11</f>
        <v>10</v>
      </c>
      <c r="F11" s="16"/>
      <c r="G11" s="16"/>
      <c r="H11" s="16">
        <v>20</v>
      </c>
      <c r="I11" s="16">
        <f>H11*E11</f>
        <v>200</v>
      </c>
      <c r="J11" s="10"/>
      <c r="K11" s="10"/>
      <c r="L11" s="10">
        <f>K11+I11+G11</f>
        <v>200</v>
      </c>
    </row>
    <row r="12" spans="1:12" ht="20.25" customHeight="1">
      <c r="A12" s="9">
        <v>3</v>
      </c>
      <c r="B12" s="61" t="s">
        <v>38</v>
      </c>
      <c r="C12" s="17" t="s">
        <v>19</v>
      </c>
      <c r="D12" s="17"/>
      <c r="E12" s="21">
        <v>104</v>
      </c>
      <c r="F12" s="16"/>
      <c r="G12" s="16"/>
      <c r="H12" s="16"/>
      <c r="I12" s="16"/>
      <c r="J12" s="10"/>
      <c r="K12" s="10"/>
      <c r="L12" s="10"/>
    </row>
    <row r="13" spans="1:12" s="11" customFormat="1" ht="20.25" customHeight="1">
      <c r="A13" s="23"/>
      <c r="B13" s="57" t="s">
        <v>13</v>
      </c>
      <c r="C13" s="14" t="s">
        <v>18</v>
      </c>
      <c r="D13" s="14">
        <v>1</v>
      </c>
      <c r="E13" s="16">
        <f>E12*D13</f>
        <v>104</v>
      </c>
      <c r="F13" s="16"/>
      <c r="G13" s="16"/>
      <c r="H13" s="16">
        <v>60</v>
      </c>
      <c r="I13" s="16">
        <f>H13*E13</f>
        <v>6240</v>
      </c>
      <c r="J13" s="10"/>
      <c r="K13" s="10"/>
      <c r="L13" s="10">
        <f aca="true" t="shared" si="0" ref="L13:L18">K13+I13+G13</f>
        <v>6240</v>
      </c>
    </row>
    <row r="14" spans="1:12" s="11" customFormat="1" ht="16.5" customHeight="1">
      <c r="A14" s="23"/>
      <c r="B14" s="57" t="s">
        <v>26</v>
      </c>
      <c r="C14" s="14" t="s">
        <v>18</v>
      </c>
      <c r="D14" s="20">
        <v>1.02</v>
      </c>
      <c r="E14" s="16">
        <f>E12*D14</f>
        <v>106.08</v>
      </c>
      <c r="F14" s="16">
        <v>160</v>
      </c>
      <c r="G14" s="16">
        <f>F14*E14</f>
        <v>16972.8</v>
      </c>
      <c r="H14" s="16"/>
      <c r="I14" s="16"/>
      <c r="J14" s="10"/>
      <c r="K14" s="10"/>
      <c r="L14" s="10">
        <f t="shared" si="0"/>
        <v>16972.8</v>
      </c>
    </row>
    <row r="15" spans="1:12" s="11" customFormat="1" ht="18.75" customHeight="1">
      <c r="A15" s="23"/>
      <c r="B15" s="13" t="s">
        <v>39</v>
      </c>
      <c r="C15" s="14" t="s">
        <v>0</v>
      </c>
      <c r="D15" s="14"/>
      <c r="E15" s="16">
        <v>2</v>
      </c>
      <c r="F15" s="16">
        <v>2400</v>
      </c>
      <c r="G15" s="16">
        <f>F15*E15</f>
        <v>4800</v>
      </c>
      <c r="H15" s="16"/>
      <c r="I15" s="16"/>
      <c r="J15" s="10"/>
      <c r="K15" s="10"/>
      <c r="L15" s="10">
        <f t="shared" si="0"/>
        <v>4800</v>
      </c>
    </row>
    <row r="16" spans="1:12" s="11" customFormat="1" ht="18.75" customHeight="1">
      <c r="A16" s="23"/>
      <c r="B16" s="13" t="s">
        <v>21</v>
      </c>
      <c r="C16" s="14" t="s">
        <v>22</v>
      </c>
      <c r="D16" s="14"/>
      <c r="E16" s="16">
        <v>20</v>
      </c>
      <c r="F16" s="16">
        <v>5.5</v>
      </c>
      <c r="G16" s="16">
        <f>F16*E16</f>
        <v>110</v>
      </c>
      <c r="H16" s="16"/>
      <c r="I16" s="16"/>
      <c r="J16" s="10"/>
      <c r="K16" s="10"/>
      <c r="L16" s="10">
        <f t="shared" si="0"/>
        <v>110</v>
      </c>
    </row>
    <row r="17" spans="1:12" s="11" customFormat="1" ht="18.75" customHeight="1">
      <c r="A17" s="23"/>
      <c r="B17" s="13" t="s">
        <v>59</v>
      </c>
      <c r="C17" s="14" t="s">
        <v>18</v>
      </c>
      <c r="D17" s="14"/>
      <c r="E17" s="16">
        <v>3.6</v>
      </c>
      <c r="F17" s="16">
        <v>600</v>
      </c>
      <c r="G17" s="16">
        <f>F17*E17</f>
        <v>2160</v>
      </c>
      <c r="H17" s="16"/>
      <c r="I17" s="16"/>
      <c r="J17" s="10"/>
      <c r="K17" s="10"/>
      <c r="L17" s="10">
        <f t="shared" si="0"/>
        <v>2160</v>
      </c>
    </row>
    <row r="18" spans="1:12" s="11" customFormat="1" ht="18.75" customHeight="1">
      <c r="A18" s="12"/>
      <c r="B18" s="13" t="s">
        <v>60</v>
      </c>
      <c r="C18" s="14" t="s">
        <v>22</v>
      </c>
      <c r="D18" s="14"/>
      <c r="E18" s="16">
        <v>10</v>
      </c>
      <c r="F18" s="16">
        <v>4</v>
      </c>
      <c r="G18" s="16">
        <f>F18*E18</f>
        <v>40</v>
      </c>
      <c r="H18" s="16"/>
      <c r="I18" s="16"/>
      <c r="J18" s="10"/>
      <c r="K18" s="10"/>
      <c r="L18" s="10">
        <f t="shared" si="0"/>
        <v>40</v>
      </c>
    </row>
    <row r="19" spans="1:12" ht="18" customHeight="1">
      <c r="A19" s="43"/>
      <c r="B19" s="44" t="s">
        <v>3</v>
      </c>
      <c r="C19" s="40"/>
      <c r="D19" s="44"/>
      <c r="E19" s="44"/>
      <c r="F19" s="28"/>
      <c r="G19" s="45">
        <f>SUM(G9:G18)</f>
        <v>24082.8</v>
      </c>
      <c r="H19" s="45"/>
      <c r="I19" s="45">
        <f>SUM(I9:I18)</f>
        <v>6440</v>
      </c>
      <c r="J19" s="45"/>
      <c r="K19" s="45">
        <f>SUM(K9:K18)</f>
        <v>2400</v>
      </c>
      <c r="L19" s="45">
        <f>SUM(L9:L18)</f>
        <v>32922.8</v>
      </c>
    </row>
    <row r="20" spans="1:12" ht="18" customHeight="1">
      <c r="A20" s="43"/>
      <c r="B20" s="44" t="s">
        <v>27</v>
      </c>
      <c r="C20" s="4">
        <v>0.05</v>
      </c>
      <c r="D20" s="44"/>
      <c r="E20" s="44"/>
      <c r="F20" s="28"/>
      <c r="G20" s="28"/>
      <c r="H20" s="28"/>
      <c r="I20" s="28"/>
      <c r="J20" s="38"/>
      <c r="K20" s="38"/>
      <c r="L20" s="45">
        <f>L19*C20</f>
        <v>1646.1400000000003</v>
      </c>
    </row>
    <row r="21" spans="1:12" ht="21.75" customHeight="1">
      <c r="A21" s="43"/>
      <c r="B21" s="44" t="s">
        <v>3</v>
      </c>
      <c r="C21" s="4"/>
      <c r="D21" s="2"/>
      <c r="E21" s="44"/>
      <c r="F21" s="21"/>
      <c r="G21" s="21"/>
      <c r="H21" s="21"/>
      <c r="I21" s="21"/>
      <c r="J21" s="22"/>
      <c r="K21" s="22"/>
      <c r="L21" s="45">
        <f>SUM(L19:L20)</f>
        <v>34568.94</v>
      </c>
    </row>
    <row r="22" spans="1:12" ht="21.75" customHeight="1">
      <c r="A22" s="43"/>
      <c r="B22" s="44" t="s">
        <v>28</v>
      </c>
      <c r="C22" s="4">
        <v>0.1</v>
      </c>
      <c r="D22" s="2"/>
      <c r="E22" s="18"/>
      <c r="F22" s="21"/>
      <c r="G22" s="21"/>
      <c r="H22" s="21"/>
      <c r="I22" s="21"/>
      <c r="J22" s="22"/>
      <c r="K22" s="22"/>
      <c r="L22" s="45">
        <f>L21*C22</f>
        <v>3456.8940000000002</v>
      </c>
    </row>
    <row r="23" spans="1:12" ht="21.75" customHeight="1">
      <c r="A23" s="43"/>
      <c r="B23" s="44" t="s">
        <v>3</v>
      </c>
      <c r="C23" s="4"/>
      <c r="D23" s="2"/>
      <c r="E23" s="18"/>
      <c r="F23" s="21"/>
      <c r="G23" s="21"/>
      <c r="H23" s="21"/>
      <c r="I23" s="21"/>
      <c r="J23" s="22"/>
      <c r="K23" s="22"/>
      <c r="L23" s="45">
        <f>SUM(L21:L22)</f>
        <v>38025.834</v>
      </c>
    </row>
    <row r="24" spans="1:12" ht="21.75" customHeight="1">
      <c r="A24" s="43"/>
      <c r="B24" s="44" t="s">
        <v>29</v>
      </c>
      <c r="C24" s="4">
        <v>0.08</v>
      </c>
      <c r="D24" s="2"/>
      <c r="E24" s="18"/>
      <c r="F24" s="21"/>
      <c r="G24" s="21"/>
      <c r="H24" s="21"/>
      <c r="I24" s="21"/>
      <c r="J24" s="22"/>
      <c r="K24" s="22"/>
      <c r="L24" s="45">
        <f>L23*C24</f>
        <v>3042.0667200000003</v>
      </c>
    </row>
    <row r="25" spans="1:12" ht="21.75" customHeight="1">
      <c r="A25" s="43"/>
      <c r="B25" s="44" t="s">
        <v>3</v>
      </c>
      <c r="C25" s="4"/>
      <c r="D25" s="2"/>
      <c r="E25" s="18"/>
      <c r="F25" s="21"/>
      <c r="G25" s="21"/>
      <c r="H25" s="21"/>
      <c r="I25" s="21"/>
      <c r="J25" s="22"/>
      <c r="K25" s="22"/>
      <c r="L25" s="45">
        <f>SUM(L23:L24)</f>
        <v>41067.900720000005</v>
      </c>
    </row>
    <row r="26" spans="1:12" ht="21.75" customHeight="1">
      <c r="A26" s="43"/>
      <c r="B26" s="44" t="s">
        <v>30</v>
      </c>
      <c r="C26" s="4">
        <v>0.02</v>
      </c>
      <c r="D26" s="2"/>
      <c r="E26" s="18"/>
      <c r="F26" s="21"/>
      <c r="G26" s="21"/>
      <c r="H26" s="21"/>
      <c r="I26" s="21"/>
      <c r="J26" s="22"/>
      <c r="K26" s="22"/>
      <c r="L26" s="45">
        <f>L25*C26</f>
        <v>821.3580144000001</v>
      </c>
    </row>
    <row r="27" spans="1:12" ht="21.75" customHeight="1">
      <c r="A27" s="43"/>
      <c r="B27" s="44" t="s">
        <v>3</v>
      </c>
      <c r="C27" s="4"/>
      <c r="D27" s="2"/>
      <c r="E27" s="18"/>
      <c r="F27" s="21"/>
      <c r="G27" s="21"/>
      <c r="H27" s="21"/>
      <c r="I27" s="21"/>
      <c r="J27" s="22"/>
      <c r="K27" s="22"/>
      <c r="L27" s="45">
        <f>SUM(L25:L26)</f>
        <v>41889.258734400006</v>
      </c>
    </row>
    <row r="28" spans="1:12" ht="21.75" customHeight="1">
      <c r="A28" s="43"/>
      <c r="B28" s="44" t="s">
        <v>32</v>
      </c>
      <c r="C28" s="4">
        <v>0.18</v>
      </c>
      <c r="D28" s="2"/>
      <c r="E28" s="18"/>
      <c r="F28" s="21"/>
      <c r="G28" s="21"/>
      <c r="H28" s="21"/>
      <c r="I28" s="21"/>
      <c r="J28" s="22"/>
      <c r="K28" s="22"/>
      <c r="L28" s="45">
        <f>L27*C28</f>
        <v>7540.066572192</v>
      </c>
    </row>
    <row r="29" spans="1:12" ht="21.75" customHeight="1">
      <c r="A29" s="43"/>
      <c r="B29" s="44" t="s">
        <v>3</v>
      </c>
      <c r="C29" s="4"/>
      <c r="D29" s="2"/>
      <c r="E29" s="18"/>
      <c r="F29" s="21"/>
      <c r="G29" s="21"/>
      <c r="H29" s="21"/>
      <c r="I29" s="21"/>
      <c r="J29" s="22"/>
      <c r="K29" s="22"/>
      <c r="L29" s="45">
        <f>L28+L27</f>
        <v>49429.32530659201</v>
      </c>
    </row>
    <row r="30" spans="1:9" ht="15.75">
      <c r="A30" s="46"/>
      <c r="B30" s="46"/>
      <c r="C30" s="46"/>
      <c r="D30" s="46"/>
      <c r="E30" s="47"/>
      <c r="F30" s="47"/>
      <c r="G30" s="47"/>
      <c r="H30" s="47"/>
      <c r="I30" s="47"/>
    </row>
    <row r="32" spans="1:12" s="48" customFormat="1" ht="15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</row>
  </sheetData>
  <sheetProtection/>
  <mergeCells count="14">
    <mergeCell ref="H5:I5"/>
    <mergeCell ref="J5:K5"/>
    <mergeCell ref="L5:L6"/>
    <mergeCell ref="A32:L32"/>
    <mergeCell ref="A1:K1"/>
    <mergeCell ref="A2:K2"/>
    <mergeCell ref="A3:K3"/>
    <mergeCell ref="A4:D4"/>
    <mergeCell ref="E4:J4"/>
    <mergeCell ref="A5:A6"/>
    <mergeCell ref="B5:B6"/>
    <mergeCell ref="C5:C6"/>
    <mergeCell ref="D5:E5"/>
    <mergeCell ref="F5:G5"/>
  </mergeCells>
  <printOptions/>
  <pageMargins left="0.25" right="0.25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axali</cp:lastModifiedBy>
  <cp:lastPrinted>2021-08-18T11:24:21Z</cp:lastPrinted>
  <dcterms:created xsi:type="dcterms:W3CDTF">2006-09-16T00:00:00Z</dcterms:created>
  <dcterms:modified xsi:type="dcterms:W3CDTF">2021-08-27T12:35:47Z</dcterms:modified>
  <cp:category/>
  <cp:version/>
  <cp:contentType/>
  <cp:contentStatus/>
</cp:coreProperties>
</file>