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დაბაძველიიიი\"/>
    </mc:Choice>
  </mc:AlternateContent>
  <xr:revisionPtr revIDLastSave="0" documentId="13_ncr:1_{7FE84776-D423-4ACE-928A-87C437CCF51F}" xr6:coauthVersionLast="36" xr6:coauthVersionMax="36" xr10:uidLastSave="{00000000-0000-0000-0000-000000000000}"/>
  <bookViews>
    <workbookView xWindow="0" yWindow="0" windowWidth="23040" windowHeight="9060" tabRatio="609" firstSheet="6" activeTab="11" xr2:uid="{00000000-000D-0000-FFFF-FFFF00000000}"/>
  </bookViews>
  <sheets>
    <sheet name="ნაკრები ხარჯთაღრიცხვა" sheetId="47" r:id="rId1"/>
    <sheet name=" ჩანცხალო დუმ უბან" sheetId="52" r:id="rId2"/>
    <sheet name=" ჩანცხალო სათიხეთი უბან (2)" sheetId="72" r:id="rId3"/>
    <sheet name=" ჩანცხალოდიას უბან (3)" sheetId="73" r:id="rId4"/>
    <sheet name="ოქროპილაური ილო" sheetId="74" r:id="rId5"/>
    <sheet name="სხეფი კოჭისერი" sheetId="75" r:id="rId6"/>
    <sheet name="თერნალი" sheetId="76" r:id="rId7"/>
    <sheet name="სხეფელა შოთა" sheetId="77" r:id="rId8"/>
    <sheet name="სხეფელა ჯემალ" sheetId="78" r:id="rId9"/>
    <sheet name="ორთამელა ალიკა" sheetId="79" r:id="rId10"/>
    <sheet name="დაბაძველი" sheetId="81" r:id="rId11"/>
    <sheet name="გორხანაული" sheetId="82" r:id="rId12"/>
  </sheets>
  <calcPr calcId="191029"/>
</workbook>
</file>

<file path=xl/calcChain.xml><?xml version="1.0" encoding="utf-8"?>
<calcChain xmlns="http://schemas.openxmlformats.org/spreadsheetml/2006/main">
  <c r="E20" i="82" l="1"/>
  <c r="E19" i="82"/>
  <c r="E18" i="82"/>
  <c r="E17" i="82"/>
  <c r="E16" i="82"/>
  <c r="E15" i="82"/>
  <c r="E14" i="82"/>
  <c r="E12" i="82"/>
  <c r="E11" i="82"/>
  <c r="E10" i="82"/>
  <c r="E20" i="81"/>
  <c r="E19" i="81"/>
  <c r="E18" i="81"/>
  <c r="E17" i="81"/>
  <c r="E16" i="81"/>
  <c r="E15" i="81"/>
  <c r="E14" i="81"/>
  <c r="E12" i="81"/>
  <c r="E11" i="81"/>
  <c r="E10" i="81"/>
  <c r="E20" i="79"/>
  <c r="E19" i="79"/>
  <c r="E18" i="79"/>
  <c r="E17" i="79"/>
  <c r="E16" i="79"/>
  <c r="E15" i="79"/>
  <c r="E14" i="79"/>
  <c r="E12" i="79"/>
  <c r="E11" i="79"/>
  <c r="E10" i="79"/>
  <c r="E20" i="78"/>
  <c r="E19" i="78"/>
  <c r="E18" i="78"/>
  <c r="E17" i="78"/>
  <c r="E16" i="78"/>
  <c r="E15" i="78"/>
  <c r="E14" i="78"/>
  <c r="E12" i="78"/>
  <c r="E11" i="78"/>
  <c r="E10" i="78"/>
  <c r="E20" i="77"/>
  <c r="E19" i="77"/>
  <c r="E18" i="77"/>
  <c r="E17" i="77"/>
  <c r="E16" i="77"/>
  <c r="E15" i="77"/>
  <c r="E14" i="77"/>
  <c r="E12" i="77"/>
  <c r="E11" i="77"/>
  <c r="E10" i="77"/>
  <c r="E20" i="76"/>
  <c r="E19" i="76"/>
  <c r="E18" i="76"/>
  <c r="E17" i="76"/>
  <c r="E16" i="76"/>
  <c r="E15" i="76"/>
  <c r="E14" i="76"/>
  <c r="E12" i="76"/>
  <c r="E11" i="76"/>
  <c r="E10" i="76"/>
  <c r="E16" i="75"/>
  <c r="E20" i="75"/>
  <c r="E19" i="75"/>
  <c r="E18" i="75"/>
  <c r="E17" i="75"/>
  <c r="E15" i="75"/>
  <c r="E14" i="75"/>
  <c r="E12" i="75"/>
  <c r="E11" i="75"/>
  <c r="E10" i="75"/>
  <c r="E19" i="74"/>
  <c r="E18" i="74"/>
  <c r="E17" i="74"/>
  <c r="E16" i="74"/>
  <c r="E15" i="74"/>
  <c r="E14" i="74"/>
  <c r="E27" i="74"/>
  <c r="E26" i="74"/>
  <c r="E25" i="74"/>
  <c r="E24" i="74"/>
  <c r="E23" i="74"/>
  <c r="E22" i="74"/>
  <c r="E21" i="74"/>
  <c r="E12" i="74"/>
  <c r="E11" i="74"/>
  <c r="E10" i="74"/>
  <c r="E20" i="73"/>
  <c r="E19" i="73"/>
  <c r="E18" i="73"/>
  <c r="E17" i="73"/>
  <c r="E16" i="73"/>
  <c r="E15" i="73"/>
  <c r="E14" i="73"/>
  <c r="E12" i="73"/>
  <c r="E11" i="73"/>
  <c r="E10" i="73"/>
  <c r="E20" i="72"/>
  <c r="E19" i="72"/>
  <c r="E18" i="72"/>
  <c r="E17" i="72"/>
  <c r="E16" i="72"/>
  <c r="E15" i="72"/>
  <c r="E14" i="72"/>
  <c r="E12" i="72"/>
  <c r="E11" i="72"/>
  <c r="E10" i="72"/>
  <c r="D4" i="77" l="1"/>
  <c r="E19" i="52"/>
  <c r="E18" i="52"/>
  <c r="E17" i="52"/>
  <c r="E16" i="52"/>
  <c r="E15" i="52"/>
  <c r="E14" i="52"/>
  <c r="E13" i="52"/>
  <c r="E11" i="52"/>
  <c r="E10" i="52"/>
  <c r="E9" i="52"/>
  <c r="D4" i="82" l="1"/>
  <c r="D4" i="79"/>
  <c r="D4" i="75"/>
  <c r="D4" i="81"/>
  <c r="D4" i="73"/>
  <c r="D4" i="74"/>
  <c r="D4" i="72"/>
  <c r="D4" i="78" l="1"/>
  <c r="D4" i="76"/>
  <c r="D4" i="52" l="1"/>
</calcChain>
</file>

<file path=xl/sharedStrings.xml><?xml version="1.0" encoding="utf-8"?>
<sst xmlns="http://schemas.openxmlformats.org/spreadsheetml/2006/main" count="529" uniqueCount="93">
  <si>
    <t xml:space="preserve">2.1 </t>
  </si>
  <si>
    <t>9.2</t>
  </si>
  <si>
    <t>1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</si>
  <si>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</si>
  <si>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</si>
  <si>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</si>
  <si>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</si>
  <si>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სამონტაჟო სამუშაოები</t>
  </si>
  <si>
    <t>ავეჯი დაინვენტარი</t>
  </si>
  <si>
    <t>სხვა ხარჯები</t>
  </si>
  <si>
    <t>საერთო სახარჯთაღრიცხვო ღირებულება</t>
  </si>
  <si>
    <t>მშენებლობის ძირითადი ობიექტები</t>
  </si>
  <si>
    <t xml:space="preserve">ჯამი: </t>
  </si>
  <si>
    <t>დ.ღ.გ. 18%</t>
  </si>
  <si>
    <t>სულ ხარჯთაღრიცხვით</t>
  </si>
  <si>
    <t>სახარჯთაღრიცხვო ღირებულება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</si>
  <si>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</si>
  <si>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</si>
  <si>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</si>
  <si>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</si>
  <si>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</si>
  <si>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</si>
  <si>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სულ</t>
  </si>
  <si>
    <t>ჯამი:</t>
  </si>
  <si>
    <t>გეგმიური დაგროვება</t>
  </si>
  <si>
    <t>ზედნადები ხარჯები</t>
  </si>
  <si>
    <t xml:space="preserve"> მშენებლობის   ღირებულების ნაკრები სახარჯთარრიცხვო ანგარიში 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</si>
  <si>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</si>
  <si>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</si>
  <si>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</si>
  <si>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</si>
  <si>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რეზერვი გაუთვალისწინებელ    სამუშაოებზე 3%</t>
  </si>
  <si>
    <t>ლოკალურ-რესურსული ხარჯთაღრიცხვა № 1</t>
  </si>
  <si>
    <t>ლოკალ.ხარჯ. N2</t>
  </si>
  <si>
    <t>ლოკალ.ხარჯ. N3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</si>
  <si>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</si>
  <si>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</si>
  <si>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</si>
  <si>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</si>
  <si>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</si>
  <si>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</si>
  <si>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</si>
  <si>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</si>
  <si>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</si>
  <si>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</si>
  <si>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</si>
  <si>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</si>
  <si>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>ყალიბის ფარი სისქე 25მმ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</si>
  <si>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</si>
  <si>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</si>
  <si>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</si>
  <si>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სხვადსხვა ლურსმანი</t>
  </si>
  <si>
    <t>კგ</t>
  </si>
  <si>
    <t>სხვა  მასალები</t>
  </si>
  <si>
    <t>ლოკალ.ხარჯ. N4</t>
  </si>
  <si>
    <t>ლოკალ.ხარჯ. N5</t>
  </si>
  <si>
    <t>საფუძვლის მოწყობა ქვიშა-ხრეშოვანი ნარევით, დატკეპვნა, სისქით 15 სმ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</si>
  <si>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</si>
  <si>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ავტოგრეიდერი საშ. ტიპის 79 კვტ. (108ცხ.ძ.)</t>
  </si>
  <si>
    <t>მან/სთ</t>
  </si>
  <si>
    <t>საგზაო სატკეპნი 18ტ</t>
  </si>
  <si>
    <t>სარწყავი მანქანა 6000 ლ</t>
  </si>
  <si>
    <t>ქვიშახრეშოვანი ნარევი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</si>
  <si>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</si>
  <si>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წყალი</t>
  </si>
  <si>
    <t xml:space="preserve"> სოფელ თერნალში გზის დასხმა
ბეტონის საფარის მოწყობა</t>
  </si>
  <si>
    <t>ლოკალ.ხარჯ. N6</t>
  </si>
  <si>
    <t>ლოკალ.ხარჯ. N7</t>
  </si>
  <si>
    <t>ლოკალ.ხარჯ. N8</t>
  </si>
  <si>
    <t>ლოკალ.ხარჯ. N9</t>
  </si>
  <si>
    <t>ლოკალ.ხარჯ. N10</t>
  </si>
  <si>
    <t>ლოკალ.ხარჯ. N11</t>
  </si>
  <si>
    <t>დაბის ადმინისტრაციულ ერთეულის გზებზე ბეტონის საფარის მოწყობა</t>
  </si>
  <si>
    <t>ჯამი</t>
  </si>
  <si>
    <t>სოფელ ჩანჩხალოში დუმბაძეების უბანში 
ბეტონის საფარის მოწყობა</t>
  </si>
  <si>
    <t xml:space="preserve"> სოფელ ჩანჩხალოში სათიხეთის უბანში 
ბეტონის საფარის მოწყობა</t>
  </si>
  <si>
    <t xml:space="preserve"> სოფელ ჩანჩხალოში დიასამიძეების უბანში ბეტონის საფარის მოწყობა</t>
  </si>
  <si>
    <t xml:space="preserve"> სოფელ ოქროპილაურში ილო დავითაძის სახლთან
ბეტონის საფარის მოწყობა</t>
  </si>
  <si>
    <t xml:space="preserve"> სოფელ სხეფში კოჭისერის უბანში
ბეტონის საფარის მოწყობა</t>
  </si>
  <si>
    <t xml:space="preserve"> სოფელ სხეფელაში შოთა დავითაძის სახლთან ბეტონის საფარის მოწყობა</t>
  </si>
  <si>
    <t xml:space="preserve"> სოფელ სხეფელაში ჯემალ დავითაძის სახლთანბეტონის საფარის მოწყობა</t>
  </si>
  <si>
    <t xml:space="preserve"> სოფელ ორთამელაში  ალიკა დავიტაძის მიმართულებით ბეტონის საფარის მოწყობა</t>
  </si>
  <si>
    <t xml:space="preserve"> სოფელ დაბაძველში ზედა და ქვედა უბნებში ბეტონის საფარის მოწყობა</t>
  </si>
  <si>
    <t xml:space="preserve"> სოფელ გორხანაულში კახა შავაძის მიმართულებით ბეტონის საფარის მოწყობა</t>
  </si>
  <si>
    <t xml:space="preserve"> სოფელ ჩანჩხალოში დუმბაძეების უბანში
ბეტონის საფარის მოწყობა</t>
  </si>
  <si>
    <t xml:space="preserve"> სოფელ ჩანჩხალოში სათიხეთის უბანში
ბეტონის საფარის მოწყობა</t>
  </si>
  <si>
    <t xml:space="preserve"> სოფელ ჩანჩხალოში დიასამიძეების უბანში
ბეტონის საფარის მოწყობა</t>
  </si>
  <si>
    <t xml:space="preserve"> სოფელ თერნალში 
ბეტონის საფარის მოწყობა</t>
  </si>
  <si>
    <t xml:space="preserve"> სოფელ სხეფელაში შოთა დავითაძის სახლთან
ბეტონის საფარის მოწყობა</t>
  </si>
  <si>
    <t xml:space="preserve"> სოფელ სხეფელაში ჯემალ დავითაძის სახლთან
ბეტონის საფარის მოწყობა</t>
  </si>
  <si>
    <t xml:space="preserve"> სოფელ ორთამელაში  ალიკა დავიტაძის მიმართულებით 
ბეტონის საფარის მოწყობა</t>
  </si>
  <si>
    <t xml:space="preserve"> სოფელ დაბაძველში ზედა და ქვედა უბნებში
ბეტონის საფარის მოწყობა</t>
  </si>
  <si>
    <t xml:space="preserve"> სოფელ გორხანაულში კახა შავაძის მიმართულებით
ბეტონის საფარის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</si>
</sst>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9"/>
  <sheetViews>
    <sheetView topLeftCell="A13" zoomScale="115" zoomScaleNormal="115" zoomScaleSheetLayoutView="130" workbookViewId="0">
      <selection activeCell="D17" sqref="D17"/>
    </sheetView>
  </sheetViews>
  <sheetFormatPr defaultRowHeight="13.2"/>
  <cols>
    <col min="1" max="1" width="5" customWidth="1"/>
    <col min="2" max="2" width="18.33203125" customWidth="1"/>
    <col min="3" max="3" width="38.6640625" customWidth="1"/>
    <col min="4" max="4" width="12.33203125" customWidth="1"/>
    <col min="5" max="5" width="13.44140625" customWidth="1"/>
    <col min="6" max="6" width="11.88671875" customWidth="1"/>
    <col min="7" max="7" width="11.5546875" customWidth="1"/>
    <col min="8" max="8" width="17" customWidth="1"/>
    <col min="11" max="11" width="9.5546875" bestFit="1" customWidth="1"/>
  </cols>
  <sheetData>
    <row r="1" spans="1:11" ht="24.6" customHeight="1">
      <c r="A1" s="70" t="s">
        <v>27</v>
      </c>
      <c r="B1" s="70"/>
      <c r="C1" s="70"/>
      <c r="D1" s="70"/>
      <c r="E1" s="70"/>
      <c r="F1" s="70"/>
      <c r="G1" s="70"/>
      <c r="H1" s="70"/>
    </row>
    <row r="2" spans="1:11" ht="34.799999999999997" customHeight="1">
      <c r="A2" s="61" t="s">
        <v>72</v>
      </c>
      <c r="B2" s="61"/>
      <c r="C2" s="61"/>
      <c r="D2" s="61"/>
      <c r="E2" s="61"/>
      <c r="F2" s="61"/>
      <c r="G2" s="61"/>
      <c r="H2" s="61"/>
    </row>
    <row r="3" spans="1:11" ht="27" customHeight="1">
      <c r="A3" s="70" t="s">
        <v>26</v>
      </c>
      <c r="B3" s="70"/>
      <c r="C3" s="70"/>
      <c r="D3" s="70"/>
      <c r="E3" s="70"/>
      <c r="F3" s="70"/>
      <c r="G3" s="70"/>
      <c r="H3" s="70"/>
    </row>
    <row r="4" spans="1:11" ht="21" customHeight="1">
      <c r="A4" s="65" t="s">
        <v>28</v>
      </c>
      <c r="B4" s="63" t="s">
        <v>4</v>
      </c>
      <c r="C4" s="63" t="s">
        <v>29</v>
      </c>
      <c r="D4" s="63" t="s">
        <v>5</v>
      </c>
      <c r="E4" s="63"/>
      <c r="F4" s="63"/>
      <c r="G4" s="63"/>
      <c r="H4" s="63"/>
    </row>
    <row r="5" spans="1:11" ht="42.75" customHeight="1">
      <c r="A5" s="65"/>
      <c r="B5" s="63"/>
      <c r="C5" s="63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1" ht="16.5" customHeight="1">
      <c r="A6" s="9">
        <v>2</v>
      </c>
      <c r="B6" s="10"/>
      <c r="C6" s="10" t="s">
        <v>11</v>
      </c>
      <c r="D6" s="12"/>
      <c r="E6" s="12"/>
      <c r="F6" s="12"/>
      <c r="G6" s="12"/>
      <c r="H6" s="12"/>
    </row>
    <row r="7" spans="1:11" ht="48.75" customHeight="1">
      <c r="A7" s="13" t="s">
        <v>0</v>
      </c>
      <c r="B7" s="11" t="s">
        <v>30</v>
      </c>
      <c r="C7" s="11" t="s">
        <v>74</v>
      </c>
      <c r="D7" s="14"/>
      <c r="E7" s="14"/>
      <c r="F7" s="15"/>
      <c r="G7" s="14"/>
      <c r="H7" s="14"/>
      <c r="K7" s="52"/>
    </row>
    <row r="8" spans="1:11" ht="42" customHeight="1">
      <c r="A8" s="13"/>
      <c r="B8" s="11" t="s">
        <v>33</v>
      </c>
      <c r="C8" s="11" t="s">
        <v>75</v>
      </c>
      <c r="D8" s="14"/>
      <c r="E8" s="14"/>
      <c r="F8" s="15"/>
      <c r="G8" s="14"/>
      <c r="H8" s="14"/>
      <c r="K8" s="52"/>
    </row>
    <row r="9" spans="1:11" ht="48.75" customHeight="1">
      <c r="A9" s="13"/>
      <c r="B9" s="11" t="s">
        <v>34</v>
      </c>
      <c r="C9" s="11" t="s">
        <v>76</v>
      </c>
      <c r="D9" s="14"/>
      <c r="E9" s="14"/>
      <c r="F9" s="15"/>
      <c r="G9" s="14"/>
      <c r="H9" s="14"/>
      <c r="K9" s="52"/>
    </row>
    <row r="10" spans="1:11" ht="43.5" customHeight="1">
      <c r="A10" s="13"/>
      <c r="B10" s="11" t="s">
        <v>54</v>
      </c>
      <c r="C10" s="11" t="s">
        <v>77</v>
      </c>
      <c r="D10" s="14"/>
      <c r="E10" s="14"/>
      <c r="F10" s="15"/>
      <c r="G10" s="14"/>
      <c r="H10" s="14"/>
      <c r="K10" s="52"/>
    </row>
    <row r="11" spans="1:11" ht="59.25" customHeight="1">
      <c r="A11" s="13"/>
      <c r="B11" s="11" t="s">
        <v>55</v>
      </c>
      <c r="C11" s="11" t="s">
        <v>78</v>
      </c>
      <c r="D11" s="14"/>
      <c r="E11" s="14"/>
      <c r="F11" s="15"/>
      <c r="G11" s="14"/>
      <c r="H11" s="14"/>
      <c r="K11" s="52"/>
    </row>
    <row r="12" spans="1:11" ht="59.25" customHeight="1">
      <c r="A12" s="13"/>
      <c r="B12" s="11" t="s">
        <v>66</v>
      </c>
      <c r="C12" s="11" t="s">
        <v>65</v>
      </c>
      <c r="D12" s="14"/>
      <c r="E12" s="14"/>
      <c r="F12" s="15"/>
      <c r="G12" s="14"/>
      <c r="H12" s="14"/>
      <c r="K12" s="52"/>
    </row>
    <row r="13" spans="1:11" ht="59.25" customHeight="1">
      <c r="A13" s="13"/>
      <c r="B13" s="11" t="s">
        <v>67</v>
      </c>
      <c r="C13" s="11" t="s">
        <v>79</v>
      </c>
      <c r="D13" s="14"/>
      <c r="E13" s="14"/>
      <c r="F13" s="15"/>
      <c r="G13" s="14"/>
      <c r="H13" s="14"/>
      <c r="K13" s="52"/>
    </row>
    <row r="14" spans="1:11" ht="59.25" customHeight="1">
      <c r="A14" s="13"/>
      <c r="B14" s="11" t="s">
        <v>68</v>
      </c>
      <c r="C14" s="11" t="s">
        <v>80</v>
      </c>
      <c r="D14" s="14"/>
      <c r="E14" s="14"/>
      <c r="F14" s="15"/>
      <c r="G14" s="14"/>
      <c r="H14" s="14"/>
      <c r="K14" s="52"/>
    </row>
    <row r="15" spans="1:11" ht="59.25" customHeight="1">
      <c r="A15" s="13"/>
      <c r="B15" s="11" t="s">
        <v>69</v>
      </c>
      <c r="C15" s="11" t="s">
        <v>81</v>
      </c>
      <c r="D15" s="14"/>
      <c r="E15" s="14"/>
      <c r="F15" s="15"/>
      <c r="G15" s="14"/>
      <c r="H15" s="14"/>
      <c r="K15" s="52"/>
    </row>
    <row r="16" spans="1:11" ht="59.25" customHeight="1">
      <c r="A16" s="13"/>
      <c r="B16" s="11" t="s">
        <v>70</v>
      </c>
      <c r="C16" s="11" t="s">
        <v>82</v>
      </c>
      <c r="D16" s="14"/>
      <c r="E16" s="14"/>
      <c r="F16" s="15"/>
      <c r="G16" s="14"/>
      <c r="H16" s="14"/>
      <c r="K16" s="52"/>
    </row>
    <row r="17" spans="1:11" ht="59.25" customHeight="1">
      <c r="A17" s="13"/>
      <c r="B17" s="11" t="s">
        <v>71</v>
      </c>
      <c r="C17" s="11" t="s">
        <v>83</v>
      </c>
      <c r="D17" s="14"/>
      <c r="E17" s="14"/>
      <c r="F17" s="15"/>
      <c r="G17" s="14"/>
      <c r="H17" s="14"/>
      <c r="K17" s="52"/>
    </row>
    <row r="18" spans="1:11" ht="18" customHeight="1">
      <c r="A18" s="13"/>
      <c r="B18" s="10"/>
      <c r="C18" s="11" t="s">
        <v>73</v>
      </c>
      <c r="D18" s="14"/>
      <c r="E18" s="14"/>
      <c r="F18" s="15"/>
      <c r="G18" s="14"/>
      <c r="H18" s="14"/>
    </row>
    <row r="19" spans="1:11" ht="35.25" customHeight="1">
      <c r="A19" s="13" t="s">
        <v>1</v>
      </c>
      <c r="B19" s="10"/>
      <c r="C19" s="10" t="s">
        <v>31</v>
      </c>
      <c r="D19" s="14"/>
      <c r="E19" s="14"/>
      <c r="F19" s="14"/>
      <c r="G19" s="14"/>
      <c r="H19" s="14"/>
    </row>
    <row r="20" spans="1:11" ht="18" customHeight="1">
      <c r="A20" s="13"/>
      <c r="B20" s="10"/>
      <c r="C20" s="11" t="s">
        <v>12</v>
      </c>
      <c r="D20" s="14"/>
      <c r="E20" s="17"/>
      <c r="F20" s="14"/>
      <c r="G20" s="14"/>
      <c r="H20" s="14"/>
      <c r="I20" s="7"/>
    </row>
    <row r="21" spans="1:11" ht="16.5" customHeight="1">
      <c r="A21" s="9"/>
      <c r="B21" s="10"/>
      <c r="C21" s="10" t="s">
        <v>13</v>
      </c>
      <c r="D21" s="17"/>
      <c r="E21" s="14"/>
      <c r="F21" s="17"/>
      <c r="G21" s="17"/>
      <c r="H21" s="17"/>
      <c r="I21" s="6"/>
    </row>
    <row r="22" spans="1:11" ht="18" customHeight="1">
      <c r="A22" s="9"/>
      <c r="B22" s="10"/>
      <c r="C22" s="11" t="s">
        <v>14</v>
      </c>
      <c r="D22" s="14"/>
      <c r="E22" s="23"/>
      <c r="F22" s="14"/>
      <c r="G22" s="14"/>
      <c r="H22" s="14"/>
      <c r="I22" s="6"/>
    </row>
    <row r="23" spans="1:11" ht="18" customHeight="1">
      <c r="A23" s="18"/>
      <c r="B23" s="19"/>
      <c r="C23" s="20"/>
      <c r="D23" s="21"/>
      <c r="E23" s="21"/>
      <c r="F23" s="21"/>
      <c r="G23" s="21"/>
      <c r="H23" s="21"/>
      <c r="I23" s="6"/>
    </row>
    <row r="24" spans="1:11" ht="18" customHeight="1">
      <c r="A24" s="18"/>
      <c r="B24" s="19"/>
      <c r="C24" s="20"/>
      <c r="D24" s="21"/>
      <c r="E24" s="21"/>
      <c r="F24" s="21"/>
      <c r="G24" s="21"/>
      <c r="H24" s="21"/>
      <c r="I24" s="6"/>
    </row>
    <row r="25" spans="1:11" ht="18" customHeight="1">
      <c r="A25" s="18"/>
      <c r="B25" s="19"/>
      <c r="C25" s="20"/>
      <c r="D25" s="22"/>
      <c r="E25" s="22"/>
      <c r="F25" s="22"/>
      <c r="G25" s="22"/>
      <c r="H25" s="22"/>
      <c r="I25" s="6"/>
    </row>
    <row r="26" spans="1:11" ht="16.2">
      <c r="A26" s="64"/>
      <c r="B26" s="64"/>
      <c r="C26" s="64"/>
      <c r="D26" s="64"/>
      <c r="E26" s="64"/>
      <c r="F26" s="64"/>
      <c r="G26" s="64"/>
      <c r="H26" s="64"/>
    </row>
    <row r="27" spans="1:11" ht="16.2">
      <c r="A27" s="64"/>
      <c r="B27" s="64"/>
      <c r="C27" s="64"/>
      <c r="D27" s="64"/>
      <c r="E27" s="64"/>
      <c r="F27" s="64"/>
      <c r="G27" s="64"/>
      <c r="H27" s="64"/>
    </row>
    <row r="28" spans="1:11">
      <c r="A28" s="2"/>
      <c r="B28" s="3"/>
      <c r="C28" s="4"/>
      <c r="D28" s="5"/>
      <c r="E28" s="5"/>
      <c r="F28" s="5"/>
      <c r="G28" s="5"/>
      <c r="H28" s="5"/>
    </row>
    <row r="29" spans="1:11">
      <c r="A29" s="2"/>
      <c r="B29" s="3"/>
      <c r="C29" s="4"/>
      <c r="D29" s="5"/>
      <c r="E29" s="5"/>
      <c r="F29" s="5"/>
      <c r="G29" s="5"/>
      <c r="H29" s="5"/>
    </row>
  </sheetData>
  <mergeCells count="9">
    <mergeCell ref="A26:H26"/>
    <mergeCell ref="A27:H27"/>
    <mergeCell ref="A3:H3"/>
    <mergeCell ref="A4:A5"/>
    <mergeCell ref="B4:B5"/>
    <mergeCell ref="C4:C5"/>
    <mergeCell ref="D4:H4"/>
    <mergeCell ref="A1:H1"/>
    <mergeCell ref="A2:H2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28"/>
  <sheetViews>
    <sheetView zoomScaleNormal="100" zoomScaleSheetLayoutView="115" workbookViewId="0">
      <selection activeCell="A2" sqref="A2:G2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90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200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37.200000000000003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0.96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0.188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20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90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7.4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20.399999999999999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0.80500000000000005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0.2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10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5.6000000000000005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O28"/>
  <sheetViews>
    <sheetView zoomScaleNormal="100" zoomScaleSheetLayoutView="115" workbookViewId="0">
      <selection activeCell="A2" sqref="A2:G2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91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600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111.6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2.88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0.56399999999999995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60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270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22.2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61.2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2.415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0.6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30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16.8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O28"/>
  <sheetViews>
    <sheetView tabSelected="1" zoomScaleNormal="100" zoomScaleSheetLayoutView="115" workbookViewId="0">
      <selection activeCell="A2" sqref="A2:G2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92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270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50.22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1.2959999999999998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0.25379999999999997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27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121.5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9.99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27.54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1.0867500000000001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0.27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13.5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7.5600000000000005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27"/>
  <sheetViews>
    <sheetView zoomScaleNormal="100" zoomScaleSheetLayoutView="115" workbookViewId="0">
      <selection activeCell="A2" sqref="A2:G2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84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G24</f>
        <v>0</v>
      </c>
      <c r="E4" s="62"/>
      <c r="F4" s="29" t="s">
        <v>3</v>
      </c>
      <c r="G4" s="24"/>
    </row>
    <row r="5" spans="1:15" ht="31.5" customHeight="1">
      <c r="A5" s="67" t="s">
        <v>28</v>
      </c>
      <c r="B5" s="67" t="s">
        <v>17</v>
      </c>
      <c r="C5" s="68" t="s">
        <v>18</v>
      </c>
      <c r="D5" s="67" t="s">
        <v>19</v>
      </c>
      <c r="E5" s="67"/>
      <c r="F5" s="67"/>
      <c r="G5" s="67"/>
    </row>
    <row r="6" spans="1:15" ht="73.5" customHeight="1">
      <c r="A6" s="67"/>
      <c r="B6" s="67"/>
      <c r="C6" s="68"/>
      <c r="D6" s="31" t="s">
        <v>20</v>
      </c>
      <c r="E6" s="31" t="s">
        <v>21</v>
      </c>
      <c r="F6" s="31" t="s">
        <v>20</v>
      </c>
      <c r="G6" s="31" t="s">
        <v>22</v>
      </c>
    </row>
    <row r="7" spans="1:15" ht="15" customHeight="1">
      <c r="A7" s="27">
        <v>1</v>
      </c>
      <c r="B7" s="27">
        <v>3</v>
      </c>
      <c r="C7" s="27">
        <v>4</v>
      </c>
      <c r="D7" s="27">
        <v>5</v>
      </c>
      <c r="E7" s="27">
        <v>6</v>
      </c>
      <c r="F7" s="27">
        <v>7</v>
      </c>
      <c r="G7" s="27">
        <v>8</v>
      </c>
    </row>
    <row r="8" spans="1:15" customFormat="1" ht="61.5" customHeight="1">
      <c r="A8" s="13" t="s">
        <v>2</v>
      </c>
      <c r="B8" s="33" t="s">
        <v>35</v>
      </c>
      <c r="C8" s="34" t="s">
        <v>36</v>
      </c>
      <c r="D8" s="35"/>
      <c r="E8" s="36">
        <v>270</v>
      </c>
      <c r="F8" s="35"/>
      <c r="G8" s="37"/>
    </row>
    <row r="9" spans="1:15" customFormat="1" ht="21.75" customHeight="1">
      <c r="A9" s="13"/>
      <c r="B9" s="39" t="s">
        <v>37</v>
      </c>
      <c r="C9" s="39" t="s">
        <v>16</v>
      </c>
      <c r="D9" s="40">
        <v>0.186</v>
      </c>
      <c r="E9" s="41">
        <f>D9*E8</f>
        <v>50.22</v>
      </c>
      <c r="F9" s="40"/>
      <c r="G9" s="41"/>
    </row>
    <row r="10" spans="1:15">
      <c r="A10" s="26">
        <v>2</v>
      </c>
      <c r="B10" s="39" t="s">
        <v>38</v>
      </c>
      <c r="C10" s="39" t="s">
        <v>39</v>
      </c>
      <c r="D10" s="42">
        <v>4.7999999999999996E-3</v>
      </c>
      <c r="E10" s="41">
        <f>D10*E8</f>
        <v>1.2959999999999998</v>
      </c>
      <c r="F10" s="40"/>
      <c r="G10" s="41"/>
    </row>
    <row r="11" spans="1:15">
      <c r="A11" s="16"/>
      <c r="B11" s="39" t="s">
        <v>40</v>
      </c>
      <c r="C11" s="39" t="s">
        <v>39</v>
      </c>
      <c r="D11" s="43">
        <v>9.3999999999999997E-4</v>
      </c>
      <c r="E11" s="41">
        <f>D11*E8</f>
        <v>0.25379999999999997</v>
      </c>
      <c r="F11" s="40"/>
      <c r="G11" s="41"/>
      <c r="O11" s="1">
        <v>270</v>
      </c>
    </row>
    <row r="12" spans="1:15" ht="92.25" customHeight="1">
      <c r="A12" s="16"/>
      <c r="B12" s="33" t="s">
        <v>41</v>
      </c>
      <c r="C12" s="44" t="s">
        <v>42</v>
      </c>
      <c r="D12" s="35"/>
      <c r="E12" s="36">
        <v>27</v>
      </c>
      <c r="F12" s="45"/>
      <c r="G12" s="37"/>
    </row>
    <row r="13" spans="1:15" ht="17.25" customHeight="1">
      <c r="A13" s="16"/>
      <c r="B13" s="38" t="s">
        <v>43</v>
      </c>
      <c r="C13" s="38" t="s">
        <v>16</v>
      </c>
      <c r="D13" s="40">
        <v>4.5</v>
      </c>
      <c r="E13" s="40">
        <f>D13*E12</f>
        <v>121.5</v>
      </c>
      <c r="F13" s="46"/>
      <c r="G13" s="41"/>
    </row>
    <row r="14" spans="1:15" ht="18" customHeight="1">
      <c r="A14" s="16"/>
      <c r="B14" s="38" t="s">
        <v>44</v>
      </c>
      <c r="C14" s="47" t="s">
        <v>3</v>
      </c>
      <c r="D14" s="40">
        <v>0.37</v>
      </c>
      <c r="E14" s="46">
        <f>D14*E12</f>
        <v>9.99</v>
      </c>
      <c r="F14" s="46"/>
      <c r="G14" s="41"/>
    </row>
    <row r="15" spans="1:15" ht="18.75" customHeight="1">
      <c r="A15" s="11"/>
      <c r="B15" s="40" t="s">
        <v>45</v>
      </c>
      <c r="C15" s="40" t="s">
        <v>46</v>
      </c>
      <c r="D15" s="40">
        <v>1.02</v>
      </c>
      <c r="E15" s="46">
        <f>D15*E12</f>
        <v>27.54</v>
      </c>
      <c r="F15" s="41"/>
      <c r="G15" s="41"/>
    </row>
    <row r="16" spans="1:15" ht="18.75" customHeight="1">
      <c r="A16" s="16"/>
      <c r="B16" s="40" t="s">
        <v>47</v>
      </c>
      <c r="C16" s="40" t="s">
        <v>48</v>
      </c>
      <c r="D16" s="48">
        <v>4.0250000000000001E-2</v>
      </c>
      <c r="E16" s="46">
        <f>D16*E12</f>
        <v>1.0867500000000001</v>
      </c>
      <c r="F16" s="46"/>
      <c r="G16" s="41"/>
    </row>
    <row r="17" spans="1:7" ht="20.25" customHeight="1">
      <c r="A17" s="16"/>
      <c r="B17" s="40" t="s">
        <v>49</v>
      </c>
      <c r="C17" s="49" t="s">
        <v>50</v>
      </c>
      <c r="D17" s="50">
        <v>0.01</v>
      </c>
      <c r="E17" s="42">
        <f>D17*E12</f>
        <v>0.27</v>
      </c>
      <c r="F17" s="46"/>
      <c r="G17" s="41"/>
    </row>
    <row r="18" spans="1:7" ht="15.75" customHeight="1">
      <c r="A18" s="16"/>
      <c r="B18" s="40" t="s">
        <v>51</v>
      </c>
      <c r="C18" s="40" t="s">
        <v>52</v>
      </c>
      <c r="D18" s="51">
        <v>0.5</v>
      </c>
      <c r="E18" s="46">
        <f>D18*E12</f>
        <v>13.5</v>
      </c>
      <c r="F18" s="46"/>
      <c r="G18" s="41"/>
    </row>
    <row r="19" spans="1:7" ht="15.75" customHeight="1">
      <c r="A19" s="16"/>
      <c r="B19" s="40" t="s">
        <v>53</v>
      </c>
      <c r="C19" s="40" t="s">
        <v>3</v>
      </c>
      <c r="D19" s="40">
        <v>0.28000000000000003</v>
      </c>
      <c r="E19" s="46">
        <f>D19*E12</f>
        <v>7.5600000000000005</v>
      </c>
      <c r="F19" s="46"/>
      <c r="G19" s="41"/>
    </row>
    <row r="20" spans="1:7">
      <c r="A20" s="25"/>
      <c r="B20" s="11" t="s">
        <v>23</v>
      </c>
      <c r="C20" s="11"/>
      <c r="D20" s="11"/>
      <c r="E20" s="11"/>
      <c r="F20" s="11"/>
      <c r="G20" s="14"/>
    </row>
    <row r="21" spans="1:7">
      <c r="A21" s="25"/>
      <c r="B21" s="10" t="s">
        <v>25</v>
      </c>
      <c r="C21" s="28">
        <v>0.1</v>
      </c>
      <c r="D21" s="14"/>
      <c r="E21" s="11"/>
      <c r="F21" s="10"/>
      <c r="G21" s="17"/>
    </row>
    <row r="22" spans="1:7" ht="18" customHeight="1">
      <c r="A22" s="10"/>
      <c r="B22" s="10" t="s">
        <v>23</v>
      </c>
      <c r="C22" s="10"/>
      <c r="D22" s="11"/>
      <c r="E22" s="11"/>
      <c r="F22" s="10"/>
      <c r="G22" s="17"/>
    </row>
    <row r="23" spans="1:7">
      <c r="A23" s="10"/>
      <c r="B23" s="10" t="s">
        <v>24</v>
      </c>
      <c r="C23" s="28">
        <v>0.08</v>
      </c>
      <c r="D23" s="11"/>
      <c r="E23" s="11"/>
      <c r="F23" s="10"/>
      <c r="G23" s="17"/>
    </row>
    <row r="24" spans="1:7">
      <c r="A24" s="10"/>
      <c r="B24" s="10" t="s">
        <v>23</v>
      </c>
      <c r="C24" s="10"/>
      <c r="D24" s="11"/>
      <c r="E24" s="11"/>
      <c r="F24" s="10"/>
      <c r="G24" s="14"/>
    </row>
    <row r="25" spans="1:7">
      <c r="A25" s="30"/>
      <c r="B25" s="30"/>
      <c r="C25" s="30"/>
      <c r="D25" s="30"/>
      <c r="E25" s="30"/>
      <c r="F25" s="30"/>
      <c r="G25" s="30"/>
    </row>
    <row r="26" spans="1:7">
      <c r="A26" s="30"/>
      <c r="B26" s="30"/>
      <c r="C26" s="30"/>
      <c r="D26" s="30"/>
      <c r="E26" s="30"/>
      <c r="F26" s="30"/>
      <c r="G26" s="30"/>
    </row>
    <row r="27" spans="1:7" ht="15.75" customHeight="1">
      <c r="A27" s="30"/>
      <c r="B27" s="59"/>
      <c r="C27" s="30"/>
      <c r="D27" s="30"/>
      <c r="E27" s="66"/>
      <c r="F27" s="66"/>
      <c r="G27" s="66"/>
    </row>
  </sheetData>
  <mergeCells count="11">
    <mergeCell ref="A1:G1"/>
    <mergeCell ref="A2:G2"/>
    <mergeCell ref="A3:G3"/>
    <mergeCell ref="A4:C4"/>
    <mergeCell ref="D4:E4"/>
    <mergeCell ref="E27:G27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28"/>
  <sheetViews>
    <sheetView zoomScaleNormal="100" zoomScaleSheetLayoutView="115" workbookViewId="0">
      <selection activeCell="K6" sqref="K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85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500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93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2.4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0.47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50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225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18.5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D16*E13</f>
        <v>51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2.0125000000000002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0.5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25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14.000000000000002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O28"/>
  <sheetViews>
    <sheetView zoomScaleNormal="100" zoomScaleSheetLayoutView="115" workbookViewId="0">
      <selection activeCell="L7" sqref="L7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86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450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83.7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2.1599999999999997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0.42299999999999999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45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202.5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16.649999999999999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D16*E13</f>
        <v>45.9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1.81125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0.45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22.5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12.600000000000001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O35"/>
  <sheetViews>
    <sheetView zoomScaleNormal="100" zoomScaleSheetLayoutView="115" workbookViewId="0">
      <selection activeCell="L7" sqref="L7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77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G32</f>
        <v>0</v>
      </c>
      <c r="E4" s="62"/>
      <c r="F4" s="29" t="s">
        <v>3</v>
      </c>
      <c r="G4" s="24"/>
    </row>
    <row r="5" spans="1:15" customFormat="1" ht="15" customHeigh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500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93</v>
      </c>
      <c r="F10" s="40"/>
      <c r="G10" s="41"/>
    </row>
    <row r="11" spans="1:15">
      <c r="A11" s="26"/>
      <c r="B11" s="39" t="s">
        <v>38</v>
      </c>
      <c r="C11" s="39" t="s">
        <v>39</v>
      </c>
      <c r="D11" s="42">
        <v>4.7999999999999996E-3</v>
      </c>
      <c r="E11" s="41">
        <f>D11*E9</f>
        <v>2.4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0.47</v>
      </c>
      <c r="F12" s="40"/>
      <c r="G12" s="41"/>
      <c r="O12" s="1">
        <v>270</v>
      </c>
    </row>
    <row r="13" spans="1:15" ht="53.25" customHeight="1">
      <c r="A13" s="16">
        <v>2</v>
      </c>
      <c r="B13" s="32" t="s">
        <v>56</v>
      </c>
      <c r="C13" s="35" t="s">
        <v>57</v>
      </c>
      <c r="D13" s="55"/>
      <c r="E13" s="45">
        <v>30</v>
      </c>
      <c r="F13" s="55"/>
      <c r="G13" s="37"/>
    </row>
    <row r="14" spans="1:15">
      <c r="A14" s="16"/>
      <c r="B14" s="38" t="s">
        <v>43</v>
      </c>
      <c r="C14" s="38" t="s">
        <v>16</v>
      </c>
      <c r="D14" s="56">
        <v>0.15</v>
      </c>
      <c r="E14" s="41">
        <f>D14*E13</f>
        <v>4.5</v>
      </c>
      <c r="F14" s="40"/>
      <c r="G14" s="41"/>
    </row>
    <row r="15" spans="1:15" ht="27.6">
      <c r="A15" s="16"/>
      <c r="B15" s="39" t="s">
        <v>58</v>
      </c>
      <c r="C15" s="47" t="s">
        <v>59</v>
      </c>
      <c r="D15" s="57">
        <v>2.1600000000000001E-2</v>
      </c>
      <c r="E15" s="41">
        <f>D15*E13</f>
        <v>0.64800000000000002</v>
      </c>
      <c r="F15" s="40"/>
      <c r="G15" s="58"/>
    </row>
    <row r="16" spans="1:15">
      <c r="A16" s="16"/>
      <c r="B16" s="39" t="s">
        <v>60</v>
      </c>
      <c r="C16" s="46" t="s">
        <v>59</v>
      </c>
      <c r="D16" s="57">
        <v>2.7300000000000001E-2</v>
      </c>
      <c r="E16" s="41">
        <f>D16*E13</f>
        <v>0.81900000000000006</v>
      </c>
      <c r="F16" s="40"/>
      <c r="G16" s="58"/>
    </row>
    <row r="17" spans="1:7">
      <c r="A17" s="16"/>
      <c r="B17" s="39" t="s">
        <v>61</v>
      </c>
      <c r="C17" s="46" t="s">
        <v>59</v>
      </c>
      <c r="D17" s="57">
        <v>9.7000000000000003E-3</v>
      </c>
      <c r="E17" s="41">
        <f>D17*E13</f>
        <v>0.29100000000000004</v>
      </c>
      <c r="F17" s="40"/>
      <c r="G17" s="58"/>
    </row>
    <row r="18" spans="1:7">
      <c r="A18" s="16"/>
      <c r="B18" s="39" t="s">
        <v>62</v>
      </c>
      <c r="C18" s="40" t="s">
        <v>63</v>
      </c>
      <c r="D18" s="56">
        <v>1.22</v>
      </c>
      <c r="E18" s="41">
        <f>D18*E13</f>
        <v>36.6</v>
      </c>
      <c r="F18" s="41"/>
      <c r="G18" s="41"/>
    </row>
    <row r="19" spans="1:7">
      <c r="A19" s="16"/>
      <c r="B19" s="38" t="s">
        <v>64</v>
      </c>
      <c r="C19" s="40" t="s">
        <v>63</v>
      </c>
      <c r="D19" s="56">
        <v>7.0000000000000007E-2</v>
      </c>
      <c r="E19" s="41">
        <f>D19*E13</f>
        <v>2.1</v>
      </c>
      <c r="F19" s="41"/>
      <c r="G19" s="41"/>
    </row>
    <row r="20" spans="1:7" ht="92.25" customHeight="1">
      <c r="A20" s="16">
        <v>3</v>
      </c>
      <c r="B20" s="33" t="s">
        <v>41</v>
      </c>
      <c r="C20" s="44" t="s">
        <v>42</v>
      </c>
      <c r="D20" s="35"/>
      <c r="E20" s="36">
        <v>50</v>
      </c>
      <c r="F20" s="45"/>
      <c r="G20" s="37"/>
    </row>
    <row r="21" spans="1:7" ht="17.25" customHeight="1">
      <c r="A21" s="16"/>
      <c r="B21" s="38" t="s">
        <v>43</v>
      </c>
      <c r="C21" s="38" t="s">
        <v>16</v>
      </c>
      <c r="D21" s="40">
        <v>4.5</v>
      </c>
      <c r="E21" s="40">
        <f>D21*E20</f>
        <v>225</v>
      </c>
      <c r="F21" s="46"/>
      <c r="G21" s="41"/>
    </row>
    <row r="22" spans="1:7" ht="18" customHeight="1">
      <c r="A22" s="16"/>
      <c r="B22" s="38" t="s">
        <v>44</v>
      </c>
      <c r="C22" s="47" t="s">
        <v>3</v>
      </c>
      <c r="D22" s="40">
        <v>0.37</v>
      </c>
      <c r="E22" s="46">
        <f>D22*E20</f>
        <v>18.5</v>
      </c>
      <c r="F22" s="46"/>
      <c r="G22" s="41"/>
    </row>
    <row r="23" spans="1:7" ht="18.75" customHeight="1">
      <c r="A23" s="11"/>
      <c r="B23" s="40" t="s">
        <v>45</v>
      </c>
      <c r="C23" s="40" t="s">
        <v>46</v>
      </c>
      <c r="D23" s="40">
        <v>1.02</v>
      </c>
      <c r="E23" s="46">
        <f>D23*E20</f>
        <v>51</v>
      </c>
      <c r="F23" s="41"/>
      <c r="G23" s="41"/>
    </row>
    <row r="24" spans="1:7" ht="18.75" customHeight="1">
      <c r="A24" s="16"/>
      <c r="B24" s="40" t="s">
        <v>47</v>
      </c>
      <c r="C24" s="40" t="s">
        <v>48</v>
      </c>
      <c r="D24" s="48">
        <v>4.0250000000000001E-2</v>
      </c>
      <c r="E24" s="46">
        <f>D24*E20</f>
        <v>2.0125000000000002</v>
      </c>
      <c r="F24" s="46"/>
      <c r="G24" s="41"/>
    </row>
    <row r="25" spans="1:7" ht="20.25" customHeight="1">
      <c r="A25" s="16"/>
      <c r="B25" s="40" t="s">
        <v>49</v>
      </c>
      <c r="C25" s="49" t="s">
        <v>50</v>
      </c>
      <c r="D25" s="50">
        <v>0.01</v>
      </c>
      <c r="E25" s="42">
        <f>D25*E20</f>
        <v>0.5</v>
      </c>
      <c r="F25" s="46"/>
      <c r="G25" s="41"/>
    </row>
    <row r="26" spans="1:7" ht="15.75" customHeight="1">
      <c r="A26" s="16"/>
      <c r="B26" s="40" t="s">
        <v>51</v>
      </c>
      <c r="C26" s="40" t="s">
        <v>52</v>
      </c>
      <c r="D26" s="51">
        <v>0.5</v>
      </c>
      <c r="E26" s="46">
        <f>D26*E20</f>
        <v>25</v>
      </c>
      <c r="F26" s="46"/>
      <c r="G26" s="41"/>
    </row>
    <row r="27" spans="1:7" ht="15.75" customHeight="1">
      <c r="A27" s="16"/>
      <c r="B27" s="40" t="s">
        <v>53</v>
      </c>
      <c r="C27" s="40" t="s">
        <v>3</v>
      </c>
      <c r="D27" s="40">
        <v>0.28000000000000003</v>
      </c>
      <c r="E27" s="46">
        <f>D27*E20</f>
        <v>14.000000000000002</v>
      </c>
      <c r="F27" s="46"/>
      <c r="G27" s="41"/>
    </row>
    <row r="28" spans="1:7">
      <c r="A28" s="25"/>
      <c r="B28" s="11" t="s">
        <v>23</v>
      </c>
      <c r="C28" s="11"/>
      <c r="D28" s="11"/>
      <c r="E28" s="11"/>
      <c r="F28" s="11"/>
      <c r="G28" s="14"/>
    </row>
    <row r="29" spans="1:7">
      <c r="A29" s="25"/>
      <c r="B29" s="10" t="s">
        <v>25</v>
      </c>
      <c r="C29" s="28">
        <v>0.1</v>
      </c>
      <c r="D29" s="14"/>
      <c r="E29" s="11"/>
      <c r="F29" s="10"/>
      <c r="G29" s="17"/>
    </row>
    <row r="30" spans="1:7" ht="18" customHeight="1">
      <c r="A30" s="10"/>
      <c r="B30" s="10" t="s">
        <v>23</v>
      </c>
      <c r="C30" s="10"/>
      <c r="D30" s="11"/>
      <c r="E30" s="11"/>
      <c r="F30" s="10"/>
      <c r="G30" s="17"/>
    </row>
    <row r="31" spans="1:7">
      <c r="A31" s="10"/>
      <c r="B31" s="10" t="s">
        <v>24</v>
      </c>
      <c r="C31" s="28">
        <v>0.08</v>
      </c>
      <c r="D31" s="11"/>
      <c r="E31" s="11"/>
      <c r="F31" s="10"/>
      <c r="G31" s="17"/>
    </row>
    <row r="32" spans="1:7">
      <c r="A32" s="10"/>
      <c r="B32" s="10" t="s">
        <v>23</v>
      </c>
      <c r="C32" s="10"/>
      <c r="D32" s="11"/>
      <c r="E32" s="11"/>
      <c r="F32" s="10"/>
      <c r="G32" s="14"/>
    </row>
    <row r="33" spans="1:7">
      <c r="A33" s="53"/>
      <c r="B33" s="53"/>
      <c r="C33" s="53"/>
      <c r="D33" s="53"/>
      <c r="E33" s="53"/>
      <c r="F33" s="53"/>
      <c r="G33" s="53"/>
    </row>
    <row r="34" spans="1:7">
      <c r="A34" s="53"/>
      <c r="B34" s="53"/>
      <c r="C34" s="53"/>
      <c r="D34" s="53"/>
      <c r="E34" s="53"/>
      <c r="F34" s="53"/>
      <c r="G34" s="53"/>
    </row>
    <row r="35" spans="1:7" ht="15.75" customHeight="1">
      <c r="A35" s="53"/>
      <c r="B35" s="59"/>
      <c r="C35" s="53"/>
      <c r="D35" s="53"/>
      <c r="E35" s="66"/>
      <c r="F35" s="66"/>
      <c r="G35" s="66"/>
    </row>
  </sheetData>
  <mergeCells count="13">
    <mergeCell ref="E35:G35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28"/>
  <sheetViews>
    <sheetView zoomScaleNormal="100" zoomScaleSheetLayoutView="115" workbookViewId="0">
      <selection activeCell="K6" sqref="K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78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130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24.18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0.624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0.1222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13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58.5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4.8099999999999996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13.26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0.52324999999999999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0.13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6.5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3.6400000000000006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O28"/>
  <sheetViews>
    <sheetView zoomScaleNormal="100" zoomScaleSheetLayoutView="115" workbookViewId="0">
      <selection activeCell="K7" sqref="K7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87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270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50.22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1.2959999999999998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0.25379999999999997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27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121.5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9.99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27.54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1.0867500000000001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0.27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13.5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7.5600000000000005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O28"/>
  <sheetViews>
    <sheetView zoomScaleNormal="100" zoomScaleSheetLayoutView="115" workbookViewId="0">
      <selection activeCell="A2" sqref="A2:G2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88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130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24.18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0.624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0.1222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13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58.5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4.8099999999999996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13.26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0.52324999999999999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0.13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6.5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3.6400000000000006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O28"/>
  <sheetViews>
    <sheetView zoomScaleNormal="100" zoomScaleSheetLayoutView="115" workbookViewId="0">
      <selection activeCell="J13" sqref="J13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5" customFormat="1" ht="29.25" customHeight="1">
      <c r="A1" s="60" t="s">
        <v>32</v>
      </c>
      <c r="B1" s="60"/>
      <c r="C1" s="60"/>
      <c r="D1" s="60"/>
      <c r="E1" s="60"/>
      <c r="F1" s="60"/>
      <c r="G1" s="60"/>
    </row>
    <row r="2" spans="1:15" customFormat="1" ht="36.75" customHeight="1">
      <c r="A2" s="61" t="s">
        <v>89</v>
      </c>
      <c r="B2" s="61"/>
      <c r="C2" s="61"/>
      <c r="D2" s="61"/>
      <c r="E2" s="61"/>
      <c r="F2" s="61"/>
      <c r="G2" s="61"/>
    </row>
    <row r="3" spans="1:15" customFormat="1" ht="18" customHeight="1">
      <c r="A3" s="60" t="s">
        <v>6</v>
      </c>
      <c r="B3" s="60"/>
      <c r="C3" s="60"/>
      <c r="D3" s="60"/>
      <c r="E3" s="60"/>
      <c r="F3" s="60"/>
      <c r="G3" s="60"/>
    </row>
    <row r="4" spans="1:15" customFormat="1">
      <c r="A4" s="69" t="s">
        <v>15</v>
      </c>
      <c r="B4" s="69"/>
      <c r="C4" s="69"/>
      <c r="D4" s="62">
        <f>G25</f>
        <v>0</v>
      </c>
      <c r="E4" s="62"/>
      <c r="F4" s="29" t="s">
        <v>3</v>
      </c>
      <c r="G4" s="24"/>
    </row>
    <row r="5" spans="1:15" customFormat="1">
      <c r="A5" s="69"/>
      <c r="B5" s="69"/>
      <c r="C5" s="69"/>
      <c r="D5" s="62"/>
      <c r="E5" s="62"/>
      <c r="F5" s="29"/>
      <c r="G5" s="24"/>
    </row>
    <row r="6" spans="1:15" ht="31.5" customHeight="1">
      <c r="A6" s="67" t="s">
        <v>28</v>
      </c>
      <c r="B6" s="67" t="s">
        <v>17</v>
      </c>
      <c r="C6" s="68" t="s">
        <v>18</v>
      </c>
      <c r="D6" s="67" t="s">
        <v>19</v>
      </c>
      <c r="E6" s="67"/>
      <c r="F6" s="67"/>
      <c r="G6" s="67"/>
    </row>
    <row r="7" spans="1:15" ht="73.5" customHeight="1">
      <c r="A7" s="67"/>
      <c r="B7" s="67"/>
      <c r="C7" s="68"/>
      <c r="D7" s="54" t="s">
        <v>20</v>
      </c>
      <c r="E7" s="54" t="s">
        <v>21</v>
      </c>
      <c r="F7" s="54" t="s">
        <v>20</v>
      </c>
      <c r="G7" s="54" t="s">
        <v>22</v>
      </c>
    </row>
    <row r="8" spans="1:15" ht="15" customHeight="1">
      <c r="A8" s="27">
        <v>1</v>
      </c>
      <c r="B8" s="27">
        <v>3</v>
      </c>
      <c r="C8" s="27">
        <v>4</v>
      </c>
      <c r="D8" s="27">
        <v>5</v>
      </c>
      <c r="E8" s="27">
        <v>6</v>
      </c>
      <c r="F8" s="27">
        <v>7</v>
      </c>
      <c r="G8" s="27">
        <v>8</v>
      </c>
    </row>
    <row r="9" spans="1:15" customFormat="1" ht="61.5" customHeight="1">
      <c r="A9" s="13" t="s">
        <v>2</v>
      </c>
      <c r="B9" s="33" t="s">
        <v>35</v>
      </c>
      <c r="C9" s="34" t="s">
        <v>36</v>
      </c>
      <c r="D9" s="35"/>
      <c r="E9" s="36">
        <v>270</v>
      </c>
      <c r="F9" s="35"/>
      <c r="G9" s="37"/>
    </row>
    <row r="10" spans="1:15" customFormat="1" ht="21.75" customHeight="1">
      <c r="A10" s="13"/>
      <c r="B10" s="39" t="s">
        <v>37</v>
      </c>
      <c r="C10" s="39" t="s">
        <v>16</v>
      </c>
      <c r="D10" s="40">
        <v>0.186</v>
      </c>
      <c r="E10" s="41">
        <f>D10*E9</f>
        <v>50.22</v>
      </c>
      <c r="F10" s="40"/>
      <c r="G10" s="41"/>
    </row>
    <row r="11" spans="1:15">
      <c r="A11" s="26">
        <v>2</v>
      </c>
      <c r="B11" s="39" t="s">
        <v>38</v>
      </c>
      <c r="C11" s="39" t="s">
        <v>39</v>
      </c>
      <c r="D11" s="42">
        <v>4.7999999999999996E-3</v>
      </c>
      <c r="E11" s="41">
        <f>D11*E9</f>
        <v>1.2959999999999998</v>
      </c>
      <c r="F11" s="40"/>
      <c r="G11" s="41"/>
    </row>
    <row r="12" spans="1:15">
      <c r="A12" s="16"/>
      <c r="B12" s="39" t="s">
        <v>40</v>
      </c>
      <c r="C12" s="39" t="s">
        <v>39</v>
      </c>
      <c r="D12" s="43">
        <v>9.3999999999999997E-4</v>
      </c>
      <c r="E12" s="41">
        <f>D12*E9</f>
        <v>0.25379999999999997</v>
      </c>
      <c r="F12" s="40"/>
      <c r="G12" s="41"/>
      <c r="O12" s="1">
        <v>270</v>
      </c>
    </row>
    <row r="13" spans="1:15" ht="92.25" customHeight="1">
      <c r="A13" s="16"/>
      <c r="B13" s="33" t="s">
        <v>41</v>
      </c>
      <c r="C13" s="44" t="s">
        <v>42</v>
      </c>
      <c r="D13" s="35"/>
      <c r="E13" s="36">
        <v>27</v>
      </c>
      <c r="F13" s="45"/>
      <c r="G13" s="37"/>
    </row>
    <row r="14" spans="1:15" ht="17.25" customHeight="1">
      <c r="A14" s="16"/>
      <c r="B14" s="38" t="s">
        <v>43</v>
      </c>
      <c r="C14" s="38" t="s">
        <v>16</v>
      </c>
      <c r="D14" s="40">
        <v>4.5</v>
      </c>
      <c r="E14" s="40">
        <f>D14*E13</f>
        <v>121.5</v>
      </c>
      <c r="F14" s="46"/>
      <c r="G14" s="41"/>
    </row>
    <row r="15" spans="1:15" ht="18" customHeight="1">
      <c r="A15" s="16"/>
      <c r="B15" s="38" t="s">
        <v>44</v>
      </c>
      <c r="C15" s="47" t="s">
        <v>3</v>
      </c>
      <c r="D15" s="40">
        <v>0.37</v>
      </c>
      <c r="E15" s="46">
        <f>D15*E13</f>
        <v>9.99</v>
      </c>
      <c r="F15" s="46"/>
      <c r="G15" s="41"/>
    </row>
    <row r="16" spans="1:15" ht="18.75" customHeight="1">
      <c r="A16" s="11"/>
      <c r="B16" s="40" t="s">
        <v>45</v>
      </c>
      <c r="C16" s="40" t="s">
        <v>46</v>
      </c>
      <c r="D16" s="40">
        <v>1.02</v>
      </c>
      <c r="E16" s="46">
        <f>E13*D16</f>
        <v>27.54</v>
      </c>
      <c r="F16" s="41"/>
      <c r="G16" s="41"/>
    </row>
    <row r="17" spans="1:7" ht="18.75" customHeight="1">
      <c r="A17" s="16"/>
      <c r="B17" s="40" t="s">
        <v>47</v>
      </c>
      <c r="C17" s="40" t="s">
        <v>48</v>
      </c>
      <c r="D17" s="48">
        <v>4.0250000000000001E-2</v>
      </c>
      <c r="E17" s="46">
        <f>D17*E13</f>
        <v>1.0867500000000001</v>
      </c>
      <c r="F17" s="46"/>
      <c r="G17" s="41"/>
    </row>
    <row r="18" spans="1:7" ht="20.25" customHeight="1">
      <c r="A18" s="16"/>
      <c r="B18" s="40" t="s">
        <v>49</v>
      </c>
      <c r="C18" s="49" t="s">
        <v>50</v>
      </c>
      <c r="D18" s="50">
        <v>0.01</v>
      </c>
      <c r="E18" s="42">
        <f>D18*E13</f>
        <v>0.27</v>
      </c>
      <c r="F18" s="46"/>
      <c r="G18" s="41"/>
    </row>
    <row r="19" spans="1:7" ht="15.75" customHeight="1">
      <c r="A19" s="16"/>
      <c r="B19" s="40" t="s">
        <v>51</v>
      </c>
      <c r="C19" s="40" t="s">
        <v>52</v>
      </c>
      <c r="D19" s="51">
        <v>0.5</v>
      </c>
      <c r="E19" s="46">
        <f>D19*E13</f>
        <v>13.5</v>
      </c>
      <c r="F19" s="46"/>
      <c r="G19" s="41"/>
    </row>
    <row r="20" spans="1:7" ht="15.75" customHeight="1">
      <c r="A20" s="16"/>
      <c r="B20" s="40" t="s">
        <v>53</v>
      </c>
      <c r="C20" s="40" t="s">
        <v>3</v>
      </c>
      <c r="D20" s="40">
        <v>0.28000000000000003</v>
      </c>
      <c r="E20" s="46">
        <f>D20*E13</f>
        <v>7.5600000000000005</v>
      </c>
      <c r="F20" s="46"/>
      <c r="G20" s="41"/>
    </row>
    <row r="21" spans="1:7">
      <c r="A21" s="25"/>
      <c r="B21" s="11" t="s">
        <v>23</v>
      </c>
      <c r="C21" s="11"/>
      <c r="D21" s="11"/>
      <c r="E21" s="11"/>
      <c r="F21" s="11"/>
      <c r="G21" s="14"/>
    </row>
    <row r="22" spans="1:7">
      <c r="A22" s="25"/>
      <c r="B22" s="10" t="s">
        <v>25</v>
      </c>
      <c r="C22" s="28">
        <v>0.1</v>
      </c>
      <c r="D22" s="14"/>
      <c r="E22" s="11"/>
      <c r="F22" s="10"/>
      <c r="G22" s="17"/>
    </row>
    <row r="23" spans="1:7" ht="18" customHeight="1">
      <c r="A23" s="10"/>
      <c r="B23" s="10" t="s">
        <v>23</v>
      </c>
      <c r="C23" s="10"/>
      <c r="D23" s="11"/>
      <c r="E23" s="11"/>
      <c r="F23" s="10"/>
      <c r="G23" s="17"/>
    </row>
    <row r="24" spans="1:7">
      <c r="A24" s="10"/>
      <c r="B24" s="10" t="s">
        <v>24</v>
      </c>
      <c r="C24" s="28">
        <v>0.08</v>
      </c>
      <c r="D24" s="11"/>
      <c r="E24" s="11"/>
      <c r="F24" s="10"/>
      <c r="G24" s="17"/>
    </row>
    <row r="25" spans="1:7">
      <c r="A25" s="10"/>
      <c r="B25" s="10" t="s">
        <v>23</v>
      </c>
      <c r="C25" s="10"/>
      <c r="D25" s="11"/>
      <c r="E25" s="11"/>
      <c r="F25" s="10"/>
      <c r="G25" s="14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 ht="15.75" customHeight="1">
      <c r="A28" s="53"/>
      <c r="B28" s="59"/>
      <c r="C28" s="53"/>
      <c r="D28" s="53"/>
      <c r="E28" s="66"/>
      <c r="F28" s="66"/>
      <c r="G28" s="66"/>
    </row>
  </sheetData>
  <mergeCells count="13">
    <mergeCell ref="E28:G28"/>
    <mergeCell ref="A6:A7"/>
    <mergeCell ref="B6:B7"/>
    <mergeCell ref="C6:C7"/>
    <mergeCell ref="D6:E6"/>
    <mergeCell ref="F6:G6"/>
    <mergeCell ref="A5:C5"/>
    <mergeCell ref="D5:E5"/>
    <mergeCell ref="A1:G1"/>
    <mergeCell ref="A2:G2"/>
    <mergeCell ref="A3:G3"/>
    <mergeCell ref="A4:C4"/>
    <mergeCell ref="D4:E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ნაკრები ხარჯთაღრიცხვა</vt:lpstr>
      <vt:lpstr> ჩანცხალო დუმ უბან</vt:lpstr>
      <vt:lpstr> ჩანცხალო სათიხეთი უბან (2)</vt:lpstr>
      <vt:lpstr> ჩანცხალოდიას უბან (3)</vt:lpstr>
      <vt:lpstr>ოქროპილაური ილო</vt:lpstr>
      <vt:lpstr>სხეფი კოჭისერი</vt:lpstr>
      <vt:lpstr>თერნალი</vt:lpstr>
      <vt:lpstr>სხეფელა შოთა</vt:lpstr>
      <vt:lpstr>სხეფელა ჯემალ</vt:lpstr>
      <vt:lpstr>ორთამელა ალიკა</vt:lpstr>
      <vt:lpstr>დაბაძველი</vt:lpstr>
      <vt:lpstr>გორხანაული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2021-07-20T05:59:38Z</cp:lastPrinted>
  <dcterms:created xsi:type="dcterms:W3CDTF">2009-12-30T06:24:10Z</dcterms:created>
  <dcterms:modified xsi:type="dcterms:W3CDTF">2021-08-16T19:02:35Z</dcterms:modified>
</cp:coreProperties>
</file>