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3040" windowHeight="7965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16" i="2" l="1"/>
  <c r="F49" i="2"/>
  <c r="F37" i="2" l="1"/>
  <c r="F119" i="2"/>
  <c r="F118" i="2"/>
  <c r="F102" i="2"/>
  <c r="F101" i="2"/>
  <c r="F100" i="2"/>
  <c r="F93" i="2"/>
  <c r="F92" i="2"/>
  <c r="F91" i="2"/>
  <c r="F89" i="2"/>
  <c r="F88" i="2"/>
  <c r="F86" i="2"/>
  <c r="F85" i="2"/>
  <c r="F84" i="2"/>
  <c r="F83" i="2"/>
  <c r="F81" i="2"/>
  <c r="F80" i="2"/>
  <c r="F79" i="2"/>
  <c r="F78" i="2"/>
  <c r="F76" i="2"/>
  <c r="F74" i="2"/>
  <c r="F73" i="2"/>
  <c r="F72" i="2"/>
  <c r="F70" i="2"/>
  <c r="F69" i="2"/>
  <c r="F68" i="2"/>
  <c r="F65" i="2"/>
  <c r="F64" i="2"/>
  <c r="F62" i="2"/>
  <c r="F61" i="2"/>
  <c r="F60" i="2"/>
  <c r="F59" i="2"/>
  <c r="F58" i="2"/>
  <c r="F57" i="2"/>
  <c r="F54" i="2"/>
  <c r="F53" i="2"/>
  <c r="F52" i="2"/>
  <c r="F51" i="2"/>
  <c r="F46" i="2"/>
  <c r="F45" i="2"/>
  <c r="F44" i="2"/>
  <c r="F41" i="2"/>
  <c r="F40" i="2"/>
  <c r="F39" i="2"/>
  <c r="F35" i="2"/>
  <c r="F34" i="2"/>
  <c r="F33" i="2"/>
  <c r="F28" i="2"/>
  <c r="F87" i="2" l="1"/>
  <c r="F125" i="2"/>
  <c r="F124" i="2"/>
  <c r="F123" i="2"/>
  <c r="F115" i="2"/>
  <c r="F114" i="2"/>
  <c r="F106" i="2"/>
  <c r="F105" i="2"/>
  <c r="F98" i="2"/>
  <c r="F27" i="2"/>
  <c r="F26" i="2"/>
  <c r="F25" i="2"/>
  <c r="F22" i="2"/>
  <c r="F21" i="2"/>
  <c r="F20" i="2"/>
  <c r="F18" i="2"/>
  <c r="F17" i="2"/>
  <c r="F15" i="2"/>
  <c r="F14" i="2"/>
  <c r="F13" i="2"/>
  <c r="F12" i="2"/>
  <c r="F10" i="2"/>
  <c r="G8" i="2" l="1"/>
  <c r="H8" i="2" l="1"/>
</calcChain>
</file>

<file path=xl/sharedStrings.xml><?xml version="1.0" encoding="utf-8"?>
<sst xmlns="http://schemas.openxmlformats.org/spreadsheetml/2006/main" count="313" uniqueCount="152">
  <si>
    <t>jami</t>
  </si>
  <si>
    <t xml:space="preserve">samuSaos dasaxeleba                                            </t>
  </si>
  <si>
    <t>kodi</t>
  </si>
  <si>
    <t>ganzomileba</t>
  </si>
  <si>
    <t>jami ----------------</t>
  </si>
  <si>
    <t>dRg 18%-----</t>
  </si>
  <si>
    <t>lari</t>
  </si>
  <si>
    <t>jami -----</t>
  </si>
  <si>
    <t>k/sT</t>
  </si>
  <si>
    <t>normatiuli resursi</t>
  </si>
  <si>
    <t xml:space="preserve">Sromis danaxarjebi </t>
  </si>
  <si>
    <t>sxva masala</t>
  </si>
  <si>
    <t xml:space="preserve">sxva manqana </t>
  </si>
  <si>
    <t>t</t>
  </si>
  <si>
    <r>
      <t>m</t>
    </r>
    <r>
      <rPr>
        <b/>
        <sz val="12"/>
        <color theme="1"/>
        <rFont val="Sylfaen"/>
        <family val="1"/>
        <charset val="204"/>
      </rPr>
      <t>³</t>
    </r>
  </si>
  <si>
    <t xml:space="preserve"> jami -------</t>
  </si>
  <si>
    <t>gauTvaliswinebeli xarji 3%---</t>
  </si>
  <si>
    <t>jami ----</t>
  </si>
  <si>
    <t>1--80-3  1--81-3</t>
  </si>
  <si>
    <t xml:space="preserve">gaiWas III-e kategoriis  yamirSi arxi saniaRvre   arxis  mosawyobad  a/manqanaze  datvirTviT 103'(0,50X0,65) 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</si>
  <si>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</si>
  <si>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</si>
  <si>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>RorRis transportireba 15 km-ze</t>
  </si>
  <si>
    <t>m/sT</t>
  </si>
  <si>
    <t>c</t>
  </si>
  <si>
    <t>betonis  transportireba 15 km-ze</t>
  </si>
  <si>
    <t xml:space="preserve">Sromis danaxarjebi   </t>
  </si>
  <si>
    <t xml:space="preserve">betoni m300  </t>
  </si>
  <si>
    <r>
      <t>m</t>
    </r>
    <r>
      <rPr>
        <sz val="12"/>
        <rFont val="Sylfaen"/>
        <family val="1"/>
        <charset val="204"/>
      </rPr>
      <t>³</t>
    </r>
    <r>
      <rPr>
        <sz val="12"/>
        <rFont val="AcadNusx"/>
      </rPr>
      <t/>
    </r>
  </si>
  <si>
    <r>
      <t>³m</t>
    </r>
    <r>
      <rPr>
        <sz val="12"/>
        <color theme="1"/>
        <rFont val="Sylfaen"/>
        <family val="1"/>
        <charset val="204"/>
      </rPr>
      <t>²</t>
    </r>
    <r>
      <rPr>
        <sz val="12"/>
        <color theme="1"/>
        <rFont val="AcadNusx"/>
      </rPr>
      <t>²</t>
    </r>
  </si>
  <si>
    <t>1--80--3   1--81--3</t>
  </si>
  <si>
    <t xml:space="preserve">betoni m100 </t>
  </si>
  <si>
    <r>
      <t xml:space="preserve">liTonis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159mm kedlis sisqe 4mm</t>
    </r>
  </si>
  <si>
    <t>ortisebri koWi  #16</t>
  </si>
  <si>
    <t xml:space="preserve">sxva masala </t>
  </si>
  <si>
    <t>saburRi mowyobilobis kompleqti</t>
  </si>
  <si>
    <r>
      <t xml:space="preserve">saburRi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120mm</t>
    </r>
  </si>
  <si>
    <t>amosatumbi mowyobilobis kompleqti</t>
  </si>
  <si>
    <t xml:space="preserve">gruntis damuSaveba xeliT  WaburRilis yelis mosawyobad  misi gaSliT </t>
  </si>
  <si>
    <t>Tixa</t>
  </si>
  <si>
    <t xml:space="preserve">betonis transportireba 15 km-ze  </t>
  </si>
  <si>
    <r>
      <t xml:space="preserve">bagiri el-tumbos dasamagrebeli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6mm</t>
    </r>
  </si>
  <si>
    <r>
      <t xml:space="preserve">gofrirebuli mili 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 xml:space="preserve">32mm </t>
    </r>
  </si>
  <si>
    <t>moewyos avtomaturi amomrTveli  63 amperiani</t>
  </si>
  <si>
    <t>avtomaturi amomrTveli  63 amperiani</t>
  </si>
  <si>
    <t>jami 1,2 Tavis--------</t>
  </si>
  <si>
    <t>6--1-2</t>
  </si>
  <si>
    <t>6--9--6  misadagebiT</t>
  </si>
  <si>
    <t>17--8-1  misadagebiT</t>
  </si>
  <si>
    <t>4--39--1</t>
  </si>
  <si>
    <t>1/dRe</t>
  </si>
  <si>
    <t>1--80-3  1-81--3</t>
  </si>
  <si>
    <t>8--4-8</t>
  </si>
  <si>
    <t>6--1-15 misadagebiT</t>
  </si>
  <si>
    <t>komp</t>
  </si>
  <si>
    <t>26--4--3  misadagebiT</t>
  </si>
  <si>
    <r>
      <t>m</t>
    </r>
    <r>
      <rPr>
        <sz val="12"/>
        <rFont val="Sylfaen"/>
        <family val="1"/>
        <charset val="204"/>
      </rPr>
      <t>²</t>
    </r>
  </si>
  <si>
    <t>16--22</t>
  </si>
  <si>
    <t>21--18--1</t>
  </si>
  <si>
    <t>1--80-7     1-81--3</t>
  </si>
  <si>
    <t>grZ.m</t>
  </si>
  <si>
    <t>kg</t>
  </si>
  <si>
    <t>sistemis  gamocda dazianebebis  aRmofxvriT</t>
  </si>
  <si>
    <t>8--591--3</t>
  </si>
  <si>
    <t xml:space="preserve">moewyos betonis wertilovani saZirkvlebi m100 </t>
  </si>
  <si>
    <t>damontaJdes sayrdenebze rezervuaris dasadgmeli  liTonis konstruqcia  ortisebri koWi #16  gamkravebi #70 profilis  kuTxovnebi  kedlis sisqe 5mm liTonis furceli sisqiT 4mm</t>
  </si>
  <si>
    <t>eleqtrodi</t>
  </si>
  <si>
    <t>k/g</t>
  </si>
  <si>
    <t xml:space="preserve">kuTxovana 70  profilis  kedlis sisqe  5mm  </t>
  </si>
  <si>
    <r>
      <t xml:space="preserve">armatura </t>
    </r>
    <r>
      <rPr>
        <sz val="12"/>
        <color theme="1"/>
        <rFont val="AG_Souvenir"/>
        <family val="2"/>
      </rPr>
      <t>Ô</t>
    </r>
    <r>
      <rPr>
        <sz val="12"/>
        <color theme="1"/>
        <rFont val="AcadNusx"/>
      </rPr>
      <t xml:space="preserve">18mm </t>
    </r>
  </si>
  <si>
    <t xml:space="preserve">sxva  manqana  </t>
  </si>
  <si>
    <r>
      <t xml:space="preserve">liTonis mili </t>
    </r>
    <r>
      <rPr>
        <sz val="12"/>
        <color theme="1"/>
        <rFont val="AG_Souvenir"/>
        <family val="2"/>
      </rPr>
      <t>Ô</t>
    </r>
    <r>
      <rPr>
        <sz val="12"/>
        <color theme="1"/>
        <rFont val="AcadNusx"/>
      </rPr>
      <t>89mm  kedlis sisqe 4mm</t>
    </r>
  </si>
  <si>
    <r>
      <t xml:space="preserve">saburRi gvirgvini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 xml:space="preserve">151mm myari fenebisaTvis </t>
    </r>
  </si>
  <si>
    <r>
      <rPr>
        <b/>
        <sz val="12"/>
        <rFont val="AcadNusx"/>
      </rPr>
      <t>samarago</t>
    </r>
    <r>
      <rPr>
        <b/>
        <sz val="12"/>
        <color theme="1"/>
        <rFont val="AcadNusx"/>
      </rPr>
      <t xml:space="preserve"> milis CaSveba  arteziul WaSi  </t>
    </r>
    <r>
      <rPr>
        <b/>
        <sz val="12"/>
        <color theme="1"/>
        <rFont val="AG_Souvenir"/>
        <family val="2"/>
      </rPr>
      <t>Ô</t>
    </r>
    <r>
      <rPr>
        <b/>
        <sz val="12"/>
        <color theme="1"/>
        <rFont val="AcadNusx"/>
      </rPr>
      <t>125mm</t>
    </r>
  </si>
  <si>
    <r>
      <t>RorRis Cayra  milis gare sivrceSi  5</t>
    </r>
    <r>
      <rPr>
        <b/>
        <sz val="12"/>
        <color theme="1"/>
        <rFont val="SuperFrench"/>
        <charset val="2"/>
      </rPr>
      <t>í</t>
    </r>
    <r>
      <rPr>
        <b/>
        <sz val="12"/>
        <color theme="1"/>
        <rFont val="AcadNusx"/>
      </rPr>
      <t>10mm</t>
    </r>
  </si>
  <si>
    <r>
      <t>RorRi 5</t>
    </r>
    <r>
      <rPr>
        <sz val="12"/>
        <color theme="1"/>
        <rFont val="SuperFrench"/>
        <charset val="2"/>
      </rPr>
      <t>í</t>
    </r>
    <r>
      <rPr>
        <sz val="12"/>
        <color theme="1"/>
        <rFont val="AcadNusx"/>
      </rPr>
      <t>10mm</t>
    </r>
  </si>
  <si>
    <t>arteziuli Wis  yelis izolacia TixiT</t>
  </si>
  <si>
    <t>arteziuli  Wis  yelis   dabetoneba  m300 betoniT (2X2)0,20m</t>
  </si>
  <si>
    <t>yalibis fari 25mm</t>
  </si>
  <si>
    <r>
      <t>2.) el-gayvaniloba                   -------,,-----                            moewyos  kabeli  sip-1 (2X16)mm</t>
    </r>
    <r>
      <rPr>
        <b/>
        <sz val="12"/>
        <color theme="1"/>
        <rFont val="Sylfaen"/>
        <family val="1"/>
        <charset val="204"/>
      </rPr>
      <t>²</t>
    </r>
  </si>
  <si>
    <r>
      <t>TviTmzidi kabeli sip(2X16)mm</t>
    </r>
    <r>
      <rPr>
        <sz val="12"/>
        <color theme="1"/>
        <rFont val="Sylfaen"/>
        <family val="1"/>
        <charset val="204"/>
      </rPr>
      <t>²</t>
    </r>
  </si>
  <si>
    <r>
      <t xml:space="preserve"> moewyos  spilenZis kabeli ormagi izolaciiT   (2X2,5)mm</t>
    </r>
    <r>
      <rPr>
        <b/>
        <sz val="12"/>
        <color theme="1"/>
        <rFont val="Sylfaen"/>
        <family val="1"/>
        <charset val="204"/>
      </rPr>
      <t>²</t>
    </r>
  </si>
  <si>
    <r>
      <t>spilenZis kabeli sip(2X2,5)mm</t>
    </r>
    <r>
      <rPr>
        <sz val="12"/>
        <color theme="1"/>
        <rFont val="Sylfaen"/>
        <family val="1"/>
        <charset val="204"/>
      </rPr>
      <t>²</t>
    </r>
    <r>
      <rPr>
        <sz val="12"/>
        <color theme="1"/>
        <rFont val="AcadNusx"/>
      </rPr>
      <t xml:space="preserve"> ormagi izolaciiT</t>
    </r>
  </si>
  <si>
    <t>4,1--335</t>
  </si>
  <si>
    <t>s/fasi2020w III kv 14,1--15</t>
  </si>
  <si>
    <t>yalibis fari  25mm</t>
  </si>
  <si>
    <t>5--130</t>
  </si>
  <si>
    <t>5---19</t>
  </si>
  <si>
    <t>2,1--75</t>
  </si>
  <si>
    <t>m</t>
  </si>
  <si>
    <t>9--7--2   misadagebiT</t>
  </si>
  <si>
    <t>1,10--15</t>
  </si>
  <si>
    <t>1,4--5</t>
  </si>
  <si>
    <t>1,4--66</t>
  </si>
  <si>
    <t>1,6--28</t>
  </si>
  <si>
    <t>9--7-1  misadagebiT</t>
  </si>
  <si>
    <t>1,1--7</t>
  </si>
  <si>
    <t>6--9--6   misadagebiT</t>
  </si>
  <si>
    <t>2,1--49</t>
  </si>
  <si>
    <t>s/fasi</t>
  </si>
  <si>
    <t>2,6--25</t>
  </si>
  <si>
    <t>1,1--45</t>
  </si>
  <si>
    <t>4,1--161</t>
  </si>
  <si>
    <t>4,10--4  misadagebiT</t>
  </si>
  <si>
    <t>13--250</t>
  </si>
  <si>
    <t>4,7--19</t>
  </si>
  <si>
    <t>4,7--7</t>
  </si>
  <si>
    <t>4--32-4   misadagebiT</t>
  </si>
  <si>
    <t>4,1--246</t>
  </si>
  <si>
    <t>s/fasi IIIkv  14,1--15</t>
  </si>
  <si>
    <t>arteziuli Widan  wylis amotumbva erliftiT</t>
  </si>
  <si>
    <t xml:space="preserve"> 4-40 misadagebiT</t>
  </si>
  <si>
    <t>13--248</t>
  </si>
  <si>
    <t>4,1--223</t>
  </si>
  <si>
    <t>4,1--339</t>
  </si>
  <si>
    <t>s/fasi IIIkv            14,1--15</t>
  </si>
  <si>
    <t>5--19</t>
  </si>
  <si>
    <t xml:space="preserve">18--8--1   </t>
  </si>
  <si>
    <t>s/fasi mokvleviT</t>
  </si>
  <si>
    <t>1--12--9</t>
  </si>
  <si>
    <t>16--24--4</t>
  </si>
  <si>
    <t xml:space="preserve">sof. zeda ilemSi   gorgaZeebis ubanSi </t>
  </si>
  <si>
    <r>
      <t xml:space="preserve">arteziuli Wis mowyobaze  </t>
    </r>
    <r>
      <rPr>
        <b/>
        <sz val="14"/>
        <color theme="1"/>
        <rFont val="SimHei"/>
        <family val="3"/>
      </rPr>
      <t>h</t>
    </r>
    <r>
      <rPr>
        <b/>
        <sz val="14"/>
        <color theme="1"/>
        <rFont val="AcadNusx"/>
      </rPr>
      <t>=-120m</t>
    </r>
  </si>
  <si>
    <t>1. saamSeneblo nawili                   -----,,----                     gaiWras me-3 kategoriis yamirSi wertilovani saZirkvlebi  rezervuaris sayrdenebis da el-sayrdenis    mosawyobad  5(0,50X0,50) X1</t>
  </si>
  <si>
    <t xml:space="preserve">xis daxerxili masala yalibisaTvis III xarisxis 40mm </t>
  </si>
  <si>
    <r>
      <t xml:space="preserve"> Cabetondes   rezeervuaris  dasadgmeli  liTonis  milis                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159mm sayrdenebi  kedlis sisqe 4mm  sayrdenebi    miwis zedapiridan </t>
    </r>
    <r>
      <rPr>
        <b/>
        <sz val="12"/>
        <color theme="1"/>
        <rFont val="SimHei"/>
        <family val="3"/>
      </rPr>
      <t>h</t>
    </r>
    <r>
      <rPr>
        <b/>
        <sz val="12"/>
        <color theme="1"/>
        <rFont val="AcadNusx"/>
      </rPr>
      <t xml:space="preserve">=8m   miwis qvemoT </t>
    </r>
    <r>
      <rPr>
        <b/>
        <sz val="12"/>
        <color theme="1"/>
        <rFont val="SimHei"/>
        <family val="3"/>
      </rPr>
      <t>h</t>
    </r>
    <r>
      <rPr>
        <b/>
        <sz val="12"/>
        <color theme="1"/>
        <rFont val="AcadNusx"/>
      </rPr>
      <t xml:space="preserve">=1,0 4 cali </t>
    </r>
  </si>
  <si>
    <t>liTonis furceli  sisqiT 4 mm</t>
  </si>
  <si>
    <r>
      <t xml:space="preserve">damontaJdes </t>
    </r>
    <r>
      <rPr>
        <b/>
        <sz val="12"/>
        <color theme="1"/>
        <rFont val="AG_Souvenir"/>
        <family val="2"/>
      </rPr>
      <t>Ô</t>
    </r>
    <r>
      <rPr>
        <b/>
        <sz val="12"/>
        <color theme="1"/>
        <rFont val="AcadNusx"/>
      </rPr>
      <t xml:space="preserve">18 mm  armaturisgan asasvleli kibe  </t>
    </r>
    <r>
      <rPr>
        <b/>
        <sz val="12"/>
        <color theme="1"/>
        <rFont val="Calibri"/>
        <family val="2"/>
        <charset val="204"/>
      </rPr>
      <t>e</t>
    </r>
    <r>
      <rPr>
        <b/>
        <sz val="12"/>
        <color theme="1"/>
        <rFont val="AcadNusx"/>
      </rPr>
      <t xml:space="preserve">=7,5mm  da  moajirebi </t>
    </r>
    <r>
      <rPr>
        <b/>
        <sz val="12"/>
        <color theme="1"/>
        <rFont val="SimHei"/>
        <family val="3"/>
      </rPr>
      <t>h</t>
    </r>
    <r>
      <rPr>
        <b/>
        <sz val="12"/>
        <color theme="1"/>
        <rFont val="AcadNusx"/>
      </rPr>
      <t>=1,m</t>
    </r>
  </si>
  <si>
    <r>
      <t xml:space="preserve">Cabetondes liTonis  </t>
    </r>
    <r>
      <rPr>
        <b/>
        <sz val="12"/>
        <color theme="1"/>
        <rFont val="AG_Souvenir"/>
        <family val="2"/>
      </rPr>
      <t>Ô</t>
    </r>
    <r>
      <rPr>
        <b/>
        <sz val="12"/>
        <color theme="1"/>
        <rFont val="AcadNusx"/>
      </rPr>
      <t xml:space="preserve">89mm  milis sayrdeni  kedlis sisqe  4mm </t>
    </r>
    <r>
      <rPr>
        <b/>
        <sz val="12"/>
        <color theme="1"/>
        <rFont val="SimHei"/>
        <family val="3"/>
      </rPr>
      <t>h</t>
    </r>
    <r>
      <rPr>
        <b/>
        <sz val="12"/>
        <color theme="1"/>
        <rFont val="AcadNusx"/>
      </rPr>
      <t xml:space="preserve">=5m  miwis zedapiridan  CaRrmaveba </t>
    </r>
    <r>
      <rPr>
        <b/>
        <sz val="12"/>
        <color theme="1"/>
        <rFont val="SimHei"/>
        <family val="3"/>
      </rPr>
      <t>h</t>
    </r>
    <r>
      <rPr>
        <b/>
        <sz val="12"/>
        <color theme="1"/>
        <rFont val="AcadNusx"/>
      </rPr>
      <t>=-1,0m</t>
    </r>
  </si>
  <si>
    <t>damontaJdes wylis  liTonis  emalirebuli  rezervuari 10 toniani 1 cali</t>
  </si>
  <si>
    <t>wylis  liTonis  emalirebuli  rezervuari 10 toniani 1 cali</t>
  </si>
  <si>
    <r>
      <t xml:space="preserve">plasmasis sakontrolo mili </t>
    </r>
    <r>
      <rPr>
        <sz val="12"/>
        <color theme="1"/>
        <rFont val="AG_Souvenir"/>
        <family val="2"/>
      </rPr>
      <t>Ô</t>
    </r>
    <r>
      <rPr>
        <sz val="12"/>
        <color theme="1"/>
        <rFont val="AcadNusx"/>
      </rPr>
      <t>50mm</t>
    </r>
  </si>
  <si>
    <t>avto-amwe</t>
  </si>
  <si>
    <t>SeifuTos  wylis   rezervuari  folgiani  mina  bambiT  sisqiT 5sm</t>
  </si>
  <si>
    <t xml:space="preserve">mavTuli Savi </t>
  </si>
  <si>
    <t>folgiani mina-bamba</t>
  </si>
  <si>
    <r>
      <t xml:space="preserve">arteziuli Wis   </t>
    </r>
    <r>
      <rPr>
        <b/>
        <sz val="12"/>
        <rFont val="AcadNusx"/>
      </rPr>
      <t xml:space="preserve">rotoruli gaburRva  pirdapiri gamorecxviT  kldovani VII kategoriis yamirSi 151mm  satexiT </t>
    </r>
    <r>
      <rPr>
        <b/>
        <sz val="12"/>
        <rFont val="SimHei"/>
        <family val="3"/>
      </rPr>
      <t>h</t>
    </r>
    <r>
      <rPr>
        <b/>
        <sz val="12"/>
        <rFont val="AcadNusx"/>
      </rPr>
      <t xml:space="preserve">=-120m       </t>
    </r>
  </si>
  <si>
    <r>
      <t xml:space="preserve">mili plasmasis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125mm WaburRilisaTvis sqelkedliani</t>
    </r>
  </si>
  <si>
    <t xml:space="preserve"> daxerxili  xis masala  III-e xarisxis 40ímm</t>
  </si>
  <si>
    <t>zedmeti gruntis da saamSeneblo narCenebis gatana  10 km-ze</t>
  </si>
  <si>
    <t>s/fasi IIIkv    14,2--10</t>
  </si>
  <si>
    <r>
      <t xml:space="preserve">moewyos arteziuli Widan wylis rezervuaramde  plasmasis polieTilenis wylis  mili  maRali wnevis  fasonuri nawilebiT  </t>
    </r>
    <r>
      <rPr>
        <b/>
        <sz val="12"/>
        <rFont val="Symbol"/>
        <family val="1"/>
        <charset val="2"/>
      </rPr>
      <t xml:space="preserve">F32   </t>
    </r>
    <r>
      <rPr>
        <b/>
        <sz val="12"/>
        <rFont val="AcadNusx"/>
      </rPr>
      <t>mm</t>
    </r>
  </si>
  <si>
    <r>
      <t xml:space="preserve">mili plasmasis polieTilenis maRali wnevis </t>
    </r>
    <r>
      <rPr>
        <sz val="12"/>
        <rFont val="Symbol"/>
        <family val="1"/>
        <charset val="2"/>
      </rPr>
      <t>F 32</t>
    </r>
    <r>
      <rPr>
        <sz val="12"/>
        <rFont val="AcadNusx"/>
      </rPr>
      <t xml:space="preserve">mm </t>
    </r>
  </si>
  <si>
    <r>
      <t>mili plasmasis polieTilenis  maRali wnevis F</t>
    </r>
    <r>
      <rPr>
        <sz val="12"/>
        <rFont val="AG_Souvenir"/>
        <family val="2"/>
      </rPr>
      <t>Ô32</t>
    </r>
    <r>
      <rPr>
        <sz val="12"/>
        <rFont val="AcadNusx"/>
      </rPr>
      <t xml:space="preserve">mm </t>
    </r>
  </si>
  <si>
    <r>
      <t xml:space="preserve"> faza-nulovani el-tumbos montaJi  sadawneo milTan  erTad  </t>
    </r>
    <r>
      <rPr>
        <b/>
        <sz val="12"/>
        <rFont val="AG_Souvenir"/>
        <family val="2"/>
      </rPr>
      <t>Ô32</t>
    </r>
    <r>
      <rPr>
        <b/>
        <sz val="12"/>
        <rFont val="AcadNusx"/>
      </rPr>
      <t xml:space="preserve">mm  wylis atana  </t>
    </r>
    <r>
      <rPr>
        <b/>
        <sz val="12"/>
        <rFont val="SimHei"/>
        <family val="3"/>
      </rPr>
      <t>h</t>
    </r>
    <r>
      <rPr>
        <b/>
        <sz val="12"/>
        <rFont val="AcadNusx"/>
      </rPr>
      <t>= 120m sainformacio da Tavis damcavi mowyobilobebiT</t>
    </r>
  </si>
  <si>
    <r>
      <t xml:space="preserve">el-tumbo faza-nuli  wylis atana </t>
    </r>
    <r>
      <rPr>
        <sz val="12"/>
        <rFont val="SimHei"/>
        <family val="3"/>
      </rPr>
      <t>h</t>
    </r>
    <r>
      <rPr>
        <sz val="12"/>
        <rFont val="AcadNusx"/>
      </rPr>
      <t>=120m sainformacio da Tavis damcavi mowyobilobiTY</t>
    </r>
  </si>
  <si>
    <t>gaiWras III-e  kategoriis yamiri   arteziuli Widan  wylis rezervuaramde xeliT  misi ukuyriT  15 (0,20X0,50)</t>
  </si>
  <si>
    <t>რაოდენობა</t>
  </si>
  <si>
    <t>ერთ. ფასი</t>
  </si>
  <si>
    <t>zednadebi xarjebi el- samontaJo samuSaoebis  xelfasze % --</t>
  </si>
  <si>
    <t>gegmiuri dagroveba % -----</t>
  </si>
  <si>
    <t>zednadebi xarjebi --%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</si>
</sst>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0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name val="AcadNusx"/>
    </font>
    <font>
      <sz val="12"/>
      <color theme="1"/>
      <name val="Sylfaen"/>
      <family val="1"/>
      <charset val="204"/>
    </font>
    <font>
      <b/>
      <sz val="12"/>
      <color theme="1"/>
      <name val="SimHei"/>
      <family val="3"/>
    </font>
    <font>
      <sz val="12"/>
      <color theme="1"/>
      <name val="SuperFrench"/>
      <charset val="2"/>
    </font>
    <font>
      <sz val="10"/>
      <color theme="1"/>
      <name val="AcadNusx"/>
    </font>
    <font>
      <sz val="12"/>
      <name val="Sylfaen"/>
      <family val="1"/>
      <charset val="204"/>
    </font>
    <font>
      <sz val="8"/>
      <color theme="1"/>
      <name val="AcadNusx"/>
    </font>
    <font>
      <b/>
      <sz val="12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10"/>
      <color theme="1"/>
      <name val="Calibri"/>
      <family val="2"/>
      <charset val="1"/>
      <scheme val="minor"/>
    </font>
    <font>
      <b/>
      <sz val="12"/>
      <name val="AcadNusx"/>
    </font>
    <font>
      <b/>
      <sz val="14"/>
      <color theme="1"/>
      <name val="AcadNusx"/>
    </font>
    <font>
      <b/>
      <sz val="14"/>
      <color theme="1"/>
      <name val="SimHei"/>
      <family val="3"/>
    </font>
    <font>
      <b/>
      <sz val="12"/>
      <color theme="1"/>
      <name val="Calibri"/>
      <family val="2"/>
      <charset val="204"/>
    </font>
    <font>
      <sz val="12"/>
      <color theme="1"/>
      <name val="AG_Souvenir"/>
      <family val="2"/>
    </font>
    <font>
      <b/>
      <sz val="12"/>
      <color theme="1"/>
      <name val="AG_Souvenir"/>
      <family val="2"/>
    </font>
    <font>
      <b/>
      <sz val="12"/>
      <name val="SimHei"/>
      <family val="3"/>
    </font>
    <font>
      <b/>
      <sz val="12"/>
      <color theme="1"/>
      <name val="SuperFrench"/>
      <charset val="2"/>
    </font>
    <font>
      <sz val="9"/>
      <color theme="1"/>
      <name val="AcadNusx"/>
    </font>
    <font>
      <sz val="11"/>
      <color theme="1"/>
      <name val="AcadNusx"/>
    </font>
    <font>
      <b/>
      <sz val="12"/>
      <name val="Symbol"/>
      <family val="1"/>
      <charset val="2"/>
    </font>
    <font>
      <sz val="12"/>
      <name val="Symbol"/>
      <family val="1"/>
      <charset val="2"/>
    </font>
    <font>
      <b/>
      <sz val="12"/>
      <name val="AG_Souvenir"/>
      <family val="2"/>
    </font>
    <font>
      <sz val="12"/>
      <name val="AG_Souvenir"/>
      <family val="2"/>
    </font>
    <font>
      <sz val="12"/>
      <name val="SimHei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2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5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zoomScale="133" zoomScaleNormal="133" zoomScaleSheetLayoutView="145" workbookViewId="0">
      <pane ySplit="1" topLeftCell="A117" activePane="bottomLeft" state="frozen"/>
      <selection pane="bottomLeft" activeCell="C111" sqref="C111"/>
    </sheetView>
  </sheetViews>
  <sheetFormatPr defaultColWidth="9.140625" defaultRowHeight="16.5"/>
  <cols>
    <col min="1" max="1" width="3.5703125" style="22" customWidth="1"/>
    <col min="2" max="2" width="8.7109375" style="22" customWidth="1"/>
    <col min="3" max="3" width="34.85546875" style="38" customWidth="1"/>
    <col min="4" max="4" width="8.28515625" style="32" customWidth="1"/>
    <col min="5" max="5" width="7.7109375" style="32" customWidth="1"/>
    <col min="6" max="6" width="7.5703125" style="32" customWidth="1"/>
    <col min="7" max="7" width="9.5703125" style="22" customWidth="1"/>
    <col min="8" max="8" width="10.140625" style="26" customWidth="1"/>
    <col min="9" max="9" width="9.28515625" style="22" bestFit="1" customWidth="1"/>
    <col min="10" max="16384" width="9.140625" style="22"/>
  </cols>
  <sheetData>
    <row r="1" spans="1:10" ht="21">
      <c r="B1" s="32"/>
      <c r="C1" s="33"/>
      <c r="D1" s="34"/>
      <c r="E1" s="64" t="s">
        <v>121</v>
      </c>
      <c r="F1" s="34"/>
      <c r="G1" s="36"/>
      <c r="H1" s="37"/>
    </row>
    <row r="2" spans="1:10" ht="18" customHeight="1">
      <c r="B2" s="32"/>
      <c r="C2" s="33"/>
      <c r="D2" s="34"/>
      <c r="E2" s="64" t="s">
        <v>122</v>
      </c>
      <c r="F2" s="34"/>
      <c r="G2" s="36"/>
      <c r="H2" s="37"/>
    </row>
    <row r="3" spans="1:10">
      <c r="B3" s="32"/>
      <c r="C3" s="33"/>
      <c r="D3" s="34"/>
      <c r="E3" s="35"/>
      <c r="F3" s="34"/>
      <c r="G3" s="36"/>
      <c r="H3" s="37"/>
    </row>
    <row r="4" spans="1:10" ht="10.5" customHeight="1">
      <c r="G4" s="39"/>
    </row>
    <row r="5" spans="1:10" ht="51.75" customHeight="1">
      <c r="A5" s="94"/>
      <c r="B5" s="94" t="s">
        <v>2</v>
      </c>
      <c r="C5" s="94" t="s">
        <v>1</v>
      </c>
      <c r="D5" s="98" t="s">
        <v>3</v>
      </c>
      <c r="E5" s="106" t="s">
        <v>9</v>
      </c>
      <c r="F5" s="106" t="s">
        <v>147</v>
      </c>
      <c r="G5" s="106" t="s">
        <v>148</v>
      </c>
      <c r="H5" s="97" t="s">
        <v>0</v>
      </c>
      <c r="I5" s="40"/>
    </row>
    <row r="6" spans="1:10" ht="47.25" customHeight="1">
      <c r="A6" s="94"/>
      <c r="B6" s="94"/>
      <c r="C6" s="94"/>
      <c r="D6" s="98"/>
      <c r="E6" s="107"/>
      <c r="F6" s="107"/>
      <c r="G6" s="107"/>
      <c r="H6" s="97"/>
    </row>
    <row r="7" spans="1:10">
      <c r="A7" s="77">
        <v>1</v>
      </c>
      <c r="B7" s="77">
        <v>2</v>
      </c>
      <c r="C7" s="27">
        <v>3</v>
      </c>
      <c r="D7" s="77">
        <v>4</v>
      </c>
      <c r="E7" s="77">
        <v>5</v>
      </c>
      <c r="F7" s="77">
        <v>6</v>
      </c>
      <c r="G7" s="41">
        <v>12</v>
      </c>
      <c r="H7" s="42">
        <v>13</v>
      </c>
    </row>
    <row r="8" spans="1:10" ht="18" hidden="1" customHeight="1">
      <c r="A8" s="77">
        <v>1</v>
      </c>
      <c r="B8" s="79" t="s">
        <v>18</v>
      </c>
      <c r="C8" s="46" t="s">
        <v>19</v>
      </c>
      <c r="D8" s="25" t="s">
        <v>14</v>
      </c>
      <c r="E8" s="25"/>
      <c r="F8" s="25">
        <v>33.479999999999997</v>
      </c>
      <c r="G8" s="76" t="e">
        <f>F8*#REF!</f>
        <v>#REF!</v>
      </c>
      <c r="H8" s="76" t="e">
        <f>#REF!+#REF!+G8</f>
        <v>#REF!</v>
      </c>
    </row>
    <row r="9" spans="1:10" ht="135" customHeight="1">
      <c r="A9" s="94">
        <v>1</v>
      </c>
      <c r="B9" s="96" t="s">
        <v>59</v>
      </c>
      <c r="C9" s="73" t="s">
        <v>123</v>
      </c>
      <c r="D9" s="25" t="s">
        <v>14</v>
      </c>
      <c r="E9" s="28"/>
      <c r="F9" s="28">
        <v>1.25</v>
      </c>
      <c r="G9" s="76"/>
      <c r="H9" s="76"/>
      <c r="J9" s="26"/>
    </row>
    <row r="10" spans="1:10" ht="21" customHeight="1">
      <c r="A10" s="94"/>
      <c r="B10" s="96"/>
      <c r="C10" s="43" t="s">
        <v>10</v>
      </c>
      <c r="D10" s="77" t="s">
        <v>8</v>
      </c>
      <c r="E10" s="44">
        <v>5.09</v>
      </c>
      <c r="F10" s="45">
        <f>F9*E10</f>
        <v>6.3624999999999998</v>
      </c>
      <c r="G10" s="45"/>
      <c r="H10" s="45"/>
      <c r="J10" s="26"/>
    </row>
    <row r="11" spans="1:10" ht="50.25" customHeight="1">
      <c r="A11" s="94">
        <v>2</v>
      </c>
      <c r="B11" s="80" t="s">
        <v>46</v>
      </c>
      <c r="C11" s="46" t="s">
        <v>64</v>
      </c>
      <c r="D11" s="25" t="s">
        <v>14</v>
      </c>
      <c r="E11" s="28"/>
      <c r="F11" s="28">
        <v>1.25</v>
      </c>
      <c r="G11" s="76"/>
      <c r="H11" s="76"/>
      <c r="J11" s="26"/>
    </row>
    <row r="12" spans="1:10">
      <c r="A12" s="94"/>
      <c r="B12" s="29"/>
      <c r="C12" s="43" t="s">
        <v>10</v>
      </c>
      <c r="D12" s="77" t="s">
        <v>8</v>
      </c>
      <c r="E12" s="47">
        <v>4.5</v>
      </c>
      <c r="F12" s="76">
        <f>F11*E12</f>
        <v>5.625</v>
      </c>
      <c r="G12" s="76"/>
      <c r="H12" s="76"/>
      <c r="J12" s="26"/>
    </row>
    <row r="13" spans="1:10" ht="15.75" customHeight="1">
      <c r="A13" s="94"/>
      <c r="B13" s="29"/>
      <c r="C13" s="43" t="s">
        <v>12</v>
      </c>
      <c r="D13" s="77" t="s">
        <v>6</v>
      </c>
      <c r="E13" s="47">
        <v>0.37</v>
      </c>
      <c r="F13" s="76">
        <f>F11*E13</f>
        <v>0.46250000000000002</v>
      </c>
      <c r="G13" s="76"/>
      <c r="H13" s="76"/>
      <c r="J13" s="26"/>
    </row>
    <row r="14" spans="1:10" ht="15.75" customHeight="1">
      <c r="A14" s="94"/>
      <c r="B14" s="29"/>
      <c r="C14" s="43" t="s">
        <v>11</v>
      </c>
      <c r="D14" s="77" t="s">
        <v>6</v>
      </c>
      <c r="E14" s="47">
        <v>0.28000000000000003</v>
      </c>
      <c r="F14" s="76">
        <f>F11*E14</f>
        <v>0.35000000000000003</v>
      </c>
      <c r="G14" s="76"/>
      <c r="H14" s="76"/>
      <c r="J14" s="26"/>
    </row>
    <row r="15" spans="1:10" ht="15.75" customHeight="1">
      <c r="A15" s="94"/>
      <c r="B15" s="29" t="s">
        <v>83</v>
      </c>
      <c r="C15" s="43" t="s">
        <v>31</v>
      </c>
      <c r="D15" s="77" t="s">
        <v>20</v>
      </c>
      <c r="E15" s="47">
        <v>1.02</v>
      </c>
      <c r="F15" s="76">
        <f>F11*E15</f>
        <v>1.2749999999999999</v>
      </c>
      <c r="G15" s="76"/>
      <c r="H15" s="76"/>
      <c r="J15" s="26"/>
    </row>
    <row r="16" spans="1:10" ht="35.25" customHeight="1">
      <c r="A16" s="94"/>
      <c r="B16" s="81" t="s">
        <v>84</v>
      </c>
      <c r="C16" s="43" t="s">
        <v>25</v>
      </c>
      <c r="D16" s="77" t="s">
        <v>13</v>
      </c>
      <c r="E16" s="76">
        <v>2.4</v>
      </c>
      <c r="F16" s="76">
        <f>F11*E16</f>
        <v>3</v>
      </c>
      <c r="G16" s="76"/>
      <c r="H16" s="76"/>
      <c r="J16" s="26"/>
    </row>
    <row r="17" spans="1:10" ht="18.75" customHeight="1">
      <c r="A17" s="94"/>
      <c r="B17" s="82" t="s">
        <v>86</v>
      </c>
      <c r="C17" s="43" t="s">
        <v>85</v>
      </c>
      <c r="D17" s="77" t="s">
        <v>21</v>
      </c>
      <c r="E17" s="47">
        <v>1.61</v>
      </c>
      <c r="F17" s="76">
        <f>F11*E17</f>
        <v>2.0125000000000002</v>
      </c>
      <c r="G17" s="76"/>
      <c r="H17" s="76"/>
      <c r="J17" s="26"/>
    </row>
    <row r="18" spans="1:10" ht="54.75" customHeight="1">
      <c r="A18" s="94"/>
      <c r="B18" s="82" t="s">
        <v>87</v>
      </c>
      <c r="C18" s="43" t="s">
        <v>124</v>
      </c>
      <c r="D18" s="77" t="s">
        <v>20</v>
      </c>
      <c r="E18" s="49">
        <v>1.72E-2</v>
      </c>
      <c r="F18" s="47">
        <f>F11*E18</f>
        <v>2.1499999999999998E-2</v>
      </c>
      <c r="G18" s="76"/>
      <c r="H18" s="76"/>
      <c r="J18" s="26"/>
    </row>
    <row r="19" spans="1:10" ht="117.75" customHeight="1">
      <c r="A19" s="94">
        <v>3</v>
      </c>
      <c r="B19" s="29" t="s">
        <v>47</v>
      </c>
      <c r="C19" s="46" t="s">
        <v>125</v>
      </c>
      <c r="D19" s="25" t="s">
        <v>13</v>
      </c>
      <c r="E19" s="28"/>
      <c r="F19" s="63">
        <v>0.55100000000000005</v>
      </c>
      <c r="G19" s="76"/>
      <c r="H19" s="76"/>
      <c r="J19" s="26"/>
    </row>
    <row r="20" spans="1:10" ht="16.5" customHeight="1">
      <c r="A20" s="94"/>
      <c r="B20" s="83"/>
      <c r="C20" s="43" t="s">
        <v>10</v>
      </c>
      <c r="D20" s="77" t="s">
        <v>8</v>
      </c>
      <c r="E20" s="76">
        <v>39.200000000000003</v>
      </c>
      <c r="F20" s="76">
        <f>F19*E20</f>
        <v>21.599200000000003</v>
      </c>
      <c r="G20" s="76"/>
      <c r="H20" s="76"/>
      <c r="J20" s="26"/>
    </row>
    <row r="21" spans="1:10" ht="16.5" customHeight="1">
      <c r="A21" s="94"/>
      <c r="B21" s="83"/>
      <c r="C21" s="43" t="s">
        <v>12</v>
      </c>
      <c r="D21" s="77" t="s">
        <v>6</v>
      </c>
      <c r="E21" s="76">
        <v>14.8</v>
      </c>
      <c r="F21" s="76">
        <f>F19*E21</f>
        <v>8.1548000000000016</v>
      </c>
      <c r="G21" s="76"/>
      <c r="H21" s="76"/>
      <c r="J21" s="26"/>
    </row>
    <row r="22" spans="1:10" ht="16.5" customHeight="1">
      <c r="A22" s="94"/>
      <c r="B22" s="83"/>
      <c r="C22" s="43" t="s">
        <v>11</v>
      </c>
      <c r="D22" s="77" t="s">
        <v>6</v>
      </c>
      <c r="E22" s="47">
        <v>0.4</v>
      </c>
      <c r="F22" s="76">
        <f>F19*E22</f>
        <v>0.22040000000000004</v>
      </c>
      <c r="G22" s="76"/>
      <c r="H22" s="76"/>
      <c r="J22" s="26"/>
    </row>
    <row r="23" spans="1:10" ht="36" customHeight="1">
      <c r="A23" s="94"/>
      <c r="B23" s="84" t="s">
        <v>88</v>
      </c>
      <c r="C23" s="43" t="s">
        <v>32</v>
      </c>
      <c r="D23" s="77" t="s">
        <v>89</v>
      </c>
      <c r="E23" s="85"/>
      <c r="F23" s="76">
        <v>36</v>
      </c>
      <c r="G23" s="76"/>
      <c r="H23" s="76"/>
      <c r="J23" s="26"/>
    </row>
    <row r="24" spans="1:10" ht="132" customHeight="1">
      <c r="A24" s="94">
        <v>4</v>
      </c>
      <c r="B24" s="82" t="s">
        <v>90</v>
      </c>
      <c r="C24" s="46" t="s">
        <v>65</v>
      </c>
      <c r="D24" s="25" t="s">
        <v>13</v>
      </c>
      <c r="E24" s="28"/>
      <c r="F24" s="63">
        <v>0.76</v>
      </c>
      <c r="G24" s="76"/>
      <c r="H24" s="76"/>
      <c r="J24" s="26"/>
    </row>
    <row r="25" spans="1:10" ht="15" customHeight="1">
      <c r="A25" s="94"/>
      <c r="B25" s="82"/>
      <c r="C25" s="43" t="s">
        <v>10</v>
      </c>
      <c r="D25" s="77" t="s">
        <v>8</v>
      </c>
      <c r="E25" s="76">
        <v>30.1</v>
      </c>
      <c r="F25" s="76">
        <f>F24*E25</f>
        <v>22.876000000000001</v>
      </c>
      <c r="G25" s="76"/>
      <c r="H25" s="76"/>
      <c r="J25" s="26"/>
    </row>
    <row r="26" spans="1:10" ht="17.25" customHeight="1">
      <c r="A26" s="94"/>
      <c r="B26" s="82"/>
      <c r="C26" s="43" t="s">
        <v>12</v>
      </c>
      <c r="D26" s="77" t="s">
        <v>6</v>
      </c>
      <c r="E26" s="76">
        <v>6.46</v>
      </c>
      <c r="F26" s="76">
        <f>F24*E26</f>
        <v>4.9096000000000002</v>
      </c>
      <c r="G26" s="76"/>
      <c r="H26" s="76"/>
      <c r="J26" s="26"/>
    </row>
    <row r="27" spans="1:10" ht="17.25" customHeight="1">
      <c r="A27" s="94"/>
      <c r="B27" s="82"/>
      <c r="C27" s="43" t="s">
        <v>11</v>
      </c>
      <c r="D27" s="77" t="s">
        <v>6</v>
      </c>
      <c r="E27" s="76">
        <v>2.78</v>
      </c>
      <c r="F27" s="47">
        <f>F24*E27</f>
        <v>2.1128</v>
      </c>
      <c r="G27" s="76"/>
      <c r="H27" s="76"/>
      <c r="J27" s="26"/>
    </row>
    <row r="28" spans="1:10" ht="17.25" customHeight="1">
      <c r="A28" s="94"/>
      <c r="B28" s="82" t="s">
        <v>91</v>
      </c>
      <c r="C28" s="43" t="s">
        <v>66</v>
      </c>
      <c r="D28" s="77" t="s">
        <v>67</v>
      </c>
      <c r="E28" s="76">
        <v>2.0299999999999998</v>
      </c>
      <c r="F28" s="47">
        <f>F24*E28</f>
        <v>1.5427999999999999</v>
      </c>
      <c r="G28" s="76"/>
      <c r="H28" s="76"/>
      <c r="J28" s="26"/>
    </row>
    <row r="29" spans="1:10" ht="17.25" customHeight="1">
      <c r="A29" s="94"/>
      <c r="B29" s="82" t="s">
        <v>92</v>
      </c>
      <c r="C29" s="43" t="s">
        <v>33</v>
      </c>
      <c r="D29" s="77" t="s">
        <v>89</v>
      </c>
      <c r="E29" s="85"/>
      <c r="F29" s="76">
        <v>18</v>
      </c>
      <c r="G29" s="76"/>
      <c r="H29" s="76"/>
      <c r="J29" s="26"/>
    </row>
    <row r="30" spans="1:10" ht="35.25" customHeight="1">
      <c r="A30" s="94"/>
      <c r="B30" s="82" t="s">
        <v>93</v>
      </c>
      <c r="C30" s="43" t="s">
        <v>68</v>
      </c>
      <c r="D30" s="77" t="s">
        <v>89</v>
      </c>
      <c r="E30" s="85"/>
      <c r="F30" s="76">
        <v>34</v>
      </c>
      <c r="G30" s="76"/>
      <c r="H30" s="76"/>
      <c r="J30" s="26"/>
    </row>
    <row r="31" spans="1:10" s="67" customFormat="1" ht="33" customHeight="1">
      <c r="A31" s="78"/>
      <c r="B31" s="82" t="s">
        <v>94</v>
      </c>
      <c r="C31" s="65" t="s">
        <v>126</v>
      </c>
      <c r="D31" s="78" t="s">
        <v>21</v>
      </c>
      <c r="E31" s="86"/>
      <c r="F31" s="66">
        <v>8</v>
      </c>
      <c r="G31" s="66"/>
      <c r="H31" s="66"/>
      <c r="J31" s="68"/>
    </row>
    <row r="32" spans="1:10" s="67" customFormat="1" ht="67.5" customHeight="1">
      <c r="A32" s="94">
        <v>5</v>
      </c>
      <c r="B32" s="82" t="s">
        <v>95</v>
      </c>
      <c r="C32" s="46" t="s">
        <v>127</v>
      </c>
      <c r="D32" s="25" t="s">
        <v>13</v>
      </c>
      <c r="E32" s="28"/>
      <c r="F32" s="63">
        <v>0.16</v>
      </c>
      <c r="G32" s="76"/>
      <c r="H32" s="76"/>
      <c r="J32" s="68"/>
    </row>
    <row r="33" spans="1:10" s="67" customFormat="1" ht="16.5" customHeight="1">
      <c r="A33" s="94"/>
      <c r="B33" s="87"/>
      <c r="C33" s="43" t="s">
        <v>10</v>
      </c>
      <c r="D33" s="77" t="s">
        <v>8</v>
      </c>
      <c r="E33" s="76">
        <v>22.6</v>
      </c>
      <c r="F33" s="76">
        <f>F32*E33</f>
        <v>3.6160000000000001</v>
      </c>
      <c r="G33" s="76"/>
      <c r="H33" s="76"/>
      <c r="J33" s="68"/>
    </row>
    <row r="34" spans="1:10" s="67" customFormat="1" ht="16.5" customHeight="1">
      <c r="A34" s="94"/>
      <c r="B34" s="87"/>
      <c r="C34" s="43" t="s">
        <v>12</v>
      </c>
      <c r="D34" s="77" t="s">
        <v>6</v>
      </c>
      <c r="E34" s="76">
        <v>1.33</v>
      </c>
      <c r="F34" s="76">
        <f>F32*E34</f>
        <v>0.21280000000000002</v>
      </c>
      <c r="G34" s="76"/>
      <c r="H34" s="76"/>
      <c r="J34" s="68"/>
    </row>
    <row r="35" spans="1:10" s="67" customFormat="1" ht="16.5" customHeight="1">
      <c r="A35" s="94"/>
      <c r="B35" s="87"/>
      <c r="C35" s="43" t="s">
        <v>11</v>
      </c>
      <c r="D35" s="77" t="s">
        <v>6</v>
      </c>
      <c r="E35" s="76">
        <v>2.78</v>
      </c>
      <c r="F35" s="47">
        <f>F32*E35</f>
        <v>0.44479999999999997</v>
      </c>
      <c r="G35" s="76"/>
      <c r="H35" s="76"/>
      <c r="J35" s="68"/>
    </row>
    <row r="36" spans="1:10" s="67" customFormat="1" ht="16.5" customHeight="1">
      <c r="A36" s="94"/>
      <c r="B36" s="87" t="s">
        <v>96</v>
      </c>
      <c r="C36" s="43" t="s">
        <v>69</v>
      </c>
      <c r="D36" s="77" t="s">
        <v>89</v>
      </c>
      <c r="E36" s="88"/>
      <c r="F36" s="76">
        <v>70</v>
      </c>
      <c r="G36" s="76"/>
      <c r="H36" s="76"/>
      <c r="J36" s="68"/>
    </row>
    <row r="37" spans="1:10" s="67" customFormat="1" ht="16.5" customHeight="1">
      <c r="A37" s="94"/>
      <c r="B37" s="87" t="s">
        <v>91</v>
      </c>
      <c r="C37" s="43" t="s">
        <v>66</v>
      </c>
      <c r="D37" s="77" t="s">
        <v>67</v>
      </c>
      <c r="E37" s="88">
        <v>2.4</v>
      </c>
      <c r="F37" s="76">
        <f>F32*E37</f>
        <v>0.38400000000000001</v>
      </c>
      <c r="G37" s="76"/>
      <c r="H37" s="76"/>
      <c r="J37" s="68"/>
    </row>
    <row r="38" spans="1:10" s="67" customFormat="1" ht="82.5" customHeight="1">
      <c r="A38" s="94">
        <v>6</v>
      </c>
      <c r="B38" s="82" t="s">
        <v>97</v>
      </c>
      <c r="C38" s="46" t="s">
        <v>128</v>
      </c>
      <c r="D38" s="25" t="s">
        <v>13</v>
      </c>
      <c r="E38" s="28"/>
      <c r="F38" s="63">
        <v>0.05</v>
      </c>
      <c r="G38" s="76"/>
      <c r="H38" s="76"/>
      <c r="J38" s="68"/>
    </row>
    <row r="39" spans="1:10" s="67" customFormat="1" ht="16.5" customHeight="1">
      <c r="A39" s="94"/>
      <c r="B39" s="87"/>
      <c r="C39" s="43" t="s">
        <v>10</v>
      </c>
      <c r="D39" s="77" t="s">
        <v>8</v>
      </c>
      <c r="E39" s="76">
        <v>39.200000000000003</v>
      </c>
      <c r="F39" s="76">
        <f>F38*E39</f>
        <v>1.9600000000000002</v>
      </c>
      <c r="G39" s="76"/>
      <c r="H39" s="66"/>
      <c r="J39" s="68"/>
    </row>
    <row r="40" spans="1:10" s="67" customFormat="1" ht="16.5" customHeight="1">
      <c r="A40" s="94"/>
      <c r="B40" s="87"/>
      <c r="C40" s="43" t="s">
        <v>70</v>
      </c>
      <c r="D40" s="77" t="s">
        <v>6</v>
      </c>
      <c r="E40" s="76">
        <v>14.8</v>
      </c>
      <c r="F40" s="76">
        <f>F38*E40</f>
        <v>0.7400000000000001</v>
      </c>
      <c r="G40" s="76"/>
      <c r="H40" s="76"/>
      <c r="J40" s="68"/>
    </row>
    <row r="41" spans="1:10" s="67" customFormat="1" ht="16.5" customHeight="1">
      <c r="A41" s="94"/>
      <c r="B41" s="87"/>
      <c r="C41" s="43" t="s">
        <v>11</v>
      </c>
      <c r="D41" s="77" t="s">
        <v>6</v>
      </c>
      <c r="E41" s="76">
        <v>0.4</v>
      </c>
      <c r="F41" s="47">
        <f>F38*E41</f>
        <v>2.0000000000000004E-2</v>
      </c>
      <c r="G41" s="76"/>
      <c r="H41" s="76"/>
      <c r="J41" s="68"/>
    </row>
    <row r="42" spans="1:10" s="67" customFormat="1" ht="36" customHeight="1">
      <c r="A42" s="94"/>
      <c r="B42" s="87" t="s">
        <v>98</v>
      </c>
      <c r="C42" s="43" t="s">
        <v>71</v>
      </c>
      <c r="D42" s="77" t="s">
        <v>89</v>
      </c>
      <c r="E42" s="85"/>
      <c r="F42" s="66">
        <v>6</v>
      </c>
      <c r="G42" s="76"/>
      <c r="H42" s="76"/>
      <c r="J42" s="68"/>
    </row>
    <row r="43" spans="1:10" s="67" customFormat="1" ht="66" customHeight="1">
      <c r="A43" s="94">
        <v>7</v>
      </c>
      <c r="B43" s="82" t="s">
        <v>48</v>
      </c>
      <c r="C43" s="46" t="s">
        <v>129</v>
      </c>
      <c r="D43" s="25" t="s">
        <v>24</v>
      </c>
      <c r="E43" s="28"/>
      <c r="F43" s="28">
        <v>1</v>
      </c>
      <c r="G43" s="76"/>
      <c r="H43" s="76"/>
      <c r="J43" s="68"/>
    </row>
    <row r="44" spans="1:10" s="67" customFormat="1" ht="16.5" customHeight="1">
      <c r="A44" s="94"/>
      <c r="B44" s="82"/>
      <c r="C44" s="43" t="s">
        <v>10</v>
      </c>
      <c r="D44" s="77" t="s">
        <v>8</v>
      </c>
      <c r="E44" s="47">
        <v>14.2</v>
      </c>
      <c r="F44" s="76">
        <f t="shared" ref="F44" si="0">F43*E44</f>
        <v>14.2</v>
      </c>
      <c r="G44" s="76"/>
      <c r="H44" s="76"/>
      <c r="J44" s="68"/>
    </row>
    <row r="45" spans="1:10" s="67" customFormat="1" ht="16.5" customHeight="1">
      <c r="A45" s="94"/>
      <c r="B45" s="82"/>
      <c r="C45" s="43" t="s">
        <v>12</v>
      </c>
      <c r="D45" s="77" t="s">
        <v>6</v>
      </c>
      <c r="E45" s="47">
        <v>1.08</v>
      </c>
      <c r="F45" s="76">
        <f t="shared" ref="F45" si="1">F43*E45</f>
        <v>1.08</v>
      </c>
      <c r="G45" s="76"/>
      <c r="H45" s="76"/>
      <c r="J45" s="68"/>
    </row>
    <row r="46" spans="1:10" s="67" customFormat="1" ht="16.5" customHeight="1">
      <c r="A46" s="94"/>
      <c r="B46" s="82"/>
      <c r="C46" s="43" t="s">
        <v>34</v>
      </c>
      <c r="D46" s="77" t="s">
        <v>6</v>
      </c>
      <c r="E46" s="47">
        <v>0.42</v>
      </c>
      <c r="F46" s="76">
        <f t="shared" ref="F46" si="2">F43*E46</f>
        <v>0.42</v>
      </c>
      <c r="G46" s="76"/>
      <c r="H46" s="76"/>
      <c r="J46" s="68"/>
    </row>
    <row r="47" spans="1:10" s="67" customFormat="1" ht="52.5" customHeight="1">
      <c r="A47" s="94"/>
      <c r="B47" s="82" t="s">
        <v>99</v>
      </c>
      <c r="C47" s="43" t="s">
        <v>130</v>
      </c>
      <c r="D47" s="77" t="s">
        <v>24</v>
      </c>
      <c r="E47" s="47"/>
      <c r="F47" s="76">
        <v>1</v>
      </c>
      <c r="G47" s="76"/>
      <c r="H47" s="76"/>
      <c r="J47" s="68"/>
    </row>
    <row r="48" spans="1:10" s="67" customFormat="1" ht="35.25" customHeight="1">
      <c r="A48" s="94"/>
      <c r="B48" s="82" t="s">
        <v>100</v>
      </c>
      <c r="C48" s="43" t="s">
        <v>131</v>
      </c>
      <c r="D48" s="77" t="s">
        <v>89</v>
      </c>
      <c r="E48" s="47"/>
      <c r="F48" s="76">
        <v>1</v>
      </c>
      <c r="G48" s="76"/>
      <c r="H48" s="76"/>
      <c r="J48" s="68"/>
    </row>
    <row r="49" spans="1:10" s="67" customFormat="1" ht="22.5" customHeight="1">
      <c r="A49" s="94"/>
      <c r="B49" s="82" t="s">
        <v>99</v>
      </c>
      <c r="C49" s="43" t="s">
        <v>132</v>
      </c>
      <c r="D49" s="77" t="s">
        <v>23</v>
      </c>
      <c r="E49" s="47">
        <v>1</v>
      </c>
      <c r="F49" s="76">
        <f>F43*E49</f>
        <v>1</v>
      </c>
      <c r="G49" s="76"/>
      <c r="H49" s="76"/>
      <c r="J49" s="68"/>
    </row>
    <row r="50" spans="1:10" s="67" customFormat="1" ht="53.25" customHeight="1">
      <c r="A50" s="94">
        <v>8</v>
      </c>
      <c r="B50" s="82" t="s">
        <v>55</v>
      </c>
      <c r="C50" s="46" t="s">
        <v>133</v>
      </c>
      <c r="D50" s="25" t="s">
        <v>14</v>
      </c>
      <c r="E50" s="28"/>
      <c r="F50" s="28">
        <v>2.5</v>
      </c>
      <c r="G50" s="76"/>
      <c r="H50" s="76"/>
      <c r="J50" s="68"/>
    </row>
    <row r="51" spans="1:10" s="67" customFormat="1" ht="16.5" customHeight="1">
      <c r="A51" s="94"/>
      <c r="B51" s="29"/>
      <c r="C51" s="43" t="s">
        <v>10</v>
      </c>
      <c r="D51" s="77" t="s">
        <v>8</v>
      </c>
      <c r="E51" s="47">
        <v>13.9</v>
      </c>
      <c r="F51" s="76">
        <f>F50*E51</f>
        <v>34.75</v>
      </c>
      <c r="G51" s="76"/>
      <c r="H51" s="76"/>
      <c r="J51" s="68"/>
    </row>
    <row r="52" spans="1:10" s="67" customFormat="1" ht="16.5" customHeight="1">
      <c r="A52" s="94"/>
      <c r="B52" s="29"/>
      <c r="C52" s="43" t="s">
        <v>12</v>
      </c>
      <c r="D52" s="77" t="s">
        <v>6</v>
      </c>
      <c r="E52" s="47">
        <v>0.17</v>
      </c>
      <c r="F52" s="76">
        <f>F50*E52</f>
        <v>0.42500000000000004</v>
      </c>
      <c r="G52" s="76"/>
      <c r="H52" s="76"/>
      <c r="J52" s="68"/>
    </row>
    <row r="53" spans="1:10" s="67" customFormat="1" ht="16.5" customHeight="1">
      <c r="A53" s="94"/>
      <c r="B53" s="29"/>
      <c r="C53" s="43" t="s">
        <v>11</v>
      </c>
      <c r="D53" s="77" t="s">
        <v>6</v>
      </c>
      <c r="E53" s="47">
        <v>0.9</v>
      </c>
      <c r="F53" s="76">
        <f>F50*E53</f>
        <v>2.25</v>
      </c>
      <c r="G53" s="76"/>
      <c r="H53" s="76"/>
      <c r="J53" s="68"/>
    </row>
    <row r="54" spans="1:10" s="67" customFormat="1" ht="16.5" customHeight="1">
      <c r="A54" s="94"/>
      <c r="B54" s="29" t="s">
        <v>101</v>
      </c>
      <c r="C54" s="43" t="s">
        <v>134</v>
      </c>
      <c r="D54" s="51" t="s">
        <v>61</v>
      </c>
      <c r="E54" s="47">
        <v>1</v>
      </c>
      <c r="F54" s="76">
        <f>F50*E54</f>
        <v>2.5</v>
      </c>
      <c r="G54" s="76"/>
      <c r="H54" s="76"/>
      <c r="J54" s="68"/>
    </row>
    <row r="55" spans="1:10" s="67" customFormat="1" ht="16.5" customHeight="1">
      <c r="A55" s="94"/>
      <c r="B55" s="89" t="s">
        <v>102</v>
      </c>
      <c r="C55" s="43" t="s">
        <v>135</v>
      </c>
      <c r="D55" s="51" t="s">
        <v>56</v>
      </c>
      <c r="E55" s="90"/>
      <c r="F55" s="76">
        <v>45</v>
      </c>
      <c r="G55" s="76"/>
      <c r="H55" s="76"/>
      <c r="J55" s="68"/>
    </row>
    <row r="56" spans="1:10" s="67" customFormat="1" ht="101.25" customHeight="1">
      <c r="A56" s="94">
        <v>9</v>
      </c>
      <c r="B56" s="82" t="s">
        <v>103</v>
      </c>
      <c r="C56" s="46" t="s">
        <v>136</v>
      </c>
      <c r="D56" s="25" t="s">
        <v>89</v>
      </c>
      <c r="E56" s="28"/>
      <c r="F56" s="28">
        <v>120</v>
      </c>
      <c r="G56" s="76"/>
      <c r="H56" s="76"/>
      <c r="J56" s="68"/>
    </row>
    <row r="57" spans="1:10" s="67" customFormat="1" ht="16.5" customHeight="1">
      <c r="A57" s="94"/>
      <c r="B57" s="82"/>
      <c r="C57" s="43" t="s">
        <v>10</v>
      </c>
      <c r="D57" s="77" t="s">
        <v>8</v>
      </c>
      <c r="E57" s="47">
        <v>4.01</v>
      </c>
      <c r="F57" s="76">
        <f>F56*E57</f>
        <v>481.2</v>
      </c>
      <c r="G57" s="66"/>
      <c r="H57" s="66"/>
      <c r="J57" s="68"/>
    </row>
    <row r="58" spans="1:10" s="67" customFormat="1" ht="16.5" customHeight="1">
      <c r="A58" s="94"/>
      <c r="B58" s="82"/>
      <c r="C58" s="43" t="s">
        <v>12</v>
      </c>
      <c r="D58" s="77" t="s">
        <v>6</v>
      </c>
      <c r="E58" s="47">
        <v>0.06</v>
      </c>
      <c r="F58" s="76">
        <f>F56*E58</f>
        <v>7.1999999999999993</v>
      </c>
      <c r="G58" s="76"/>
      <c r="H58" s="76"/>
      <c r="J58" s="68"/>
    </row>
    <row r="59" spans="1:10" s="67" customFormat="1" ht="16.5" customHeight="1">
      <c r="A59" s="94"/>
      <c r="B59" s="82"/>
      <c r="C59" s="43" t="s">
        <v>34</v>
      </c>
      <c r="D59" s="77" t="s">
        <v>6</v>
      </c>
      <c r="E59" s="44">
        <v>0.30199999999999999</v>
      </c>
      <c r="F59" s="76">
        <f>F56*E59</f>
        <v>36.24</v>
      </c>
      <c r="G59" s="76"/>
      <c r="H59" s="76"/>
      <c r="J59" s="68"/>
    </row>
    <row r="60" spans="1:10" s="67" customFormat="1" ht="38.25" customHeight="1">
      <c r="A60" s="94"/>
      <c r="B60" s="82" t="s">
        <v>104</v>
      </c>
      <c r="C60" s="43" t="s">
        <v>35</v>
      </c>
      <c r="D60" s="77" t="s">
        <v>23</v>
      </c>
      <c r="E60" s="47">
        <v>2.02</v>
      </c>
      <c r="F60" s="76">
        <f>F56*E60</f>
        <v>242.4</v>
      </c>
      <c r="G60" s="76"/>
      <c r="H60" s="76"/>
      <c r="J60" s="68"/>
    </row>
    <row r="61" spans="1:10" s="67" customFormat="1" ht="16.5" customHeight="1">
      <c r="A61" s="94"/>
      <c r="B61" s="82" t="s">
        <v>105</v>
      </c>
      <c r="C61" s="43" t="s">
        <v>36</v>
      </c>
      <c r="D61" s="77" t="s">
        <v>89</v>
      </c>
      <c r="E61" s="47">
        <v>0.05</v>
      </c>
      <c r="F61" s="76">
        <f>F56*E61</f>
        <v>6</v>
      </c>
      <c r="G61" s="76"/>
      <c r="H61" s="76"/>
      <c r="J61" s="68"/>
    </row>
    <row r="62" spans="1:10" s="67" customFormat="1" ht="36.75" customHeight="1">
      <c r="A62" s="94"/>
      <c r="B62" s="82" t="s">
        <v>106</v>
      </c>
      <c r="C62" s="43" t="s">
        <v>72</v>
      </c>
      <c r="D62" s="77" t="s">
        <v>24</v>
      </c>
      <c r="E62" s="47">
        <v>4.4999999999999998E-2</v>
      </c>
      <c r="F62" s="47">
        <f>F56*E62</f>
        <v>5.3999999999999995</v>
      </c>
      <c r="G62" s="76"/>
      <c r="H62" s="76"/>
      <c r="J62" s="68"/>
    </row>
    <row r="63" spans="1:10" s="67" customFormat="1" ht="36.75" customHeight="1">
      <c r="A63" s="94">
        <v>10</v>
      </c>
      <c r="B63" s="29" t="s">
        <v>107</v>
      </c>
      <c r="C63" s="46" t="s">
        <v>73</v>
      </c>
      <c r="D63" s="25" t="s">
        <v>89</v>
      </c>
      <c r="E63" s="28"/>
      <c r="F63" s="75">
        <v>120</v>
      </c>
      <c r="G63" s="76"/>
      <c r="H63" s="76"/>
      <c r="J63" s="68"/>
    </row>
    <row r="64" spans="1:10" s="67" customFormat="1" ht="16.5" customHeight="1">
      <c r="A64" s="94"/>
      <c r="B64" s="29"/>
      <c r="C64" s="43" t="s">
        <v>10</v>
      </c>
      <c r="D64" s="77" t="s">
        <v>8</v>
      </c>
      <c r="E64" s="47">
        <v>0.20599999999999999</v>
      </c>
      <c r="F64" s="76">
        <f>F63*E64</f>
        <v>24.72</v>
      </c>
      <c r="G64" s="76"/>
      <c r="H64" s="76"/>
      <c r="J64" s="68"/>
    </row>
    <row r="65" spans="1:10" s="67" customFormat="1" ht="36" customHeight="1">
      <c r="A65" s="94"/>
      <c r="B65" s="29" t="s">
        <v>104</v>
      </c>
      <c r="C65" s="43" t="s">
        <v>35</v>
      </c>
      <c r="D65" s="77" t="s">
        <v>23</v>
      </c>
      <c r="E65" s="47">
        <v>0.107</v>
      </c>
      <c r="F65" s="76">
        <f>F63*E65</f>
        <v>12.84</v>
      </c>
      <c r="G65" s="76"/>
      <c r="H65" s="76"/>
      <c r="J65" s="68"/>
    </row>
    <row r="66" spans="1:10" s="67" customFormat="1" ht="54" customHeight="1">
      <c r="A66" s="94"/>
      <c r="B66" s="29" t="s">
        <v>99</v>
      </c>
      <c r="C66" s="43" t="s">
        <v>137</v>
      </c>
      <c r="D66" s="77" t="s">
        <v>89</v>
      </c>
      <c r="E66" s="47"/>
      <c r="F66" s="76">
        <v>120</v>
      </c>
      <c r="G66" s="76"/>
      <c r="H66" s="76"/>
      <c r="J66" s="68"/>
    </row>
    <row r="67" spans="1:10" s="67" customFormat="1" ht="39.75" customHeight="1">
      <c r="A67" s="94">
        <v>11</v>
      </c>
      <c r="B67" s="82" t="s">
        <v>49</v>
      </c>
      <c r="C67" s="46" t="s">
        <v>74</v>
      </c>
      <c r="D67" s="25" t="s">
        <v>14</v>
      </c>
      <c r="E67" s="28"/>
      <c r="F67" s="28">
        <v>7</v>
      </c>
      <c r="G67" s="76"/>
      <c r="H67" s="76"/>
      <c r="J67" s="68"/>
    </row>
    <row r="68" spans="1:10" s="67" customFormat="1" ht="16.5" customHeight="1">
      <c r="A68" s="94"/>
      <c r="B68" s="82"/>
      <c r="C68" s="43" t="s">
        <v>10</v>
      </c>
      <c r="D68" s="77" t="s">
        <v>8</v>
      </c>
      <c r="E68" s="47">
        <v>9.27</v>
      </c>
      <c r="F68" s="76">
        <f>F67*E68</f>
        <v>64.89</v>
      </c>
      <c r="G68" s="76"/>
      <c r="H68" s="76"/>
      <c r="J68" s="68"/>
    </row>
    <row r="69" spans="1:10" s="67" customFormat="1" ht="16.5" customHeight="1">
      <c r="A69" s="94"/>
      <c r="B69" s="82" t="s">
        <v>108</v>
      </c>
      <c r="C69" s="43" t="s">
        <v>75</v>
      </c>
      <c r="D69" s="77" t="s">
        <v>20</v>
      </c>
      <c r="E69" s="47">
        <v>1.01</v>
      </c>
      <c r="F69" s="48">
        <f>F67*E69</f>
        <v>7.07</v>
      </c>
      <c r="G69" s="76"/>
      <c r="H69" s="76"/>
      <c r="J69" s="68"/>
    </row>
    <row r="70" spans="1:10" s="67" customFormat="1" ht="43.5" customHeight="1">
      <c r="A70" s="94"/>
      <c r="B70" s="82" t="s">
        <v>109</v>
      </c>
      <c r="C70" s="43" t="s">
        <v>22</v>
      </c>
      <c r="D70" s="77" t="s">
        <v>13</v>
      </c>
      <c r="E70" s="76">
        <v>1.6</v>
      </c>
      <c r="F70" s="76">
        <f>F67*E70</f>
        <v>11.200000000000001</v>
      </c>
      <c r="G70" s="76"/>
      <c r="H70" s="76"/>
      <c r="J70" s="68"/>
    </row>
    <row r="71" spans="1:10" s="67" customFormat="1" ht="35.25" customHeight="1">
      <c r="A71" s="94">
        <v>12</v>
      </c>
      <c r="B71" s="91" t="s">
        <v>111</v>
      </c>
      <c r="C71" s="74" t="s">
        <v>110</v>
      </c>
      <c r="D71" s="69" t="s">
        <v>50</v>
      </c>
      <c r="E71" s="75"/>
      <c r="F71" s="75">
        <v>3</v>
      </c>
      <c r="G71" s="66"/>
      <c r="H71" s="66"/>
      <c r="J71" s="68"/>
    </row>
    <row r="72" spans="1:10" s="67" customFormat="1" ht="16.5" customHeight="1">
      <c r="A72" s="94"/>
      <c r="B72" s="91"/>
      <c r="C72" s="43" t="s">
        <v>10</v>
      </c>
      <c r="D72" s="77" t="s">
        <v>8</v>
      </c>
      <c r="E72" s="76">
        <v>31.4</v>
      </c>
      <c r="F72" s="76">
        <f>F71*E72</f>
        <v>94.199999999999989</v>
      </c>
      <c r="G72" s="76"/>
      <c r="H72" s="76"/>
      <c r="J72" s="68"/>
    </row>
    <row r="73" spans="1:10" s="67" customFormat="1" ht="36.75" customHeight="1">
      <c r="A73" s="94"/>
      <c r="B73" s="91" t="s">
        <v>104</v>
      </c>
      <c r="C73" s="43" t="s">
        <v>35</v>
      </c>
      <c r="D73" s="77" t="s">
        <v>23</v>
      </c>
      <c r="E73" s="76">
        <v>1.7</v>
      </c>
      <c r="F73" s="76">
        <f>F71*E73</f>
        <v>5.0999999999999996</v>
      </c>
      <c r="G73" s="76"/>
      <c r="H73" s="76"/>
      <c r="J73" s="68"/>
    </row>
    <row r="74" spans="1:10" s="67" customFormat="1" ht="33" customHeight="1">
      <c r="A74" s="94"/>
      <c r="B74" s="91" t="s">
        <v>112</v>
      </c>
      <c r="C74" s="43" t="s">
        <v>37</v>
      </c>
      <c r="D74" s="77" t="s">
        <v>23</v>
      </c>
      <c r="E74" s="76">
        <v>24</v>
      </c>
      <c r="F74" s="76">
        <f>F71*E74</f>
        <v>72</v>
      </c>
      <c r="G74" s="76"/>
      <c r="H74" s="76"/>
      <c r="J74" s="68"/>
    </row>
    <row r="75" spans="1:10" s="67" customFormat="1" ht="49.5" customHeight="1">
      <c r="A75" s="94">
        <v>13</v>
      </c>
      <c r="B75" s="96" t="s">
        <v>51</v>
      </c>
      <c r="C75" s="46" t="s">
        <v>38</v>
      </c>
      <c r="D75" s="25" t="s">
        <v>14</v>
      </c>
      <c r="E75" s="28"/>
      <c r="F75" s="28">
        <v>3</v>
      </c>
      <c r="G75" s="76"/>
      <c r="H75" s="76"/>
      <c r="J75" s="68"/>
    </row>
    <row r="76" spans="1:10" s="67" customFormat="1" ht="16.5" customHeight="1">
      <c r="A76" s="94"/>
      <c r="B76" s="96"/>
      <c r="C76" s="43" t="s">
        <v>10</v>
      </c>
      <c r="D76" s="77" t="s">
        <v>8</v>
      </c>
      <c r="E76" s="47">
        <v>3.27</v>
      </c>
      <c r="F76" s="76">
        <f>F75*E76</f>
        <v>9.81</v>
      </c>
      <c r="G76" s="76"/>
      <c r="H76" s="76"/>
      <c r="J76" s="68"/>
    </row>
    <row r="77" spans="1:10" s="67" customFormat="1" ht="33.75" customHeight="1">
      <c r="A77" s="94">
        <v>14</v>
      </c>
      <c r="B77" s="29" t="s">
        <v>52</v>
      </c>
      <c r="C77" s="46" t="s">
        <v>76</v>
      </c>
      <c r="D77" s="25" t="s">
        <v>14</v>
      </c>
      <c r="E77" s="28"/>
      <c r="F77" s="28">
        <v>1</v>
      </c>
      <c r="G77" s="76"/>
      <c r="H77" s="76"/>
      <c r="J77" s="68"/>
    </row>
    <row r="78" spans="1:10" s="67" customFormat="1" ht="16.5" customHeight="1">
      <c r="A78" s="94"/>
      <c r="B78" s="29"/>
      <c r="C78" s="43" t="s">
        <v>26</v>
      </c>
      <c r="D78" s="77" t="s">
        <v>8</v>
      </c>
      <c r="E78" s="47">
        <v>6.5</v>
      </c>
      <c r="F78" s="76">
        <f>F77*E78</f>
        <v>6.5</v>
      </c>
      <c r="G78" s="76"/>
      <c r="H78" s="76"/>
      <c r="J78" s="68"/>
    </row>
    <row r="79" spans="1:10" s="67" customFormat="1" ht="16.5" customHeight="1">
      <c r="A79" s="94"/>
      <c r="B79" s="29"/>
      <c r="C79" s="43" t="s">
        <v>12</v>
      </c>
      <c r="D79" s="77" t="s">
        <v>6</v>
      </c>
      <c r="E79" s="47">
        <v>2.16</v>
      </c>
      <c r="F79" s="76">
        <f>F77*E79</f>
        <v>2.16</v>
      </c>
      <c r="G79" s="76"/>
      <c r="H79" s="76"/>
      <c r="J79" s="68"/>
    </row>
    <row r="80" spans="1:10" s="67" customFormat="1" ht="16.5" customHeight="1">
      <c r="A80" s="94"/>
      <c r="B80" s="29"/>
      <c r="C80" s="43" t="s">
        <v>34</v>
      </c>
      <c r="D80" s="77" t="s">
        <v>6</v>
      </c>
      <c r="E80" s="49">
        <v>0.02</v>
      </c>
      <c r="F80" s="76">
        <f>F77*E80</f>
        <v>0.02</v>
      </c>
      <c r="G80" s="76"/>
      <c r="H80" s="76"/>
      <c r="J80" s="68"/>
    </row>
    <row r="81" spans="1:10" s="67" customFormat="1" ht="16.5" customHeight="1">
      <c r="A81" s="94"/>
      <c r="B81" s="29" t="s">
        <v>113</v>
      </c>
      <c r="C81" s="43" t="s">
        <v>39</v>
      </c>
      <c r="D81" s="77" t="s">
        <v>20</v>
      </c>
      <c r="E81" s="47">
        <v>1.1499999999999999</v>
      </c>
      <c r="F81" s="76">
        <f>F77*E81</f>
        <v>1.1499999999999999</v>
      </c>
      <c r="G81" s="76"/>
      <c r="H81" s="76"/>
      <c r="J81" s="68"/>
    </row>
    <row r="82" spans="1:10" s="67" customFormat="1" ht="55.5" customHeight="1">
      <c r="A82" s="94">
        <v>15</v>
      </c>
      <c r="B82" s="82" t="s">
        <v>53</v>
      </c>
      <c r="C82" s="46" t="s">
        <v>77</v>
      </c>
      <c r="D82" s="25" t="s">
        <v>14</v>
      </c>
      <c r="E82" s="28"/>
      <c r="F82" s="28">
        <v>0.8</v>
      </c>
      <c r="G82" s="76"/>
      <c r="H82" s="76"/>
      <c r="J82" s="68"/>
    </row>
    <row r="83" spans="1:10" s="67" customFormat="1" ht="16.5" customHeight="1">
      <c r="A83" s="94"/>
      <c r="B83" s="82"/>
      <c r="C83" s="43" t="s">
        <v>10</v>
      </c>
      <c r="D83" s="77" t="s">
        <v>8</v>
      </c>
      <c r="E83" s="47">
        <v>0.99</v>
      </c>
      <c r="F83" s="76">
        <f>F82*E83</f>
        <v>0.79200000000000004</v>
      </c>
      <c r="G83" s="76"/>
      <c r="H83" s="76"/>
      <c r="J83" s="68"/>
    </row>
    <row r="84" spans="1:10" s="67" customFormat="1" ht="16.5" customHeight="1">
      <c r="A84" s="94"/>
      <c r="B84" s="82"/>
      <c r="C84" s="43" t="s">
        <v>12</v>
      </c>
      <c r="D84" s="77" t="s">
        <v>6</v>
      </c>
      <c r="E84" s="47">
        <v>0.34</v>
      </c>
      <c r="F84" s="47">
        <f>F82*E84</f>
        <v>0.27200000000000002</v>
      </c>
      <c r="G84" s="76"/>
      <c r="H84" s="76"/>
      <c r="J84" s="68"/>
    </row>
    <row r="85" spans="1:10" s="67" customFormat="1" ht="16.5" customHeight="1">
      <c r="A85" s="94"/>
      <c r="B85" s="82"/>
      <c r="C85" s="43" t="s">
        <v>11</v>
      </c>
      <c r="D85" s="77" t="s">
        <v>6</v>
      </c>
      <c r="E85" s="47">
        <v>0.16</v>
      </c>
      <c r="F85" s="76">
        <f>F82*E85</f>
        <v>0.128</v>
      </c>
      <c r="G85" s="76"/>
      <c r="H85" s="76"/>
      <c r="J85" s="68"/>
    </row>
    <row r="86" spans="1:10" s="67" customFormat="1" ht="16.5" customHeight="1">
      <c r="A86" s="94"/>
      <c r="B86" s="82" t="s">
        <v>114</v>
      </c>
      <c r="C86" s="43" t="s">
        <v>27</v>
      </c>
      <c r="D86" s="51" t="s">
        <v>28</v>
      </c>
      <c r="E86" s="47">
        <v>1.02</v>
      </c>
      <c r="F86" s="76">
        <f>F82*E86</f>
        <v>0.81600000000000006</v>
      </c>
      <c r="G86" s="76"/>
      <c r="H86" s="76"/>
      <c r="J86" s="68"/>
    </row>
    <row r="87" spans="1:10" s="67" customFormat="1" ht="37.5" customHeight="1">
      <c r="A87" s="94"/>
      <c r="B87" s="81" t="s">
        <v>115</v>
      </c>
      <c r="C87" s="43" t="s">
        <v>40</v>
      </c>
      <c r="D87" s="77" t="s">
        <v>13</v>
      </c>
      <c r="E87" s="76">
        <v>2.4</v>
      </c>
      <c r="F87" s="76">
        <f>E87*F86</f>
        <v>1.9584000000000001</v>
      </c>
      <c r="G87" s="76"/>
      <c r="H87" s="76"/>
      <c r="J87" s="68"/>
    </row>
    <row r="88" spans="1:10" s="67" customFormat="1" ht="16.5" customHeight="1">
      <c r="A88" s="94"/>
      <c r="B88" s="82" t="s">
        <v>86</v>
      </c>
      <c r="C88" s="52" t="s">
        <v>78</v>
      </c>
      <c r="D88" s="77" t="s">
        <v>29</v>
      </c>
      <c r="E88" s="53">
        <v>7.5399999999999995E-2</v>
      </c>
      <c r="F88" s="45">
        <f>F82*E88</f>
        <v>6.0319999999999999E-2</v>
      </c>
      <c r="G88" s="45"/>
      <c r="H88" s="45"/>
      <c r="J88" s="68"/>
    </row>
    <row r="89" spans="1:10" s="67" customFormat="1" ht="33.75" customHeight="1">
      <c r="A89" s="94"/>
      <c r="B89" s="82" t="s">
        <v>116</v>
      </c>
      <c r="C89" s="43" t="s">
        <v>138</v>
      </c>
      <c r="D89" s="51" t="s">
        <v>28</v>
      </c>
      <c r="E89" s="49">
        <v>8.0000000000000004E-4</v>
      </c>
      <c r="F89" s="49">
        <f>F82*E89</f>
        <v>6.4000000000000005E-4</v>
      </c>
      <c r="G89" s="76"/>
      <c r="H89" s="76"/>
      <c r="J89" s="68"/>
    </row>
    <row r="90" spans="1:10" s="67" customFormat="1" ht="100.5" customHeight="1">
      <c r="A90" s="94">
        <v>16</v>
      </c>
      <c r="B90" s="92" t="s">
        <v>117</v>
      </c>
      <c r="C90" s="93" t="s">
        <v>144</v>
      </c>
      <c r="D90" s="25" t="s">
        <v>54</v>
      </c>
      <c r="E90" s="28"/>
      <c r="F90" s="28">
        <v>1</v>
      </c>
      <c r="G90" s="76"/>
      <c r="H90" s="76"/>
      <c r="J90" s="68"/>
    </row>
    <row r="91" spans="1:10" s="67" customFormat="1" ht="16.5" customHeight="1">
      <c r="A91" s="94"/>
      <c r="B91" s="92"/>
      <c r="C91" s="52" t="s">
        <v>10</v>
      </c>
      <c r="D91" s="77" t="s">
        <v>8</v>
      </c>
      <c r="E91" s="76">
        <v>13.3</v>
      </c>
      <c r="F91" s="76">
        <f>F90*E91</f>
        <v>13.3</v>
      </c>
      <c r="G91" s="76"/>
      <c r="H91" s="76"/>
      <c r="J91" s="68"/>
    </row>
    <row r="92" spans="1:10" s="67" customFormat="1" ht="16.5" customHeight="1">
      <c r="A92" s="94"/>
      <c r="B92" s="92"/>
      <c r="C92" s="52" t="s">
        <v>12</v>
      </c>
      <c r="D92" s="77" t="s">
        <v>6</v>
      </c>
      <c r="E92" s="47">
        <v>0.39</v>
      </c>
      <c r="F92" s="76">
        <f>F90*E92</f>
        <v>0.39</v>
      </c>
      <c r="G92" s="76"/>
      <c r="H92" s="76"/>
      <c r="J92" s="68"/>
    </row>
    <row r="93" spans="1:10" s="67" customFormat="1" ht="16.5" customHeight="1">
      <c r="A93" s="94"/>
      <c r="B93" s="92"/>
      <c r="C93" s="52" t="s">
        <v>11</v>
      </c>
      <c r="D93" s="77" t="s">
        <v>6</v>
      </c>
      <c r="E93" s="47">
        <v>1.58</v>
      </c>
      <c r="F93" s="76">
        <f>F90*E93</f>
        <v>1.58</v>
      </c>
      <c r="G93" s="76"/>
      <c r="H93" s="76"/>
      <c r="J93" s="68"/>
    </row>
    <row r="94" spans="1:10" s="67" customFormat="1" ht="51" customHeight="1">
      <c r="A94" s="94"/>
      <c r="B94" s="92"/>
      <c r="C94" s="52" t="s">
        <v>143</v>
      </c>
      <c r="D94" s="77" t="s">
        <v>89</v>
      </c>
      <c r="E94" s="47"/>
      <c r="F94" s="76">
        <v>120</v>
      </c>
      <c r="G94" s="76"/>
      <c r="H94" s="76"/>
      <c r="J94" s="68"/>
    </row>
    <row r="95" spans="1:10" s="67" customFormat="1" ht="66.75" customHeight="1">
      <c r="A95" s="94"/>
      <c r="B95" s="92" t="s">
        <v>118</v>
      </c>
      <c r="C95" s="52" t="s">
        <v>145</v>
      </c>
      <c r="D95" s="77" t="s">
        <v>54</v>
      </c>
      <c r="E95" s="47"/>
      <c r="F95" s="76">
        <v>1</v>
      </c>
      <c r="G95" s="76"/>
      <c r="H95" s="76"/>
      <c r="J95" s="68"/>
    </row>
    <row r="96" spans="1:10" s="67" customFormat="1" ht="36.75" customHeight="1">
      <c r="A96" s="94"/>
      <c r="B96" s="92" t="s">
        <v>119</v>
      </c>
      <c r="C96" s="43" t="s">
        <v>41</v>
      </c>
      <c r="D96" s="77" t="s">
        <v>89</v>
      </c>
      <c r="E96" s="47"/>
      <c r="F96" s="76">
        <v>120</v>
      </c>
      <c r="G96" s="76"/>
      <c r="H96" s="76"/>
      <c r="J96" s="68"/>
    </row>
    <row r="97" spans="1:10" s="67" customFormat="1" ht="84.75" customHeight="1">
      <c r="A97" s="99">
        <v>17</v>
      </c>
      <c r="B97" s="100" t="s">
        <v>30</v>
      </c>
      <c r="C97" s="74" t="s">
        <v>146</v>
      </c>
      <c r="D97" s="69" t="s">
        <v>14</v>
      </c>
      <c r="E97" s="75"/>
      <c r="F97" s="75">
        <v>1.5</v>
      </c>
      <c r="G97" s="66"/>
      <c r="H97" s="66"/>
      <c r="J97" s="68"/>
    </row>
    <row r="98" spans="1:10" s="67" customFormat="1" ht="19.5" customHeight="1">
      <c r="A98" s="99"/>
      <c r="B98" s="100"/>
      <c r="C98" s="65" t="s">
        <v>10</v>
      </c>
      <c r="D98" s="78" t="s">
        <v>8</v>
      </c>
      <c r="E98" s="70">
        <v>3.27</v>
      </c>
      <c r="F98" s="66">
        <f>F97*E98</f>
        <v>4.9050000000000002</v>
      </c>
      <c r="G98" s="66"/>
      <c r="H98" s="66"/>
      <c r="J98" s="68"/>
    </row>
    <row r="99" spans="1:10" s="67" customFormat="1" ht="101.25" customHeight="1">
      <c r="A99" s="94">
        <v>18</v>
      </c>
      <c r="B99" s="95" t="s">
        <v>120</v>
      </c>
      <c r="C99" s="93" t="s">
        <v>141</v>
      </c>
      <c r="D99" s="25" t="s">
        <v>89</v>
      </c>
      <c r="E99" s="28"/>
      <c r="F99" s="28">
        <v>25</v>
      </c>
      <c r="G99" s="76"/>
      <c r="H99" s="76"/>
      <c r="J99" s="68"/>
    </row>
    <row r="100" spans="1:10" s="67" customFormat="1" ht="19.5" customHeight="1">
      <c r="A100" s="94"/>
      <c r="B100" s="95"/>
      <c r="C100" s="52" t="s">
        <v>10</v>
      </c>
      <c r="D100" s="77" t="s">
        <v>8</v>
      </c>
      <c r="E100" s="49">
        <v>1.56</v>
      </c>
      <c r="F100" s="76">
        <f>F99*E100</f>
        <v>39</v>
      </c>
      <c r="G100" s="76"/>
      <c r="H100" s="76"/>
      <c r="J100" s="68"/>
    </row>
    <row r="101" spans="1:10" s="67" customFormat="1" ht="19.5" customHeight="1">
      <c r="A101" s="94"/>
      <c r="B101" s="95"/>
      <c r="C101" s="52" t="s">
        <v>12</v>
      </c>
      <c r="D101" s="77" t="s">
        <v>6</v>
      </c>
      <c r="E101" s="49">
        <v>2.1700000000000001E-2</v>
      </c>
      <c r="F101" s="76">
        <f>F99*E101</f>
        <v>0.54249999999999998</v>
      </c>
      <c r="G101" s="76"/>
      <c r="H101" s="76"/>
      <c r="J101" s="68"/>
    </row>
    <row r="102" spans="1:10" s="67" customFormat="1" ht="19.5" customHeight="1">
      <c r="A102" s="94"/>
      <c r="B102" s="95"/>
      <c r="C102" s="52" t="s">
        <v>11</v>
      </c>
      <c r="D102" s="77" t="s">
        <v>6</v>
      </c>
      <c r="E102" s="49">
        <v>7.0999999999999994E-2</v>
      </c>
      <c r="F102" s="47">
        <f>F99*E102</f>
        <v>1.7749999999999999</v>
      </c>
      <c r="G102" s="76"/>
      <c r="H102" s="76"/>
      <c r="J102" s="68"/>
    </row>
    <row r="103" spans="1:10" s="67" customFormat="1" ht="53.25" customHeight="1">
      <c r="A103" s="94"/>
      <c r="B103" s="95"/>
      <c r="C103" s="52" t="s">
        <v>142</v>
      </c>
      <c r="D103" s="77" t="s">
        <v>89</v>
      </c>
      <c r="E103" s="47"/>
      <c r="F103" s="47">
        <v>25</v>
      </c>
      <c r="G103" s="76"/>
      <c r="H103" s="76"/>
      <c r="J103" s="68"/>
    </row>
    <row r="104" spans="1:10" s="50" customFormat="1" ht="37.5" customHeight="1">
      <c r="A104" s="94">
        <v>19</v>
      </c>
      <c r="B104" s="95" t="s">
        <v>57</v>
      </c>
      <c r="C104" s="46" t="s">
        <v>62</v>
      </c>
      <c r="D104" s="25" t="s">
        <v>89</v>
      </c>
      <c r="E104" s="28"/>
      <c r="F104" s="28">
        <v>145</v>
      </c>
      <c r="G104" s="76"/>
      <c r="H104" s="76"/>
      <c r="I104" s="22"/>
      <c r="J104" s="26"/>
    </row>
    <row r="105" spans="1:10" s="50" customFormat="1" ht="18" customHeight="1">
      <c r="A105" s="94"/>
      <c r="B105" s="95"/>
      <c r="C105" s="43" t="s">
        <v>10</v>
      </c>
      <c r="D105" s="77" t="s">
        <v>8</v>
      </c>
      <c r="E105" s="49">
        <v>5.16E-2</v>
      </c>
      <c r="F105" s="76">
        <f>F104*E105</f>
        <v>7.4820000000000002</v>
      </c>
      <c r="G105" s="76"/>
      <c r="H105" s="76"/>
      <c r="I105" s="22"/>
      <c r="J105" s="26"/>
    </row>
    <row r="106" spans="1:10" s="72" customFormat="1" ht="18" customHeight="1">
      <c r="A106" s="94"/>
      <c r="B106" s="95"/>
      <c r="C106" s="65" t="s">
        <v>11</v>
      </c>
      <c r="D106" s="78" t="s">
        <v>6</v>
      </c>
      <c r="E106" s="71">
        <v>1.1000000000000001E-3</v>
      </c>
      <c r="F106" s="66">
        <f>F104*E106</f>
        <v>0.1595</v>
      </c>
      <c r="G106" s="66"/>
      <c r="H106" s="66"/>
      <c r="I106" s="67"/>
      <c r="J106" s="68"/>
    </row>
    <row r="107" spans="1:10" s="72" customFormat="1" ht="51" customHeight="1">
      <c r="A107" s="77"/>
      <c r="B107" s="54" t="s">
        <v>140</v>
      </c>
      <c r="C107" s="74" t="s">
        <v>139</v>
      </c>
      <c r="D107" s="78" t="s">
        <v>13</v>
      </c>
      <c r="E107" s="71"/>
      <c r="F107" s="75">
        <v>2</v>
      </c>
      <c r="G107" s="66"/>
      <c r="H107" s="66"/>
      <c r="I107" s="67"/>
      <c r="J107" s="68"/>
    </row>
    <row r="108" spans="1:10" s="50" customFormat="1" ht="18" customHeight="1">
      <c r="A108" s="77"/>
      <c r="B108" s="54"/>
      <c r="C108" s="31" t="s">
        <v>15</v>
      </c>
      <c r="D108" s="25"/>
      <c r="E108" s="28"/>
      <c r="F108" s="28"/>
      <c r="G108" s="28"/>
      <c r="H108" s="28"/>
      <c r="I108" s="26"/>
      <c r="J108" s="26"/>
    </row>
    <row r="109" spans="1:10" s="50" customFormat="1" ht="18" customHeight="1">
      <c r="A109" s="77"/>
      <c r="B109" s="54"/>
      <c r="C109" s="31" t="s">
        <v>151</v>
      </c>
      <c r="D109" s="25"/>
      <c r="E109" s="28"/>
      <c r="F109" s="28"/>
      <c r="G109" s="28"/>
      <c r="H109" s="28"/>
      <c r="I109" s="26"/>
      <c r="J109" s="26"/>
    </row>
    <row r="110" spans="1:10" s="50" customFormat="1" ht="18" customHeight="1">
      <c r="A110" s="77"/>
      <c r="B110" s="54"/>
      <c r="C110" s="31" t="s">
        <v>7</v>
      </c>
      <c r="D110" s="25"/>
      <c r="E110" s="28"/>
      <c r="F110" s="28"/>
      <c r="G110" s="28"/>
      <c r="H110" s="28"/>
      <c r="I110" s="26"/>
      <c r="J110" s="26"/>
    </row>
    <row r="111" spans="1:10" s="50" customFormat="1" ht="18" customHeight="1">
      <c r="A111" s="77"/>
      <c r="B111" s="54"/>
      <c r="C111" s="31" t="s">
        <v>150</v>
      </c>
      <c r="D111" s="25"/>
      <c r="E111" s="28"/>
      <c r="F111" s="28"/>
      <c r="G111" s="28"/>
      <c r="H111" s="28"/>
      <c r="I111" s="26"/>
      <c r="J111" s="26"/>
    </row>
    <row r="112" spans="1:10" s="50" customFormat="1" ht="18" customHeight="1">
      <c r="A112" s="77"/>
      <c r="B112" s="54"/>
      <c r="C112" s="31" t="s">
        <v>4</v>
      </c>
      <c r="D112" s="25"/>
      <c r="E112" s="28"/>
      <c r="F112" s="28"/>
      <c r="G112" s="28"/>
      <c r="H112" s="28"/>
      <c r="I112" s="26"/>
      <c r="J112" s="26"/>
    </row>
    <row r="113" spans="1:11" s="50" customFormat="1" ht="66" customHeight="1">
      <c r="A113" s="94">
        <v>1</v>
      </c>
      <c r="B113" s="29" t="s">
        <v>58</v>
      </c>
      <c r="C113" s="31" t="s">
        <v>79</v>
      </c>
      <c r="D113" s="25" t="s">
        <v>89</v>
      </c>
      <c r="E113" s="28"/>
      <c r="F113" s="28">
        <v>50</v>
      </c>
      <c r="G113" s="76"/>
      <c r="H113" s="76"/>
      <c r="I113" s="22"/>
      <c r="J113" s="26"/>
    </row>
    <row r="114" spans="1:11" s="50" customFormat="1" ht="18" customHeight="1">
      <c r="A114" s="94"/>
      <c r="B114" s="29"/>
      <c r="C114" s="43" t="s">
        <v>10</v>
      </c>
      <c r="D114" s="77" t="s">
        <v>8</v>
      </c>
      <c r="E114" s="47">
        <v>0.13900000000000001</v>
      </c>
      <c r="F114" s="76">
        <f>F113*E114</f>
        <v>6.9500000000000011</v>
      </c>
      <c r="G114" s="76"/>
      <c r="H114" s="76"/>
      <c r="I114" s="22"/>
      <c r="J114" s="26"/>
    </row>
    <row r="115" spans="1:11" s="50" customFormat="1" ht="22.15" customHeight="1">
      <c r="A115" s="94"/>
      <c r="B115" s="29"/>
      <c r="C115" s="43" t="s">
        <v>11</v>
      </c>
      <c r="D115" s="77" t="s">
        <v>6</v>
      </c>
      <c r="E115" s="49">
        <v>9.7000000000000003E-3</v>
      </c>
      <c r="F115" s="76">
        <f>F113*E115</f>
        <v>0.48499999999999999</v>
      </c>
      <c r="G115" s="76"/>
      <c r="H115" s="76"/>
      <c r="I115" s="22"/>
      <c r="J115" s="26"/>
    </row>
    <row r="116" spans="1:11" s="50" customFormat="1" ht="45.75" customHeight="1">
      <c r="A116" s="94"/>
      <c r="B116" s="29" t="s">
        <v>99</v>
      </c>
      <c r="C116" s="43" t="s">
        <v>80</v>
      </c>
      <c r="D116" s="77" t="s">
        <v>60</v>
      </c>
      <c r="E116" s="47"/>
      <c r="F116" s="76">
        <v>50</v>
      </c>
      <c r="G116" s="76"/>
      <c r="H116" s="76"/>
      <c r="I116" s="22"/>
      <c r="J116" s="26"/>
    </row>
    <row r="117" spans="1:11" s="50" customFormat="1" ht="61.5" customHeight="1">
      <c r="A117" s="94">
        <v>2</v>
      </c>
      <c r="B117" s="29" t="s">
        <v>58</v>
      </c>
      <c r="C117" s="46" t="s">
        <v>81</v>
      </c>
      <c r="D117" s="25" t="s">
        <v>89</v>
      </c>
      <c r="E117" s="28"/>
      <c r="F117" s="28">
        <v>140</v>
      </c>
      <c r="G117" s="76"/>
      <c r="H117" s="76"/>
      <c r="I117" s="22"/>
      <c r="J117" s="26"/>
    </row>
    <row r="118" spans="1:11" s="50" customFormat="1" ht="18" customHeight="1">
      <c r="A118" s="94"/>
      <c r="B118" s="29"/>
      <c r="C118" s="43" t="s">
        <v>10</v>
      </c>
      <c r="D118" s="77" t="s">
        <v>8</v>
      </c>
      <c r="E118" s="47">
        <v>0.13900000000000001</v>
      </c>
      <c r="F118" s="76">
        <f>F117*E118</f>
        <v>19.46</v>
      </c>
      <c r="G118" s="76"/>
      <c r="H118" s="76"/>
      <c r="I118" s="22"/>
      <c r="J118" s="26"/>
    </row>
    <row r="119" spans="1:11" s="50" customFormat="1" ht="18" customHeight="1">
      <c r="A119" s="94"/>
      <c r="B119" s="29"/>
      <c r="C119" s="43" t="s">
        <v>11</v>
      </c>
      <c r="D119" s="77" t="s">
        <v>6</v>
      </c>
      <c r="E119" s="49">
        <v>9.7000000000000003E-3</v>
      </c>
      <c r="F119" s="76">
        <f>F117*E119</f>
        <v>1.3580000000000001</v>
      </c>
      <c r="G119" s="76"/>
      <c r="H119" s="76"/>
      <c r="I119" s="22"/>
      <c r="J119" s="26"/>
    </row>
    <row r="120" spans="1:11" s="50" customFormat="1" ht="50.25" customHeight="1">
      <c r="A120" s="94"/>
      <c r="B120" s="29" t="s">
        <v>99</v>
      </c>
      <c r="C120" s="43" t="s">
        <v>82</v>
      </c>
      <c r="D120" s="77" t="s">
        <v>89</v>
      </c>
      <c r="E120" s="47"/>
      <c r="F120" s="66">
        <v>140</v>
      </c>
      <c r="G120" s="76"/>
      <c r="H120" s="76"/>
      <c r="I120" s="22"/>
      <c r="J120" s="26"/>
    </row>
    <row r="121" spans="1:11" s="50" customFormat="1" ht="18" customHeight="1">
      <c r="A121" s="94"/>
      <c r="B121" s="29" t="s">
        <v>99</v>
      </c>
      <c r="C121" s="43" t="s">
        <v>42</v>
      </c>
      <c r="D121" s="77" t="s">
        <v>89</v>
      </c>
      <c r="E121" s="90"/>
      <c r="F121" s="76">
        <v>140</v>
      </c>
      <c r="G121" s="76"/>
      <c r="H121" s="76"/>
      <c r="I121" s="22"/>
      <c r="J121" s="26"/>
    </row>
    <row r="122" spans="1:11" s="50" customFormat="1" ht="41.25" customHeight="1">
      <c r="A122" s="94">
        <v>3</v>
      </c>
      <c r="B122" s="29" t="s">
        <v>63</v>
      </c>
      <c r="C122" s="46" t="s">
        <v>43</v>
      </c>
      <c r="D122" s="25" t="s">
        <v>54</v>
      </c>
      <c r="E122" s="28"/>
      <c r="F122" s="28">
        <v>1</v>
      </c>
      <c r="G122" s="76"/>
      <c r="H122" s="76"/>
      <c r="I122" s="22"/>
      <c r="J122" s="26"/>
    </row>
    <row r="123" spans="1:11" s="50" customFormat="1" ht="18" customHeight="1">
      <c r="A123" s="94"/>
      <c r="B123" s="29"/>
      <c r="C123" s="43" t="s">
        <v>10</v>
      </c>
      <c r="D123" s="77" t="s">
        <v>8</v>
      </c>
      <c r="E123" s="47">
        <v>0.68</v>
      </c>
      <c r="F123" s="76">
        <f>F122*E123</f>
        <v>0.68</v>
      </c>
      <c r="G123" s="76"/>
      <c r="H123" s="76"/>
      <c r="I123" s="22"/>
      <c r="J123" s="26"/>
    </row>
    <row r="124" spans="1:11" s="50" customFormat="1" ht="18" customHeight="1">
      <c r="A124" s="94"/>
      <c r="B124" s="29"/>
      <c r="C124" s="43" t="s">
        <v>12</v>
      </c>
      <c r="D124" s="77" t="s">
        <v>6</v>
      </c>
      <c r="E124" s="47">
        <v>1.0999999999999999E-2</v>
      </c>
      <c r="F124" s="47">
        <f>F122*E124</f>
        <v>1.0999999999999999E-2</v>
      </c>
      <c r="G124" s="76"/>
      <c r="H124" s="76"/>
      <c r="I124" s="22"/>
      <c r="J124" s="26"/>
    </row>
    <row r="125" spans="1:11" s="50" customFormat="1" ht="18" customHeight="1">
      <c r="A125" s="94"/>
      <c r="B125" s="29"/>
      <c r="C125" s="43" t="s">
        <v>11</v>
      </c>
      <c r="D125" s="77" t="s">
        <v>6</v>
      </c>
      <c r="E125" s="47">
        <v>0.10299999999999999</v>
      </c>
      <c r="F125" s="47">
        <f>F122*E125</f>
        <v>0.10299999999999999</v>
      </c>
      <c r="G125" s="76"/>
      <c r="H125" s="76"/>
      <c r="I125" s="22"/>
      <c r="J125" s="26"/>
    </row>
    <row r="126" spans="1:11" s="50" customFormat="1" ht="33.75" customHeight="1">
      <c r="A126" s="94"/>
      <c r="B126" s="29" t="s">
        <v>99</v>
      </c>
      <c r="C126" s="43" t="s">
        <v>44</v>
      </c>
      <c r="D126" s="51" t="s">
        <v>54</v>
      </c>
      <c r="E126" s="47"/>
      <c r="F126" s="76">
        <v>1</v>
      </c>
      <c r="G126" s="76"/>
      <c r="H126" s="76"/>
      <c r="I126" s="22"/>
      <c r="J126" s="26"/>
    </row>
    <row r="127" spans="1:11">
      <c r="A127" s="77"/>
      <c r="B127" s="27"/>
      <c r="C127" s="31" t="s">
        <v>15</v>
      </c>
      <c r="D127" s="25"/>
      <c r="E127" s="28"/>
      <c r="F127" s="28"/>
      <c r="G127" s="28"/>
      <c r="H127" s="28"/>
      <c r="I127" s="26"/>
      <c r="J127" s="26"/>
      <c r="K127" s="26"/>
    </row>
    <row r="128" spans="1:11" ht="57.75" customHeight="1">
      <c r="A128" s="77"/>
      <c r="B128" s="27"/>
      <c r="C128" s="31" t="s">
        <v>149</v>
      </c>
      <c r="D128" s="25"/>
      <c r="E128" s="28"/>
      <c r="F128" s="28"/>
      <c r="G128" s="28"/>
      <c r="H128" s="28"/>
      <c r="I128" s="26"/>
    </row>
    <row r="129" spans="1:9">
      <c r="A129" s="77"/>
      <c r="B129" s="27"/>
      <c r="C129" s="31" t="s">
        <v>7</v>
      </c>
      <c r="D129" s="25"/>
      <c r="E129" s="28"/>
      <c r="F129" s="28"/>
      <c r="G129" s="28"/>
      <c r="H129" s="28"/>
      <c r="I129" s="26"/>
    </row>
    <row r="130" spans="1:9" ht="17.25" customHeight="1">
      <c r="A130" s="77"/>
      <c r="B130" s="27"/>
      <c r="C130" s="31" t="s">
        <v>150</v>
      </c>
      <c r="D130" s="25"/>
      <c r="E130" s="28"/>
      <c r="F130" s="28"/>
      <c r="G130" s="28"/>
      <c r="H130" s="28"/>
      <c r="I130" s="26"/>
    </row>
    <row r="131" spans="1:9">
      <c r="A131" s="77"/>
      <c r="B131" s="27"/>
      <c r="C131" s="31" t="s">
        <v>4</v>
      </c>
      <c r="D131" s="25"/>
      <c r="E131" s="28"/>
      <c r="F131" s="28"/>
      <c r="G131" s="28"/>
      <c r="H131" s="28"/>
      <c r="I131" s="26"/>
    </row>
    <row r="132" spans="1:9">
      <c r="A132" s="77"/>
      <c r="B132" s="27"/>
      <c r="C132" s="31" t="s">
        <v>45</v>
      </c>
      <c r="D132" s="25"/>
      <c r="E132" s="28"/>
      <c r="F132" s="28"/>
      <c r="G132" s="28"/>
      <c r="H132" s="28"/>
      <c r="I132" s="26"/>
    </row>
    <row r="133" spans="1:9" ht="33">
      <c r="A133" s="77"/>
      <c r="B133" s="27"/>
      <c r="C133" s="31" t="s">
        <v>16</v>
      </c>
      <c r="D133" s="25"/>
      <c r="E133" s="28"/>
      <c r="F133" s="28"/>
      <c r="G133" s="28"/>
      <c r="H133" s="28"/>
      <c r="I133" s="26"/>
    </row>
    <row r="134" spans="1:9">
      <c r="A134" s="77"/>
      <c r="B134" s="27"/>
      <c r="C134" s="31" t="s">
        <v>17</v>
      </c>
      <c r="D134" s="25"/>
      <c r="E134" s="28"/>
      <c r="F134" s="28"/>
      <c r="G134" s="28"/>
      <c r="H134" s="28"/>
      <c r="I134" s="26"/>
    </row>
    <row r="135" spans="1:9">
      <c r="A135" s="23"/>
      <c r="B135" s="29"/>
      <c r="C135" s="31" t="s">
        <v>5</v>
      </c>
      <c r="D135" s="25"/>
      <c r="E135" s="28"/>
      <c r="F135" s="28"/>
      <c r="G135" s="28"/>
      <c r="H135" s="28"/>
      <c r="I135" s="26"/>
    </row>
    <row r="136" spans="1:9">
      <c r="A136" s="23"/>
      <c r="B136" s="29"/>
      <c r="C136" s="31" t="s">
        <v>4</v>
      </c>
      <c r="D136" s="25"/>
      <c r="E136" s="28"/>
      <c r="F136" s="28"/>
      <c r="G136" s="28"/>
      <c r="H136" s="28"/>
      <c r="I136" s="26"/>
    </row>
    <row r="137" spans="1:9">
      <c r="A137" s="24"/>
      <c r="B137" s="55"/>
      <c r="C137" s="56"/>
      <c r="D137" s="57"/>
      <c r="E137" s="57"/>
      <c r="F137" s="58"/>
      <c r="G137" s="59"/>
      <c r="H137" s="22"/>
    </row>
    <row r="138" spans="1:9">
      <c r="A138" s="30"/>
      <c r="B138" s="60"/>
      <c r="C138" s="61"/>
      <c r="D138" s="57"/>
      <c r="E138" s="57"/>
      <c r="F138" s="58"/>
      <c r="G138" s="59"/>
      <c r="H138" s="22"/>
    </row>
    <row r="139" spans="1:9">
      <c r="B139" s="62"/>
      <c r="C139" s="61"/>
      <c r="D139" s="57"/>
      <c r="E139" s="57"/>
      <c r="F139" s="58"/>
      <c r="G139" s="59"/>
      <c r="H139" s="22"/>
    </row>
    <row r="140" spans="1:9">
      <c r="B140" s="62"/>
      <c r="D140" s="57"/>
      <c r="E140" s="57"/>
      <c r="F140" s="58"/>
      <c r="G140" s="59"/>
      <c r="H140" s="22"/>
    </row>
    <row r="141" spans="1:9">
      <c r="B141" s="62"/>
      <c r="D141" s="57"/>
      <c r="E141" s="57"/>
      <c r="F141" s="57"/>
      <c r="G141" s="58"/>
      <c r="H141" s="59"/>
    </row>
    <row r="142" spans="1:9">
      <c r="B142" s="58"/>
      <c r="D142" s="57"/>
      <c r="E142" s="57"/>
      <c r="F142" s="57"/>
      <c r="G142" s="58"/>
      <c r="H142" s="59"/>
    </row>
    <row r="143" spans="1:9">
      <c r="B143" s="58"/>
      <c r="D143" s="57"/>
      <c r="E143" s="57"/>
      <c r="F143" s="57"/>
      <c r="G143" s="58"/>
      <c r="H143" s="59"/>
    </row>
    <row r="144" spans="1:9">
      <c r="B144" s="58"/>
      <c r="D144" s="57"/>
      <c r="E144" s="57"/>
      <c r="F144" s="57"/>
      <c r="G144" s="58"/>
      <c r="H144" s="59"/>
    </row>
    <row r="145" spans="2:2">
      <c r="B145" s="58"/>
    </row>
  </sheetData>
  <mergeCells count="35">
    <mergeCell ref="A113:A116"/>
    <mergeCell ref="A77:A81"/>
    <mergeCell ref="A43:A49"/>
    <mergeCell ref="A82:A89"/>
    <mergeCell ref="A90:A96"/>
    <mergeCell ref="A99:A103"/>
    <mergeCell ref="B9:B10"/>
    <mergeCell ref="A9:A10"/>
    <mergeCell ref="B99:B103"/>
    <mergeCell ref="A97:A98"/>
    <mergeCell ref="B97:B98"/>
    <mergeCell ref="H5:H6"/>
    <mergeCell ref="A5:A6"/>
    <mergeCell ref="B5:B6"/>
    <mergeCell ref="C5:C6"/>
    <mergeCell ref="D5:D6"/>
    <mergeCell ref="F5:F6"/>
    <mergeCell ref="E5:E6"/>
    <mergeCell ref="G5:G6"/>
    <mergeCell ref="A122:A126"/>
    <mergeCell ref="A104:A106"/>
    <mergeCell ref="B104:B106"/>
    <mergeCell ref="A11:A18"/>
    <mergeCell ref="A19:A23"/>
    <mergeCell ref="A24:A30"/>
    <mergeCell ref="A50:A55"/>
    <mergeCell ref="A38:A42"/>
    <mergeCell ref="A32:A37"/>
    <mergeCell ref="A56:A62"/>
    <mergeCell ref="A63:A66"/>
    <mergeCell ref="A67:A70"/>
    <mergeCell ref="A71:A74"/>
    <mergeCell ref="A75:A76"/>
    <mergeCell ref="B75:B76"/>
    <mergeCell ref="A117:A121"/>
  </mergeCells>
  <pageMargins left="0.15748031496062992" right="0.15748031496062992" top="0.59" bottom="0.3" header="0.17" footer="0.1574803149606299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ColWidth="9.140625"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101"/>
      <c r="B7" s="101"/>
      <c r="C7" s="101"/>
      <c r="D7" s="105"/>
      <c r="E7" s="105"/>
      <c r="F7" s="101"/>
      <c r="G7" s="101"/>
      <c r="H7" s="101"/>
      <c r="I7" s="101"/>
      <c r="J7" s="102"/>
      <c r="K7" s="103"/>
      <c r="L7" s="104"/>
    </row>
    <row r="8" spans="1:12" ht="40.5" customHeight="1">
      <c r="A8" s="101"/>
      <c r="B8" s="101"/>
      <c r="C8" s="101"/>
      <c r="D8" s="105"/>
      <c r="E8" s="105"/>
      <c r="F8" s="2"/>
      <c r="G8" s="2"/>
      <c r="H8" s="2"/>
      <c r="I8" s="2"/>
      <c r="J8" s="2"/>
      <c r="K8" s="2"/>
      <c r="L8" s="104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2020-11-26T08:30:42Z</cp:lastPrinted>
  <dcterms:created xsi:type="dcterms:W3CDTF">1999-12-31T21:08:49Z</dcterms:created>
  <dcterms:modified xsi:type="dcterms:W3CDTF">2021-07-07T07:58:15Z</dcterms:modified>
</cp:coreProperties>
</file>