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lazarashvili\Desktop\სოფლის პროგრამა 2021 წელი\ხერთვისი\"/>
    </mc:Choice>
  </mc:AlternateContent>
  <bookViews>
    <workbookView xWindow="-120" yWindow="-120" windowWidth="25440" windowHeight="15390"/>
  </bookViews>
  <sheets>
    <sheet name="მოცულობები" sheetId="17" r:id="rId1"/>
  </sheets>
  <definedNames>
    <definedName name="_xlnm._FilterDatabase" localSheetId="0" hidden="1">მოცულობები!$A$5:$D$5</definedName>
    <definedName name="_xlnm.Print_Titles" localSheetId="0">მოცულობები!$3:$4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7" l="1"/>
  <c r="D24" i="17"/>
  <c r="D23" i="17"/>
  <c r="D18" i="17"/>
  <c r="D12" i="17"/>
  <c r="D11" i="17"/>
  <c r="D22" i="17" l="1"/>
</calcChain>
</file>

<file path=xl/sharedStrings.xml><?xml version="1.0" encoding="utf-8"?>
<sst xmlns="http://schemas.openxmlformats.org/spreadsheetml/2006/main" count="44" uniqueCount="33">
  <si>
    <t xml:space="preserve">სამუშაოს დასახელება  </t>
  </si>
  <si>
    <t>რაოდ.</t>
  </si>
  <si>
    <t>განზ.  ერთ.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</si>
  <si>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</si>
  <si>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გრძ.მ.</t>
  </si>
  <si>
    <r>
      <t>მ</t>
    </r>
    <r>
      <rPr>
        <vertAlign val="superscript"/>
        <sz val="10"/>
        <rFont val="Sylfaen"/>
        <family val="1"/>
        <charset val="204"/>
      </rPr>
      <t>2</t>
    </r>
    <r>
      <rPr>
        <sz val="11"/>
        <color theme="1"/>
        <rFont val="Calibri"/>
        <family val="2"/>
        <charset val="1"/>
        <scheme val="minor"/>
      </rPr>
      <t/>
    </r>
  </si>
  <si>
    <t>კგ</t>
  </si>
  <si>
    <t>გრძ.მ</t>
  </si>
  <si>
    <t>სადემონტაჟო სამუშაოები</t>
  </si>
  <si>
    <t xml:space="preserve">ხიდზე არსებული ამორტიზებული  საფეხმავლო ხის კონსტრუქციის დემონტაჟი </t>
  </si>
  <si>
    <t>სამონტაჟო სამუშაოები</t>
  </si>
  <si>
    <t>რკინის კონსტრუქციების შეღებვა  ანტიკოროზიული საღებავით</t>
  </si>
  <si>
    <t>ხიდზე არსებული ამორტიზებული მავთულბადის დემონტაჟი</t>
  </si>
  <si>
    <t>ცალი</t>
  </si>
  <si>
    <t>ელექტროდი</t>
  </si>
  <si>
    <t>ხიდის სავალი ნაწილის მოწყობა მილი-კვადრატით და დახერხილი ხე-მასალით წარმოდგენილი ნახაზის მიხედვით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</si>
  <si>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</si>
  <si>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თვითმჭრელი სჭვალი N6</t>
  </si>
  <si>
    <t>ზოლოვანა 50*4</t>
  </si>
  <si>
    <t>მილი-კვადრატი 60X60X3</t>
  </si>
  <si>
    <t>მილი-კვადრატი 40X40X2</t>
  </si>
  <si>
    <t>ლითონის მრგვალი სხმული საკიდებისათვის   D-14</t>
  </si>
  <si>
    <t>ქანჩი-ჭანჭიკი М-12</t>
  </si>
  <si>
    <t>ფურცლოვანი ფოლადი სისქით 5 მმ</t>
  </si>
  <si>
    <t>ბაგირის დამჭიმი</t>
  </si>
  <si>
    <t>კომპლ.</t>
  </si>
  <si>
    <t xml:space="preserve">მავთულბადის დამაგრება  D-6 მმ მოთუთიებული ბაგირით  ორ ადგილზე  </t>
  </si>
  <si>
    <t>ბეტონის ფუნდამენტის მოწყობა ხიდის მისასვლელში მოსაწყობი ასასვლელის საყრდენებისათვის</t>
  </si>
  <si>
    <t>ფიცარი ჩამოგანილი,  სისქით 4 სმ,  I ხარისხის</t>
  </si>
  <si>
    <t>ხიდის ნაპირებზე   მოთუთუებული მავთულბადის მოწყობა  D-2,50  თვალის ზომა 50*50 მმ</t>
  </si>
  <si>
    <t xml:space="preserve">ხრახნიანი რკინა D-14  </t>
  </si>
  <si>
    <t>ქანჩი М-14</t>
  </si>
  <si>
    <t>ასპინძის მუნიციპალიტეტის სოფელ  ხერთვისის საცალფეხო ხიდის სარეაბილიტაციო სამუშაოების  მოცულობათა უწყისი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</si>
</sst>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0"/>
      <name val="Arial"/>
      <charset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14_anakia II etapi.xls sm. defeqturi" xfId="4"/>
    <cellStyle name="Normal 38 2" xfId="2"/>
    <cellStyle name="Normal_meria" xfId="1"/>
    <cellStyle name="Обычный 3" xfId="3"/>
    <cellStyle name="Обычный 5 2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E30" sqref="E30"/>
    </sheetView>
  </sheetViews>
  <sheetFormatPr defaultRowHeight="15" x14ac:dyDescent="0.3"/>
  <cols>
    <col min="1" max="1" width="4.7109375" style="12" customWidth="1"/>
    <col min="2" max="2" width="114.42578125" style="4" customWidth="1"/>
    <col min="3" max="3" width="18.28515625" style="4" customWidth="1"/>
    <col min="4" max="4" width="15.28515625" style="4" customWidth="1"/>
    <col min="5" max="16384" width="9.140625" style="4"/>
  </cols>
  <sheetData>
    <row r="1" spans="1:4" x14ac:dyDescent="0.3">
      <c r="A1" s="18" t="s">
        <v>32</v>
      </c>
      <c r="B1" s="18"/>
      <c r="C1" s="18"/>
      <c r="D1" s="18"/>
    </row>
    <row r="2" spans="1:4" x14ac:dyDescent="0.3">
      <c r="A2" s="19"/>
      <c r="B2" s="19"/>
      <c r="C2" s="19"/>
      <c r="D2" s="19"/>
    </row>
    <row r="3" spans="1:4" ht="15" customHeight="1" x14ac:dyDescent="0.3">
      <c r="A3" s="20"/>
      <c r="B3" s="20" t="s">
        <v>0</v>
      </c>
      <c r="C3" s="20" t="s">
        <v>2</v>
      </c>
      <c r="D3" s="21" t="s">
        <v>1</v>
      </c>
    </row>
    <row r="4" spans="1:4" x14ac:dyDescent="0.3">
      <c r="A4" s="20"/>
      <c r="B4" s="20"/>
      <c r="C4" s="20"/>
      <c r="D4" s="21"/>
    </row>
    <row r="5" spans="1:4" x14ac:dyDescent="0.3">
      <c r="A5" s="13">
        <v>1</v>
      </c>
      <c r="B5" s="13">
        <v>2</v>
      </c>
      <c r="C5" s="13">
        <v>3</v>
      </c>
      <c r="D5" s="5">
        <v>4</v>
      </c>
    </row>
    <row r="6" spans="1:4" x14ac:dyDescent="0.3">
      <c r="A6" s="13"/>
      <c r="B6" s="6" t="s">
        <v>8</v>
      </c>
      <c r="C6" s="7"/>
      <c r="D6" s="2"/>
    </row>
    <row r="7" spans="1:4" ht="15.75" x14ac:dyDescent="0.3">
      <c r="A7" s="13">
        <v>1</v>
      </c>
      <c r="B7" s="1" t="s">
        <v>12</v>
      </c>
      <c r="C7" s="13" t="s">
        <v>5</v>
      </c>
      <c r="D7" s="2">
        <v>249.6</v>
      </c>
    </row>
    <row r="8" spans="1:4" ht="15.75" x14ac:dyDescent="0.3">
      <c r="A8" s="13">
        <v>2</v>
      </c>
      <c r="B8" s="1" t="s">
        <v>9</v>
      </c>
      <c r="C8" s="13" t="s">
        <v>3</v>
      </c>
      <c r="D8" s="2">
        <v>6</v>
      </c>
    </row>
    <row r="9" spans="1:4" x14ac:dyDescent="0.3">
      <c r="A9" s="13"/>
      <c r="B9" s="6" t="s">
        <v>10</v>
      </c>
      <c r="C9" s="13"/>
      <c r="D9" s="8"/>
    </row>
    <row r="10" spans="1:4" ht="25.5" customHeight="1" x14ac:dyDescent="0.3">
      <c r="A10" s="15">
        <v>3</v>
      </c>
      <c r="B10" s="1" t="s">
        <v>15</v>
      </c>
      <c r="C10" s="13" t="s">
        <v>16</v>
      </c>
      <c r="D10" s="2">
        <v>160.80000000000001</v>
      </c>
    </row>
    <row r="11" spans="1:4" x14ac:dyDescent="0.3">
      <c r="A11" s="16"/>
      <c r="B11" s="3" t="s">
        <v>19</v>
      </c>
      <c r="C11" s="13" t="s">
        <v>4</v>
      </c>
      <c r="D11" s="2">
        <f>107.2*1.5+1.5+4*1.2+4*2.5</f>
        <v>177.10000000000002</v>
      </c>
    </row>
    <row r="12" spans="1:4" x14ac:dyDescent="0.3">
      <c r="A12" s="16"/>
      <c r="B12" s="3" t="s">
        <v>20</v>
      </c>
      <c r="C12" s="13" t="s">
        <v>4</v>
      </c>
      <c r="D12" s="2">
        <f>107.2*6</f>
        <v>643.20000000000005</v>
      </c>
    </row>
    <row r="13" spans="1:4" ht="15.75" x14ac:dyDescent="0.3">
      <c r="A13" s="16"/>
      <c r="B13" s="3" t="s">
        <v>28</v>
      </c>
      <c r="C13" s="13" t="s">
        <v>3</v>
      </c>
      <c r="D13" s="2">
        <v>6</v>
      </c>
    </row>
    <row r="14" spans="1:4" x14ac:dyDescent="0.3">
      <c r="A14" s="16"/>
      <c r="B14" s="3" t="s">
        <v>17</v>
      </c>
      <c r="C14" s="13" t="s">
        <v>13</v>
      </c>
      <c r="D14" s="2">
        <v>4764</v>
      </c>
    </row>
    <row r="15" spans="1:4" x14ac:dyDescent="0.3">
      <c r="A15" s="16"/>
      <c r="B15" s="9" t="s">
        <v>18</v>
      </c>
      <c r="C15" s="13" t="s">
        <v>4</v>
      </c>
      <c r="D15" s="2">
        <v>115.2</v>
      </c>
    </row>
    <row r="16" spans="1:4" x14ac:dyDescent="0.3">
      <c r="A16" s="16"/>
      <c r="B16" s="1" t="s">
        <v>21</v>
      </c>
      <c r="C16" s="13" t="s">
        <v>4</v>
      </c>
      <c r="D16" s="2">
        <v>345.6</v>
      </c>
    </row>
    <row r="17" spans="1:4" x14ac:dyDescent="0.3">
      <c r="A17" s="16"/>
      <c r="B17" s="10" t="s">
        <v>30</v>
      </c>
      <c r="C17" s="13" t="s">
        <v>13</v>
      </c>
      <c r="D17" s="11">
        <v>192</v>
      </c>
    </row>
    <row r="18" spans="1:4" x14ac:dyDescent="0.3">
      <c r="A18" s="16"/>
      <c r="B18" s="10" t="s">
        <v>31</v>
      </c>
      <c r="C18" s="13" t="s">
        <v>13</v>
      </c>
      <c r="D18" s="11">
        <f>D17*2</f>
        <v>384</v>
      </c>
    </row>
    <row r="19" spans="1:4" x14ac:dyDescent="0.3">
      <c r="A19" s="16"/>
      <c r="B19" s="10" t="s">
        <v>14</v>
      </c>
      <c r="C19" s="13" t="s">
        <v>6</v>
      </c>
      <c r="D19" s="11">
        <v>18</v>
      </c>
    </row>
    <row r="20" spans="1:4" x14ac:dyDescent="0.3">
      <c r="A20" s="16"/>
      <c r="B20" s="1" t="s">
        <v>22</v>
      </c>
      <c r="C20" s="13" t="s">
        <v>13</v>
      </c>
      <c r="D20" s="2">
        <v>576</v>
      </c>
    </row>
    <row r="21" spans="1:4" ht="15.75" x14ac:dyDescent="0.3">
      <c r="A21" s="16"/>
      <c r="B21" s="1" t="s">
        <v>23</v>
      </c>
      <c r="C21" s="13" t="s">
        <v>5</v>
      </c>
      <c r="D21" s="14">
        <v>0.66300000000000003</v>
      </c>
    </row>
    <row r="22" spans="1:4" ht="15.75" x14ac:dyDescent="0.3">
      <c r="A22" s="13">
        <v>4</v>
      </c>
      <c r="B22" s="1" t="s">
        <v>11</v>
      </c>
      <c r="C22" s="13" t="s">
        <v>5</v>
      </c>
      <c r="D22" s="2">
        <f>D11*0.24+D12*0.16</f>
        <v>145.416</v>
      </c>
    </row>
    <row r="23" spans="1:4" ht="24.75" customHeight="1" x14ac:dyDescent="0.3">
      <c r="A23" s="13">
        <v>5</v>
      </c>
      <c r="B23" s="1" t="s">
        <v>29</v>
      </c>
      <c r="C23" s="13" t="s">
        <v>5</v>
      </c>
      <c r="D23" s="2">
        <f>96*2*1.3</f>
        <v>249.60000000000002</v>
      </c>
    </row>
    <row r="24" spans="1:4" x14ac:dyDescent="0.3">
      <c r="A24" s="15">
        <v>6</v>
      </c>
      <c r="B24" s="3" t="s">
        <v>26</v>
      </c>
      <c r="C24" s="13" t="s">
        <v>7</v>
      </c>
      <c r="D24" s="2">
        <f>96*4</f>
        <v>384</v>
      </c>
    </row>
    <row r="25" spans="1:4" x14ac:dyDescent="0.3">
      <c r="A25" s="17"/>
      <c r="B25" s="3" t="s">
        <v>24</v>
      </c>
      <c r="C25" s="13" t="s">
        <v>25</v>
      </c>
      <c r="D25" s="2">
        <v>16</v>
      </c>
    </row>
    <row r="26" spans="1:4" ht="19.5" customHeight="1" x14ac:dyDescent="0.3">
      <c r="A26" s="13">
        <v>7</v>
      </c>
      <c r="B26" s="3" t="s">
        <v>27</v>
      </c>
      <c r="C26" s="13" t="s">
        <v>3</v>
      </c>
      <c r="D26" s="2">
        <f>5*0.15*1.2</f>
        <v>0.89999999999999991</v>
      </c>
    </row>
  </sheetData>
  <sheetProtection algorithmName="SHA-512" hashValue="r+iZ7fpnyysL7NL6hlE6zzcJIefz/5vcF7TZJYQAZ2fwIMGqCRy/QVDl4N2s5aF2KzSswSUGfu2D8EROQzYLkQ==" saltValue="kZ7wU6s9JnfI7rLucHdDDg==" spinCount="100000" sheet="1" objects="1" scenarios="1"/>
  <autoFilter ref="A5:D5"/>
  <mergeCells count="7">
    <mergeCell ref="A10:A21"/>
    <mergeCell ref="A24:A25"/>
    <mergeCell ref="A1:D2"/>
    <mergeCell ref="A3:A4"/>
    <mergeCell ref="B3:B4"/>
    <mergeCell ref="C3:C4"/>
    <mergeCell ref="D3:D4"/>
  </mergeCells>
  <pageMargins left="0.70866141732283472" right="7.874015748031496E-2" top="0.15748031496062992" bottom="7.874015748031496E-2" header="7.874015748031496E-2" footer="3.937007874015748E-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მოცულობები</vt:lpstr>
      <vt:lpstr>მოცულობები!Print_Titles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Goderdzi Lazarashvili</cp:lastModifiedBy>
  <cp:lastPrinted>2021-06-28T03:33:44Z</cp:lastPrinted>
  <dcterms:created xsi:type="dcterms:W3CDTF">2009-01-15T15:19:20Z</dcterms:created>
  <dcterms:modified xsi:type="dcterms:W3CDTF">2021-07-01T12:07:16Z</dcterms:modified>
</cp:coreProperties>
</file>