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tabRatio="729" activeTab="1"/>
  </bookViews>
  <sheets>
    <sheet name="x1" sheetId="71" r:id="rId1"/>
    <sheet name="x2" sheetId="7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asa121">[1]x2!#REF!</definedName>
    <definedName name="__fgu9">#REF!</definedName>
    <definedName name="__gfd56">#REF!</definedName>
    <definedName name="__gfh23">#REF!</definedName>
    <definedName name="__ggg10140">#REF!</definedName>
    <definedName name="__ggg6">#REF!</definedName>
    <definedName name="__gtf5">#REF!</definedName>
    <definedName name="__gth1">#REF!</definedName>
    <definedName name="__h77765">[2]x1!#REF!</definedName>
    <definedName name="__hbg1247">#REF!</definedName>
    <definedName name="__hgf478">[3]x2w!#REF!</definedName>
    <definedName name="__hgf665">#REF!</definedName>
    <definedName name="__hgh55">#REF!</definedName>
    <definedName name="__HGU5478">[4]x!#REF!</definedName>
    <definedName name="__hhh111">[1]x2!#REF!</definedName>
    <definedName name="__hhh2">#REF!</definedName>
    <definedName name="__hhh222">#REF!</definedName>
    <definedName name="__hjh1415">#REF!</definedName>
    <definedName name="__hjk4">#REF!</definedName>
    <definedName name="__ijo45">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km2147">#REF!</definedName>
    <definedName name="__jnb1">#REF!</definedName>
    <definedName name="__kij4">#REF!</definedName>
    <definedName name="__kij85">#REF!</definedName>
    <definedName name="__kjk5">#REF!</definedName>
    <definedName name="__kk22">[5]x3!#REF!</definedName>
    <definedName name="__kkk444">#REF!</definedName>
    <definedName name="__kkk896899">#REF!</definedName>
    <definedName name="__km1">#REF!</definedName>
    <definedName name="__lki2654">#REF!</definedName>
    <definedName name="__lkj145">#REF!</definedName>
    <definedName name="__lkm2">#REF!</definedName>
    <definedName name="__lll555">[6]x1!#REF!</definedName>
    <definedName name="__lm20101">#REF!</definedName>
    <definedName name="__lm5478">#REF!</definedName>
    <definedName name="__lmz9">#REF!</definedName>
    <definedName name="__lo3">#REF!</definedName>
    <definedName name="__lok1402">#REF!</definedName>
    <definedName name="__lok47">#REF!</definedName>
    <definedName name="__lok4786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il987">[7]x11!#REF!</definedName>
    <definedName name="__ok547">#REF!</definedName>
    <definedName name="__okm44">#REF!</definedName>
    <definedName name="__opi4">#REF!</definedName>
    <definedName name="__opl321">#REF!</definedName>
    <definedName name="__opl658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ol456">#REF!</definedName>
    <definedName name="__ppp3">'[8]x r '!$F$174</definedName>
    <definedName name="__ppp9">#REF!</definedName>
    <definedName name="__tik65">#REF!</definedName>
    <definedName name="__tre589">#REF!</definedName>
    <definedName name="__ty859">#REF!</definedName>
    <definedName name="__uhn369">#REF!</definedName>
    <definedName name="__uio2">#REF!</definedName>
    <definedName name="__uyt5454">[5]x3!#REF!</definedName>
    <definedName name="__wqr75">#REF!</definedName>
    <definedName name="__yu621">#REF!</definedName>
    <definedName name="_asa121">[1]x2!#REF!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k5">#REF!</definedName>
    <definedName name="_kk22">[5]x3!#REF!</definedName>
    <definedName name="_kkk444">#REF!</definedName>
    <definedName name="_kkk896899">#REF!</definedName>
    <definedName name="_km1">#REF!</definedName>
    <definedName name="_lki2654">#REF!</definedName>
    <definedName name="_lkj145">#REF!</definedName>
    <definedName name="_lkm2">#REF!</definedName>
    <definedName name="_lll555">[6]x1!#REF!</definedName>
    <definedName name="_lm20101">#REF!</definedName>
    <definedName name="_lm5478">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[7]x11!#REF!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'[8]x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yt5454">[5]x3!#REF!</definedName>
    <definedName name="_wqr75">#REF!</definedName>
    <definedName name="_yu621">#REF!</definedName>
    <definedName name="a1s2">#REF!</definedName>
    <definedName name="aaaa">#REF!</definedName>
    <definedName name="aaaa12">#REF!</definedName>
    <definedName name="aaaa4444">#REF!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bbbbb77777">#REF!</definedName>
    <definedName name="bnj">#REF!</definedName>
    <definedName name="bnmk">[9]niveloba!#REF!</definedName>
    <definedName name="bnvhgfc14789">[10]x1!#REF!</definedName>
    <definedName name="bvcccc11144">[6]x1!#REF!</definedName>
    <definedName name="bvfdscxza1024876">[1]x1!#REF!</definedName>
    <definedName name="bytl">#REF!</definedName>
    <definedName name="ccccc1111">#REF!</definedName>
    <definedName name="cftslp">#REF!</definedName>
    <definedName name="cxra">#REF!</definedName>
    <definedName name="d41d2">[5]x3!#REF!</definedName>
    <definedName name="dcdvfgh41478956">#REF!</definedName>
    <definedName name="dddcdcdcdc4787454">#REF!</definedName>
    <definedName name="dddd8d88d88d8d8ddde88d8dd8">[5]x1!$F$15</definedName>
    <definedName name="dddd9999">#REF!</definedName>
    <definedName name="ddddccvf55141023">#REF!</definedName>
    <definedName name="ddddddddd000000">#REF!</definedName>
    <definedName name="ddddfff874tft">'x1'!$D$25</definedName>
    <definedName name="dddsssaaa55555">#REF!</definedName>
    <definedName name="desz">#REF!</definedName>
    <definedName name="dfdfg414789">'[10]x2,'!#REF!</definedName>
    <definedName name="dfgdfghg">#REF!</definedName>
    <definedName name="dfgfdsasdf1014785">[5]x2!$F$11</definedName>
    <definedName name="dfghfjkljhsa414789456">#REF!</definedName>
    <definedName name="dfghj20147">#REF!</definedName>
    <definedName name="dlynv">#REF!</definedName>
    <definedName name="drdrt21xs2x2w">#REF!</definedName>
    <definedName name="dsa">#REF!</definedName>
    <definedName name="dsas1201">#REF!</definedName>
    <definedName name="dsawa20145">#REF!</definedName>
    <definedName name="dsdfgf654876">'x2'!$D$11</definedName>
    <definedName name="dsds5484753dfg">'x2'!$D$12</definedName>
    <definedName name="dsfdfddtfh658478">'x2'!$D$22</definedName>
    <definedName name="dsfghyujik747859">#REF!</definedName>
    <definedName name="dva">#REF!</definedName>
    <definedName name="edfr10145">#REF!</definedName>
    <definedName name="eeee41474874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45plok510">#REF!</definedName>
    <definedName name="fdaAFG">[4]x!#REF!</definedName>
    <definedName name="fdfdg547874">#REF!</definedName>
    <definedName name="fdftfghytghj145768">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[12]x3!#REF!</definedName>
    <definedName name="ffff5">#REF!</definedName>
    <definedName name="ffff5555">#REF!</definedName>
    <definedName name="fffffvvv30214">#REF!</definedName>
    <definedName name="fgdfgtghj4178564">#REF!</definedName>
    <definedName name="fgdm">#REF!</definedName>
    <definedName name="fgffff6255gh">#REF!</definedName>
    <definedName name="fgfghjuk4741425">#REF!</definedName>
    <definedName name="fghbhjb20145">#REF!</definedName>
    <definedName name="fghj546">[2]x1!#REF!</definedName>
    <definedName name="frgtyrter">#REF!</definedName>
    <definedName name="fthjk85621">#REF!</definedName>
    <definedName name="fvb">#REF!</definedName>
    <definedName name="fvfbg2145789">#REF!</definedName>
    <definedName name="fvg6472145">[13]x1!#REF!</definedName>
    <definedName name="fvghg414789">#REF!</definedName>
    <definedName name="fwsg">#REF!</definedName>
    <definedName name="fxza">#REF!</definedName>
    <definedName name="gads4545">[1]x2!#REF!</definedName>
    <definedName name="gbgaqwert747896">#REF!</definedName>
    <definedName name="gbhbn478456">#REF!</definedName>
    <definedName name="gbhgnjuio4789654">#REF!</definedName>
    <definedName name="gdsdfgh45763">[14]x1!#REF!</definedName>
    <definedName name="gfd">'[15]res ur'!#REF!</definedName>
    <definedName name="gfds">#REF!</definedName>
    <definedName name="gfds987415">[13]x1!#REF!</definedName>
    <definedName name="gfdsaxcvvbnm">#REF!</definedName>
    <definedName name="gfgf547874">#REF!</definedName>
    <definedName name="gfgfge85sa845t">#REF!</definedName>
    <definedName name="gfgfhgf147854">[5]x2!$F$37</definedName>
    <definedName name="gfghjhyhjhj95841565">#REF!</definedName>
    <definedName name="gfhghjkjjj6521456">#REF!</definedName>
    <definedName name="gfhj5484">'[11]1'!#REF!</definedName>
    <definedName name="gfhjkl65214">'[11]1'!#REF!</definedName>
    <definedName name="gfhy1456">#REF!</definedName>
    <definedName name="gfhy56">#REF!</definedName>
    <definedName name="gfrdrtyui">[5]x1!$F$39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s41417875">[5]x2!$F$19</definedName>
    <definedName name="ghgfhjkjh54789">#REF!</definedName>
    <definedName name="ghghgjki4178456">#REF!</definedName>
    <definedName name="ghgyghjkuijkl">#REF!</definedName>
    <definedName name="ghgyjujk514648232nbh">#REF!</definedName>
    <definedName name="ghjkhgfhj102145">#REF!</definedName>
    <definedName name="ghjkil256">[16]x!#REF!</definedName>
    <definedName name="ghjkj5478">#REF!</definedName>
    <definedName name="ghjkl">#REF!</definedName>
    <definedName name="ghjukiolpoiujuhh14578965">#REF!</definedName>
    <definedName name="ghnb6547">[1]x2!#REF!</definedName>
    <definedName name="ghrtwewq1479">[1]x1!#REF!</definedName>
    <definedName name="ghujkiolp62457">#REF!</definedName>
    <definedName name="gsgs54">#REF!</definedName>
    <definedName name="gtfd">#REF!</definedName>
    <definedName name="gtfd45">#REF!</definedName>
    <definedName name="gvgbhjh547898">#REF!</definedName>
    <definedName name="gyghuji32156">#REF!</definedName>
    <definedName name="gyth3">#REF!</definedName>
    <definedName name="gytjk">#REF!</definedName>
    <definedName name="h1h">#REF!</definedName>
    <definedName name="hasdha">#REF!</definedName>
    <definedName name="hazxc">#REF!</definedName>
    <definedName name="hbhbhb01012">#REF!</definedName>
    <definedName name="hbhj14142">#REF!</definedName>
    <definedName name="hbnhjktyu01021">#REF!</definedName>
    <definedName name="hbpl">#REF!</definedName>
    <definedName name="hbvgf1024787">#REF!</definedName>
    <definedName name="hdah56">[16]x!#REF!</definedName>
    <definedName name="hfdsgjhk4789">[1]x1!#REF!</definedName>
    <definedName name="HFGAY125">#REF!</definedName>
    <definedName name="hgaqw56">'[17]xar #1 (3)'!#REF!</definedName>
    <definedName name="hgbv451">#REF!</definedName>
    <definedName name="hgbvfjuhylk7894541">#REF!</definedName>
    <definedName name="hgfd">#REF!</definedName>
    <definedName name="hgfd256">#REF!</definedName>
    <definedName name="HGFD457">#REF!</definedName>
    <definedName name="hgfd74789">#REF!</definedName>
    <definedName name="hgfdlkijh41548">#REF!</definedName>
    <definedName name="hgfds23">#REF!</definedName>
    <definedName name="hgfdsaert478965014789">#REF!</definedName>
    <definedName name="hgfdvbn5412">#REF!</definedName>
    <definedName name="hgfv">#REF!</definedName>
    <definedName name="hgfwqa980">[13]x1!#REF!</definedName>
    <definedName name="hggg4145897">#REF!</definedName>
    <definedName name="hgggggytf747896">#REF!</definedName>
    <definedName name="hghghguhjjh47878">#REF!</definedName>
    <definedName name="hghghjhghg2012450">#REF!</definedName>
    <definedName name="hghgjuhuikol985478142">#REF!</definedName>
    <definedName name="hghjhkui">#REF!</definedName>
    <definedName name="hghjjkjlkopo6514874">#REF!</definedName>
    <definedName name="hghjkjijk547869">#REF!</definedName>
    <definedName name="hghjkjijmkj">#REF!</definedName>
    <definedName name="hghjkuioljkj23216">#REF!</definedName>
    <definedName name="hgjhkjh">[5]x3!#REF!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nbgftyuiopljkj621458">[5]x3!#REF!</definedName>
    <definedName name="hgv">#REF!</definedName>
    <definedName name="hgvfds547879">[10]x1!#REF!</definedName>
    <definedName name="hgyt657">#REF!</definedName>
    <definedName name="hgyui54876">#REF!</definedName>
    <definedName name="hgyutfd147898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jjj20145">#REF!</definedName>
    <definedName name="hhhnnm2015">#REF!</definedName>
    <definedName name="hhjuhuki101245">#REF!</definedName>
    <definedName name="hjgf7845">#REF!</definedName>
    <definedName name="hjghuh414hj">#REF!</definedName>
    <definedName name="hjhgfkjl7478965">#REF!</definedName>
    <definedName name="hjhu4kj">#REF!</definedName>
    <definedName name="hjhuhk784568">#REF!</definedName>
    <definedName name="hjka">#REF!</definedName>
    <definedName name="hjki547">[11]x1!#REF!</definedName>
    <definedName name="hjkih2015">'[18]1'!#REF!</definedName>
    <definedName name="hjkihiljki12457">'x1'!$D$15</definedName>
    <definedName name="hjkiklk654789">#REF!</definedName>
    <definedName name="hjkil14789">#REF!</definedName>
    <definedName name="hjkil4587">#REF!</definedName>
    <definedName name="hjkl32">#REF!</definedName>
    <definedName name="hjklas102">#REF!</definedName>
    <definedName name="hjnjn01045">#REF!</definedName>
    <definedName name="hju">#REF!</definedName>
    <definedName name="hjuko1478">#REF!</definedName>
    <definedName name="hjuykiop14896">[2]x1!#REF!</definedName>
    <definedName name="hkhjhgf414785">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'[20]x#1'!#REF!</definedName>
    <definedName name="ihl">#REF!</definedName>
    <definedName name="iiiiii22222">#REF!</definedName>
    <definedName name="iiikkkkk201">#REF!</definedName>
    <definedName name="iitoi647">[16]x!#REF!</definedName>
    <definedName name="ijhgtr96210">[1]x2!#REF!</definedName>
    <definedName name="ijhuy4587">#REF!</definedName>
    <definedName name="ijhygf65487">#REF!</definedName>
    <definedName name="ijijhuygf54789">[21]x1!#REF!</definedName>
    <definedName name="ijj3j33j33jj333jj">[21]x1!#REF!</definedName>
    <definedName name="ijkop5478">[12]x2!#REF!</definedName>
    <definedName name="ijuhg">#REF!</definedName>
    <definedName name="ik1kio">#REF!</definedName>
    <definedName name="ikijio12145">#REF!</definedName>
    <definedName name="ikilokk65414786">#REF!</definedName>
    <definedName name="ikilokpoliyjuki145869">#REF!</definedName>
    <definedName name="ikilopo47896">[5]x1!$F$35</definedName>
    <definedName name="ikjuj9847">[1]x2!#REF!</definedName>
    <definedName name="iklj4785">#REF!</definedName>
    <definedName name="ikolp54546">[1]x2!#REF!</definedName>
    <definedName name="ikolp9874123">[1]x2!#REF!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iolo54847">#REF!</definedName>
    <definedName name="iuklo2568">[22]x2!#REF!</definedName>
    <definedName name="iuop">#REF!</definedName>
    <definedName name="iuy">#REF!</definedName>
    <definedName name="iuyhgykju8745">#REF!</definedName>
    <definedName name="iuyt14587">[5]x3!#REF!</definedName>
    <definedName name="iuytr987">[23]x1!#REF!</definedName>
    <definedName name="iuytre745">#REF!</definedName>
    <definedName name="jfdyrt14790">#REF!</definedName>
    <definedName name="jhg">#REF!</definedName>
    <definedName name="jhgf">#REF!</definedName>
    <definedName name="jhgf454876">#REF!</definedName>
    <definedName name="jhgf4587">#REF!</definedName>
    <definedName name="jhgfd">#REF!</definedName>
    <definedName name="jhgfrtyhyu47846458">#REF!</definedName>
    <definedName name="jhgu514">[11]x1!#REF!</definedName>
    <definedName name="jhgyt256">#REF!</definedName>
    <definedName name="jhgyt47879">#REF!</definedName>
    <definedName name="jhgytflkij54784">#REF!</definedName>
    <definedName name="jhgytjuih">[12]x2!#REF!</definedName>
    <definedName name="jhikolp4578">#REF!</definedName>
    <definedName name="jhjhkliok20203.569">#REF!</definedName>
    <definedName name="jhkh62458">#REF!</definedName>
    <definedName name="jhkio5695">#REF!</definedName>
    <definedName name="jhkiol">#REF!</definedName>
    <definedName name="jhkiuolp24789">#REF!</definedName>
    <definedName name="jhkjuikloi47896">#REF!</definedName>
    <definedName name="jhklp5484">#REF!</definedName>
    <definedName name="jhkuioi547845">#REF!</definedName>
    <definedName name="jhm">#REF!</definedName>
    <definedName name="jhug1478">#REF!</definedName>
    <definedName name="jhuy2145">#REF!</definedName>
    <definedName name="jhuy458">#REF!</definedName>
    <definedName name="jhyg41">'[11]1'!#REF!</definedName>
    <definedName name="jijkolp101256">#REF!</definedName>
    <definedName name="jilo">#REF!</definedName>
    <definedName name="jiuyokliu2012">#REF!</definedName>
    <definedName name="jjhgfd658">#REF!</definedName>
    <definedName name="jjjj111">[2]x1!#REF!</definedName>
    <definedName name="jjjj2j2j2j2j2j2j2">[21]x1!#REF!</definedName>
    <definedName name="jjjj5555">[6]x1!#REF!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jvvvqqq66620">#REF!</definedName>
    <definedName name="jjjkklop145786">#REF!</definedName>
    <definedName name="jk32kl">[5]x3!#REF!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#REF!</definedName>
    <definedName name="jkil56">#REF!</definedName>
    <definedName name="jkio54576">#REF!</definedName>
    <definedName name="jkiolp1456">#REF!</definedName>
    <definedName name="jkiolp6254">#REF!</definedName>
    <definedName name="jkiuohp1478">#REF!</definedName>
    <definedName name="jkjikolp14789">#REF!</definedName>
    <definedName name="jkjkl4789">#REF!</definedName>
    <definedName name="jkjlki478565">'x1'!$D$32</definedName>
    <definedName name="jklhg654789">#REF!</definedName>
    <definedName name="jklkk14578">[21]x1!#REF!</definedName>
    <definedName name="jklkpolk47896">#REF!</definedName>
    <definedName name="jklo4568">#REF!</definedName>
    <definedName name="jklo63201">[1]x2!#REF!</definedName>
    <definedName name="jklop415268">[1]x2!#REF!</definedName>
    <definedName name="jklopi654789">[21]x1!#REF!</definedName>
    <definedName name="jkoiplyujhk21457">#REF!</definedName>
    <definedName name="jmjkjijk478dds">'x1'!$D$7</definedName>
    <definedName name="jnbhgf4145">#REF!</definedName>
    <definedName name="jnhgyhjkm">[5]x2!$F$28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lpol14785">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ol321">[11]x1!#REF!</definedName>
    <definedName name="kiju1478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#REF!</definedName>
    <definedName name="kiolp2586">#REF!</definedName>
    <definedName name="kiop">#REF!</definedName>
    <definedName name="kiouij589796">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1457">[5]x2!#REF!</definedName>
    <definedName name="kjhg471047">[12]x3!#REF!</definedName>
    <definedName name="kjhg4787">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rtyui15476">[1]x1!#REF!</definedName>
    <definedName name="kjhglopi568741">[24]x1!#REF!</definedName>
    <definedName name="kjhjgui548">#REF!</definedName>
    <definedName name="kjhk65">#REF!</definedName>
    <definedName name="kjhq">#REF!</definedName>
    <definedName name="kjhu1478">#REF!</definedName>
    <definedName name="kjhuiu145786">#REF!</definedName>
    <definedName name="kjhuloki5478">#REF!</definedName>
    <definedName name="kjhuyg1456">[3]x2w!#REF!</definedName>
    <definedName name="kjhuygf14578">[10]x1!#REF!</definedName>
    <definedName name="kjhygtfd54787">#REF!</definedName>
    <definedName name="kjih5486">#REF!</definedName>
    <definedName name="kjij3214">[25]x1!#REF!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lp62014">#REF!</definedName>
    <definedName name="kjjhgfkjkl478965">#REF!</definedName>
    <definedName name="kjjj55558">#REF!</definedName>
    <definedName name="kjkljl214578">[5]x3!#REF!</definedName>
    <definedName name="kjlhuiop478965">[5]x3!#REF!</definedName>
    <definedName name="kjlo2514">#REF!</definedName>
    <definedName name="kjlop547012">[16]x!#REF!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uhg12048">#REF!</definedName>
    <definedName name="kjuhgy41078">#REF!</definedName>
    <definedName name="kjwa68">#REF!</definedName>
    <definedName name="kkkjj235">#REF!</definedName>
    <definedName name="kkkjjhhmnb">#REF!</definedName>
    <definedName name="kkkk444433">[6]x1!#REF!</definedName>
    <definedName name="kkkk55">#REF!</definedName>
    <definedName name="kkkkk000222">#REF!</definedName>
    <definedName name="kkkkk6k66k6k6kk66">[5]x1!$F$11</definedName>
    <definedName name="kkkkkkmmmm5551111">#REF!</definedName>
    <definedName name="kkkkll6514">#REF!</definedName>
    <definedName name="kkkkmmmnnn">[26]Лист2!$F$56</definedName>
    <definedName name="kkkllljj10145">#REF!</definedName>
    <definedName name="kkkm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juh254">'[12]x3 (2)'!#REF!</definedName>
    <definedName name="kloint">#REF!</definedName>
    <definedName name="kloiu2458">[5]x3!#REF!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l14758">#REF!</definedName>
    <definedName name="klopo25468">#REF!</definedName>
    <definedName name="klpk125">[1]x2!#REF!</definedName>
    <definedName name="kls">#REF!</definedName>
    <definedName name="km">#REF!</definedName>
    <definedName name="kmb">#REF!</definedName>
    <definedName name="kmjm">#REF!</definedName>
    <definedName name="kmjn457">#REF!</definedName>
    <definedName name="kmjnh3201">[26]Лист2!$F$14</definedName>
    <definedName name="kmjnh51478">#REF!</definedName>
    <definedName name="kmjnjnm">#REF!</definedName>
    <definedName name="kmkmjnj74879">#REF!</definedName>
    <definedName name="kml9oi1456">#REF!</definedName>
    <definedName name="kmn">#REF!</definedName>
    <definedName name="kmnbh6214">[1]x2!#REF!</definedName>
    <definedName name="kmnbv62014">#REF!</definedName>
    <definedName name="kmnj6201">#REF!</definedName>
    <definedName name="kmnjh1548">#REF!</definedName>
    <definedName name="knhyb">#REF!</definedName>
    <definedName name="knmjhgf145478">[10]x1!#REF!</definedName>
    <definedName name="koij1458">#REF!</definedName>
    <definedName name="kokl222555">#REF!</definedName>
    <definedName name="kolhg6532">#REF!</definedName>
    <definedName name="koli45">'[27]x 3'!#REF!</definedName>
    <definedName name="koliu14786">[6]x1!#REF!</definedName>
    <definedName name="kolo125">#REF!</definedName>
    <definedName name="kolop2145458">#REF!</definedName>
    <definedName name="kolp">#REF!</definedName>
    <definedName name="kolpijkl20145">#REF!</definedName>
    <definedName name="kolpijuhki45789">[24]x1!#REF!</definedName>
    <definedName name="kolplo47896">#REF!</definedName>
    <definedName name="kolpqaz178">#REF!</definedName>
    <definedName name="kop">#REF!</definedName>
    <definedName name="kopw">#REF!</definedName>
    <definedName name="kot">#REF!</definedName>
    <definedName name="kp">#REF!</definedName>
    <definedName name="ks">#REF!</definedName>
    <definedName name="ksael">#REF!</definedName>
    <definedName name="kx">#REF!</definedName>
    <definedName name="l1l2">#REF!</definedName>
    <definedName name="lazm2">#REF!</definedName>
    <definedName name="lghfxdtryuti2487">[16]x!#REF!</definedName>
    <definedName name="liokpo7474010101">[5]x1!$F$27</definedName>
    <definedName name="ljhggfdd23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[5]x2!#REF!</definedName>
    <definedName name="lkjhg4578">#REF!</definedName>
    <definedName name="lkjhg514">#REF!</definedName>
    <definedName name="lkjhg9514">#REF!</definedName>
    <definedName name="lkjhu478">#REF!</definedName>
    <definedName name="lkji5478">[25]x1!#REF!</definedName>
    <definedName name="lkjijnj140">#REF!</definedName>
    <definedName name="lkjiop2169">#REF!</definedName>
    <definedName name="lkjiu5147">#REF!</definedName>
    <definedName name="lkjiuh547876">[24]x1!#REF!</definedName>
    <definedName name="lkjiuhg45784">#REF!</definedName>
    <definedName name="lkjjhh">#REF!</definedName>
    <definedName name="lkjo4786">#REF!</definedName>
    <definedName name="lkkk5555">#REF!</definedName>
    <definedName name="lkma81">[2]x1!#REF!</definedName>
    <definedName name="lkmjn625">#REF!</definedName>
    <definedName name="lkmjn951470">'[28]x5)'!#REF!</definedName>
    <definedName name="lkmnh20147">#REF!</definedName>
    <definedName name="lkoij2015">#REF!</definedName>
    <definedName name="lkoij23564">'[11]1'!#REF!</definedName>
    <definedName name="lkoij5478">#REF!</definedName>
    <definedName name="lkoijh4789">#REF!</definedName>
    <definedName name="lkoj12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u5478">#REF!</definedName>
    <definedName name="lkpoi14786">#REF!</definedName>
    <definedName name="llkk65454">[5]x3!#REF!</definedName>
    <definedName name="llkmjn65210">[2]x1!#REF!</definedName>
    <definedName name="llko0123">[25]x1!#REF!</definedName>
    <definedName name="lllkkk8889999">#REF!</definedName>
    <definedName name="llll20147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j20147">#REF!</definedName>
    <definedName name="lmkjn621">#REF!</definedName>
    <definedName name="lmknj414789">[21]x1!#REF!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[22]x2!#REF!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plolp4789653">'[10]x2,'!#REF!</definedName>
    <definedName name="lozaq3">#REF!</definedName>
    <definedName name="lpkoj20154">#REF!</definedName>
    <definedName name="lpo">#REF!</definedName>
    <definedName name="lpoki">#REF!</definedName>
    <definedName name="lpoki478796">#REF!</definedName>
    <definedName name="lpokj548">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jh2014">#REF!</definedName>
    <definedName name="mkjiulokij5146">[29]x1!$F$61</definedName>
    <definedName name="mkol145">#REF!</definedName>
    <definedName name="mmm1111222">[6]x1!#REF!</definedName>
    <definedName name="mmmm13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uy458">#REF!</definedName>
    <definedName name="oilkm365">#REF!</definedName>
    <definedName name="oipl478">#REF!</definedName>
    <definedName name="oipo14576">[5]x2!#REF!</definedName>
    <definedName name="oiutytop21564">#REF!</definedName>
    <definedName name="oiuu478">#REF!</definedName>
    <definedName name="oiuy">#REF!</definedName>
    <definedName name="okihuyjuki47879">#REF!</definedName>
    <definedName name="okij4747">#REF!</definedName>
    <definedName name="okij4789966">[21]x1!#REF!</definedName>
    <definedName name="okijh5214">#REF!</definedName>
    <definedName name="okijuhg4786">#REF!</definedName>
    <definedName name="okijukiuh102154">#REF!</definedName>
    <definedName name="okil">#REF!</definedName>
    <definedName name="okjh145">#REF!</definedName>
    <definedName name="okli6250">[1]x2!#REF!</definedName>
    <definedName name="oklij21456">[3]x1!#REF!</definedName>
    <definedName name="oklij5487">[24]x1!#REF!</definedName>
    <definedName name="oklp4789">#REF!</definedName>
    <definedName name="oklphji">#REF!</definedName>
    <definedName name="oklpi54876">#REF!</definedName>
    <definedName name="oknjh95147">#REF!</definedName>
    <definedName name="olkij8745">#REF!</definedName>
    <definedName name="olkil625">#REF!</definedName>
    <definedName name="olkkkk111100">'[10]x2,'!#REF!</definedName>
    <definedName name="olm">#REF!</definedName>
    <definedName name="oloko">'[11]1'!#REF!</definedName>
    <definedName name="ololikjhyu49494">#REF!</definedName>
    <definedName name="ololol547896">[5]x3!#REF!</definedName>
    <definedName name="olololo10101">#REF!</definedName>
    <definedName name="ololplplpm20202896565">#REF!</definedName>
    <definedName name="olopk14245">'[18]x2,'!#REF!</definedName>
    <definedName name="olpiuy4789730">#REF!</definedName>
    <definedName name="olpkiujk14578">[24]x1!#REF!</definedName>
    <definedName name="olplp10147">#REF!</definedName>
    <definedName name="olpo14578">#REF!</definedName>
    <definedName name="olpouu586">#REF!</definedName>
    <definedName name="oo55l5o">#REF!</definedName>
    <definedName name="ooii">#REF!</definedName>
    <definedName name="ooo6o65o456">[5]x3!#REF!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iu236">#REF!</definedName>
    <definedName name="opkoj2050145">#REF!</definedName>
    <definedName name="opl">#REF!</definedName>
    <definedName name="oplo1245">#REF!</definedName>
    <definedName name="oplokijuhyg478965235">#REF!</definedName>
    <definedName name="oplop321">#REF!</definedName>
    <definedName name="oplp65487">#REF!</definedName>
    <definedName name="opoiu748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jkio1478">#REF!</definedName>
    <definedName name="pkmnj">#REF!</definedName>
    <definedName name="pkoi">#REF!</definedName>
    <definedName name="plikdrtyu874789">[21]x1!#REF!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[6]x1!#REF!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'[28]x1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14789">#REF!</definedName>
    <definedName name="ploki4578410mnb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'[28]x5)'!#REF!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6584">[23]x1!#REF!</definedName>
    <definedName name="poi">#REF!</definedName>
    <definedName name="poijuh12548">#REF!</definedName>
    <definedName name="poikj654">#REF!</definedName>
    <definedName name="poil456">#REF!</definedName>
    <definedName name="poiliu4587">#REF!</definedName>
    <definedName name="poilkoi14576">#REF!</definedName>
    <definedName name="poim5">#REF!</definedName>
    <definedName name="poiplokij47895">'[10]x2,'!#REF!</definedName>
    <definedName name="poipolo201457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oloki1478">#REF!</definedName>
    <definedName name="poiuy">#REF!</definedName>
    <definedName name="poiuy487">#REF!</definedName>
    <definedName name="pokas1478">[11]x1!#REF!</definedName>
    <definedName name="pokcds">#REF!</definedName>
    <definedName name="pokgde478">#REF!</definedName>
    <definedName name="pokil4789">#REF!</definedName>
    <definedName name="pokilu4789">#REF!</definedName>
    <definedName name="pokiu54786">[24]x1!#REF!</definedName>
    <definedName name="pokli456">#REF!</definedName>
    <definedName name="poli">#REF!</definedName>
    <definedName name="poli654873256">#REF!</definedName>
    <definedName name="polipku547896">[5]x3!#REF!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65478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putrew85">#REF!</definedName>
    <definedName name="pxaq">#REF!</definedName>
    <definedName name="qaqaw95984">#REF!</definedName>
    <definedName name="qqqaqaqaqa1478747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frfr14548esderw32f">#REF!</definedName>
    <definedName name="rfrfrf655e5f2d1">#REF!</definedName>
    <definedName name="rfrgth9598484wswdefd">'x1'!#REF!</definedName>
    <definedName name="rfrgthtyhujkijukljil478565">#REF!</definedName>
    <definedName name="rfrgthyujkiop4785689">#REF!</definedName>
    <definedName name="rfrgtyhjhgfbgft478965">#REF!</definedName>
    <definedName name="rmexuT">#REF!</definedName>
    <definedName name="ror">#REF!</definedName>
    <definedName name="rot">#REF!</definedName>
    <definedName name="rqwtryj65">#REF!</definedName>
    <definedName name="rrf5rf585fr85fr85frffrff">[5]x1!#REF!</definedName>
    <definedName name="rrfrgty47879">#REF!</definedName>
    <definedName name="rrrr8r8r44ft4f4tf44r4r">[5]x1!#REF!</definedName>
    <definedName name="rrrrrrr8rrr8r5r85r8r5r58">[5]x1!$F$19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csdfgtyhujikol987456">#REF!</definedName>
    <definedName name="sderfg1478">#REF!</definedName>
    <definedName name="sdfgfdssdff547874">#REF!</definedName>
    <definedName name="sdsss41458">#REF!</definedName>
    <definedName name="sdxza">#REF!</definedName>
    <definedName name="sedrfty84789564">'x2'!$D$32</definedName>
    <definedName name="sssddfgv47852">#REF!</definedName>
    <definedName name="sssss2222">#REF!</definedName>
    <definedName name="sssss5478785">#REF!</definedName>
    <definedName name="sssssss6s6s6s5ss4s">#REF!</definedName>
    <definedName name="svidi">#REF!</definedName>
    <definedName name="sxefi">#REF!</definedName>
    <definedName name="szqwplnmj847562103">#REF!</definedName>
    <definedName name="tea">#REF!</definedName>
    <definedName name="tertmeti">#REF!</definedName>
    <definedName name="tfgtyujhikj">#REF!</definedName>
    <definedName name="tgfhjk65214">#REF!</definedName>
    <definedName name="tghtgt147845632">#REF!</definedName>
    <definedName name="tghyugf4789">[12]x2!#REF!</definedName>
    <definedName name="tghyujkiolp4789653">#REF!</definedName>
    <definedName name="tgtghhgyt478965">[21]x1!#REF!</definedName>
    <definedName name="tgtgt">#REF!</definedName>
    <definedName name="tgthyuji4785">#REF!</definedName>
    <definedName name="tgthyujik98745487">#REF!</definedName>
    <definedName name="tormeti">#REF!</definedName>
    <definedName name="trew41478">#REF!</definedName>
    <definedName name="trew7895">#REF!</definedName>
    <definedName name="tri">#REF!</definedName>
    <definedName name="trtyujki784586">#REF!</definedName>
    <definedName name="tttt1t1t1t4t1t41">#REF!</definedName>
    <definedName name="ttttt4444455">[28]x1!#REF!</definedName>
    <definedName name="ttttttt66t6t6t6t">#REF!</definedName>
    <definedName name="ttty">#REF!</definedName>
    <definedName name="tytu">#REF!</definedName>
    <definedName name="tytyioplu">#REF!</definedName>
    <definedName name="tyuio65478">#REF!</definedName>
    <definedName name="ubez">#REF!</definedName>
    <definedName name="uhjgf6548">#REF!</definedName>
    <definedName name="uhjkjil2487">#REF!</definedName>
    <definedName name="uhuhgtyjk4785214">#REF!</definedName>
    <definedName name="uhuhio14578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k">#REF!</definedName>
    <definedName name="uiokl235">#REF!</definedName>
    <definedName name="uiop564">[6]x1!#REF!</definedName>
    <definedName name="uiyv">#REF!</definedName>
    <definedName name="ujhygfploki879457">#REF!</definedName>
    <definedName name="ujkiolp21457">#REF!</definedName>
    <definedName name="ujkiolp45789">[24]x1!#REF!</definedName>
    <definedName name="ujkiolp4789653">#REF!</definedName>
    <definedName name="ujkolp54786">#REF!</definedName>
    <definedName name="ujuhytgthjk47856521">'[10]x2,'!#REF!</definedName>
    <definedName name="ujuikio1074">'[30]x2,'!#REF!</definedName>
    <definedName name="ujujiuij87879656">[24]x1!#REF!</definedName>
    <definedName name="ujujkilk141414">#REF!</definedName>
    <definedName name="ujuk14">[31]x1!#REF!</definedName>
    <definedName name="ujukiolpl547896">#REF!</definedName>
    <definedName name="ujukiolplk54654">#REF!</definedName>
    <definedName name="ukjlo25">#REF!</definedName>
    <definedName name="uqapo896">#REF!</definedName>
    <definedName name="uuiklopk2014578">[10]x1!#REF!</definedName>
    <definedName name="uuji231jkl">[5]x3!#REF!</definedName>
    <definedName name="uuuu4">#REF!</definedName>
    <definedName name="uyhi4548">[11]x1!#REF!</definedName>
    <definedName name="uyikj265">#REF!</definedName>
    <definedName name="uyiolp5487">#REF!</definedName>
    <definedName name="uyiytre478965">[5]x3!#REF!</definedName>
    <definedName name="uyjhkol5487">#REF!</definedName>
    <definedName name="uyjkiol3654">[16]x!#REF!</definedName>
    <definedName name="uyjuiko65478">#REF!</definedName>
    <definedName name="uyt">#REF!</definedName>
    <definedName name="uytn">#REF!</definedName>
    <definedName name="uytr6547">#REF!</definedName>
    <definedName name="uytr74789">#REF!</definedName>
    <definedName name="uytyhjk56">#REF!</definedName>
    <definedName name="uyuy321">#REF!</definedName>
    <definedName name="v">#REF!</definedName>
    <definedName name="vbcx">#REF!</definedName>
    <definedName name="vbnm12">#REF!</definedName>
    <definedName name="wsder11111000001">#REF!</definedName>
    <definedName name="wsdertf201456">#REF!</definedName>
    <definedName name="wwwwlll1079">#REF!</definedName>
    <definedName name="xdrt">#REF!</definedName>
    <definedName name="xuti">#REF!</definedName>
    <definedName name="xxcv">[9]niveloba!#REF!</definedName>
    <definedName name="yghtjkl65478">#REF!</definedName>
    <definedName name="yhgytuiklop54786">[24]x1!#REF!</definedName>
    <definedName name="yhjkl6254">#REF!</definedName>
    <definedName name="yhjuikj65412147">#REF!</definedName>
    <definedName name="yhjuki012456">#REF!</definedName>
    <definedName name="yhygtjhg14578">#REF!</definedName>
    <definedName name="yhyhyerdqa7895">#REF!</definedName>
    <definedName name="yhyjikijki74789653">#REF!</definedName>
    <definedName name="yhyjku54789jk">#REF!</definedName>
    <definedName name="yhyjuikolpo547865">#REF!</definedName>
    <definedName name="yhyujkiu4785689">#REF!</definedName>
    <definedName name="ythgyujkiokl32145786">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jkol65487">[21]x1!#REF!</definedName>
    <definedName name="yuioiuytr64548">#REF!</definedName>
    <definedName name="yuiop65487">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62913" fullPrecision="0"/>
</workbook>
</file>

<file path=xl/calcChain.xml><?xml version="1.0" encoding="utf-8"?>
<calcChain xmlns="http://schemas.openxmlformats.org/spreadsheetml/2006/main">
  <c r="B5" i="71" l="1"/>
  <c r="C5" i="71" s="1"/>
  <c r="D5" i="71" s="1"/>
  <c r="E5" i="71" s="1"/>
  <c r="F5" i="71" s="1"/>
  <c r="A27" i="71" l="1"/>
  <c r="A28" i="71" s="1"/>
  <c r="A29" i="71" s="1"/>
  <c r="A30" i="71" s="1"/>
  <c r="A31" i="71" s="1"/>
  <c r="D21" i="74" l="1"/>
  <c r="D24" i="71"/>
  <c r="D31" i="74" l="1"/>
  <c r="A8" i="71" l="1"/>
  <c r="D44" i="71"/>
  <c r="A8" i="74" l="1"/>
  <c r="D45" i="71"/>
  <c r="I18" i="74" l="1"/>
  <c r="A9" i="74"/>
  <c r="A10" i="74" l="1"/>
  <c r="A11" i="74" l="1"/>
  <c r="A12" i="74" l="1"/>
  <c r="A13" i="74" l="1"/>
  <c r="A15" i="74" s="1"/>
  <c r="A18" i="74" l="1"/>
  <c r="A17" i="74"/>
  <c r="A22" i="74" l="1"/>
  <c r="A20" i="74"/>
  <c r="A26" i="74" l="1"/>
  <c r="A28" i="74"/>
  <c r="A29" i="74" s="1"/>
  <c r="A30" i="74"/>
  <c r="A21" i="74"/>
  <c r="A24" i="74" l="1"/>
  <c r="A31" i="74" l="1"/>
  <c r="A32" i="74" s="1"/>
  <c r="A33" i="74" s="1"/>
  <c r="A25" i="74" l="1"/>
  <c r="A34" i="74"/>
  <c r="A9" i="71" l="1"/>
  <c r="A10" i="71" l="1"/>
  <c r="A11" i="71" s="1"/>
  <c r="A12" i="71" l="1"/>
  <c r="A13" i="71" l="1"/>
  <c r="A14" i="71" l="1"/>
  <c r="A15" i="71" l="1"/>
  <c r="A16" i="71" l="1"/>
  <c r="A17" i="71" l="1"/>
  <c r="A18" i="71" s="1"/>
  <c r="A19" i="71" s="1"/>
  <c r="A21" i="71" l="1"/>
  <c r="A25" i="71" s="1"/>
  <c r="A20" i="71"/>
  <c r="A23" i="71" l="1"/>
  <c r="A24" i="71" s="1"/>
  <c r="A32" i="71" l="1"/>
  <c r="A33" i="71" s="1"/>
  <c r="A34" i="71" s="1"/>
  <c r="A35" i="71" s="1"/>
  <c r="A36" i="71" s="1"/>
  <c r="A37" i="71" l="1"/>
  <c r="A38" i="71" l="1"/>
  <c r="A39" i="71" l="1"/>
  <c r="A41" i="71" l="1"/>
  <c r="A42" i="71" s="1"/>
  <c r="A44" i="71" l="1"/>
  <c r="A45" i="71" l="1"/>
</calcChain>
</file>

<file path=xl/sharedStrings.xml><?xml version="1.0" encoding="utf-8"?>
<sst xmlns="http://schemas.openxmlformats.org/spreadsheetml/2006/main" count="169" uniqueCount="81">
  <si>
    <t>kbm</t>
  </si>
  <si>
    <t>tn</t>
  </si>
  <si>
    <t>ჯამი</t>
  </si>
  <si>
    <t>სახარჯთაღრიცხვო ღირებულება</t>
  </si>
  <si>
    <t>№</t>
  </si>
  <si>
    <t>სამუშაოს დასახელება</t>
  </si>
  <si>
    <t>რაოდენობა</t>
  </si>
  <si>
    <t>საპროექტო მონაცემებით</t>
  </si>
  <si>
    <t>განზ ერთ</t>
  </si>
  <si>
    <t>სულ</t>
  </si>
  <si>
    <t>განზ. ერთ</t>
  </si>
  <si>
    <t xml:space="preserve">ზედნადები ხარჯები </t>
  </si>
  <si>
    <t>გეგმიური დაგროვება</t>
  </si>
  <si>
    <t>m</t>
  </si>
  <si>
    <t>II kategoriis gruntis damuSaveba xeliT</t>
  </si>
  <si>
    <t>arsebuli gruntis nacvlad tranSeis Sevseba qviSa-xreSovani nareviT</t>
  </si>
  <si>
    <t>100                                                                                                                                                                                                                             კbმ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</si>
  <si>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100 kbm</t>
  </si>
  <si>
    <t xml:space="preserve"> 1000                                                                                                                                                                                                                                            კbმ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</si>
  <si>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კbმ</t>
  </si>
  <si>
    <t>100kbm</t>
  </si>
  <si>
    <t>zedmeti gruntis gatana</t>
  </si>
  <si>
    <t xml:space="preserve"> safuZveli saniaRvre kanalizaciis   qveS qviSa- RorRovani narevisagan</t>
  </si>
  <si>
    <t>wyalCamketi zRudaris mowyoba Tixnarevi gruntis tomariT (1c-100kg-0,067m3):</t>
  </si>
  <si>
    <t xml:space="preserve"> cali</t>
  </si>
  <si>
    <t>TxrilSi wyalqceviTi amotumbviTi samontaJo samuSaoebi 60m3/sT-mde tumboTi</t>
  </si>
  <si>
    <t xml:space="preserve"> 100kbm</t>
  </si>
  <si>
    <t>arsebuli arxis gawmenda  natanisagan eqskavatoriT  datvirTva avtoTvidmclelebze da transportireba 10 km manZilze</t>
  </si>
  <si>
    <t>III kategoriis gruntis damuSaveba eqskavatoriT  misi Semdgomi datvirTviT avtoTviTmclelebze</t>
  </si>
  <si>
    <t>betoni b-20</t>
  </si>
  <si>
    <t>I saniaRvre sistemis mowyoba</t>
  </si>
  <si>
    <t>1000kbm</t>
  </si>
  <si>
    <t>plastmasis milebi(sadrenaJo  150 mm)</t>
  </si>
  <si>
    <t>rkina betonis sayrdeni kedlis fundamentis  mowyoba</t>
  </si>
  <si>
    <t>armatura a-III d=12 mm</t>
  </si>
  <si>
    <t>gruntis ukuCayra eqskavatoriT</t>
  </si>
  <si>
    <t>III kategoriis gruntis damuSaveba eqskavatoriT  adgilze</t>
  </si>
  <si>
    <t>II ubani</t>
  </si>
  <si>
    <t>arsebuli asfaltbetonis safaris moxsna</t>
  </si>
  <si>
    <t xml:space="preserve"> 100                                                                                                                                                                                                                                           კbმ</t>
  </si>
  <si>
    <t>arsebuli betonis fundamentebis   moxsna</t>
  </si>
  <si>
    <t>arsebuli betonis kedlebis   moxsna</t>
  </si>
  <si>
    <t>II arsebuli safaris aRdgena</t>
  </si>
  <si>
    <t xml:space="preserve"> safuZvlis zeda fenis mowyoba    sisqiT  15sm sisqis qviSa-RorRovani narevisagan  (fraqcia 0-40 mm)</t>
  </si>
  <si>
    <t>100kvm</t>
  </si>
  <si>
    <t>Txevadi bitumis mosxma arsebul safuZvelze (0,5 litri 1 kvm-ze)</t>
  </si>
  <si>
    <t>betoni b-22,5</t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</si>
  <si>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=6 mm</t>
    </r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</si>
  <si>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14 mm</t>
    </r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</si>
  <si>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16 mm</t>
    </r>
  </si>
  <si>
    <t>rkina-betonis gadxurvis  filis mowyoba  2,5X0,2kveTis rkina betonis arxisaTvis</t>
  </si>
  <si>
    <r>
      <t xml:space="preserve">rkina-betonis   milebis montaJi </t>
    </r>
    <r>
      <rPr>
        <b/>
        <i/>
        <u/>
        <sz val="10"/>
        <rFont val="Arial"/>
        <family val="2"/>
        <charset val="204"/>
      </rPr>
      <t>d</t>
    </r>
    <r>
      <rPr>
        <b/>
        <i/>
        <u/>
        <sz val="10"/>
        <rFont val="AcadNusx"/>
      </rPr>
      <t>=500mm</t>
    </r>
  </si>
  <si>
    <t>100 kvm</t>
  </si>
  <si>
    <t>rkinis cxauras montaJi</t>
  </si>
  <si>
    <t>kuTxovana70X70X6 mm</t>
  </si>
  <si>
    <t>Sveleri #8</t>
  </si>
  <si>
    <t>armatura d22 a-III</t>
  </si>
  <si>
    <t xml:space="preserve">rkina betonis arxis mowyoba (arxis sigane 0,4m  simaRle 0,5 m </t>
  </si>
  <si>
    <t xml:space="preserve"> milebis hidroizoliacia</t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</si>
  <si>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=8 mm</t>
    </r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</si>
  <si>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10 mm</t>
    </r>
  </si>
  <si>
    <t>rkina betonis arxis mowyoba (arxis sigane 2,25m  simaRle 1,6 m   sigrZe 2X52=104 metri</t>
  </si>
  <si>
    <t xml:space="preserve">arsebuli milebis demontaJi da dasawyobeba  </t>
  </si>
  <si>
    <t xml:space="preserve">asfaltbetonis safaris mowyoba  zeda fenis mowyoba 4    sm  sisqis wvrilmarcvlovani  asfaltbetonis narevisagan </t>
  </si>
  <si>
    <t xml:space="preserve">asfaltbetonis safaris  qveda fenis mowyoba 6    sm  sisqis wvrilmarcvlovani  asfaltbetonis narevisagan </t>
  </si>
  <si>
    <t>armatura d=10</t>
  </si>
  <si>
    <t>armatura d=12</t>
  </si>
  <si>
    <t>betoni b25</t>
  </si>
  <si>
    <t>armatura d=22</t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</si>
  <si>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18 mm</t>
    </r>
  </si>
  <si>
    <t xml:space="preserve"> ჯამი</t>
  </si>
  <si>
    <t>rezervi gauTvaliswinebel samuSaoebze</t>
  </si>
  <si>
    <t>dRg</t>
  </si>
  <si>
    <t>I ubani</t>
  </si>
  <si>
    <t>საპროექტო მონაცემებze</t>
  </si>
  <si>
    <t>rkina betonis sayrdeni kedlis tanis  mowyoba 119 metri</t>
  </si>
  <si>
    <t>rkina betonis sayrdeni kedlis fundamentis  mowyoba 119+6  =125 metri</t>
  </si>
  <si>
    <t>qalaq  baTumSi  Tamar mefis gamziris   #47-is mimdebared  saniaRvre arxis mowyoba (ხარჯთაღრიცხვა N2)</t>
  </si>
  <si>
    <t>qalaq  baTumSi  Tamar mefis gamziris   #47-is mimdebared  saniaRvre arxis mowyoba (ხარჯთაღრიცხვა N1)</t>
  </si>
  <si>
    <t>დღგ</t>
  </si>
  <si>
    <t>rkina betonis sayrdeni kedlis tanis  mowyoba 119 მეტრი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</si>
</sst>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"/>
  </numFmts>
  <fonts count="13" x14ac:knownFonts="1">
    <font>
      <sz val="10"/>
      <name val="Arial"/>
    </font>
    <font>
      <sz val="10"/>
      <name val="Arial"/>
      <family val="2"/>
      <charset val="204"/>
    </font>
    <font>
      <b/>
      <sz val="10"/>
      <name val="AcadNusx"/>
    </font>
    <font>
      <sz val="10"/>
      <name val="Arial Cyr"/>
      <charset val="204"/>
    </font>
    <font>
      <b/>
      <i/>
      <u/>
      <sz val="10"/>
      <name val="AcadNusx"/>
    </font>
    <font>
      <sz val="10"/>
      <name val="AcadNusx"/>
    </font>
    <font>
      <b/>
      <u/>
      <sz val="10"/>
      <name val="AcadNusx"/>
    </font>
    <font>
      <b/>
      <i/>
      <u/>
      <sz val="12"/>
      <name val="AcadNusx"/>
    </font>
    <font>
      <b/>
      <sz val="10"/>
      <color rgb="FFFF0000"/>
      <name val="AcadNusx"/>
    </font>
    <font>
      <b/>
      <sz val="12"/>
      <name val="AcadNusx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7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textRotation="90" wrapText="1"/>
    </xf>
    <xf numFmtId="2" fontId="2" fillId="0" borderId="0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/>
    </xf>
    <xf numFmtId="9" fontId="2" fillId="0" borderId="4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" fillId="0" borderId="8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12" fillId="0" borderId="4" xfId="0" applyFont="1" applyFill="1" applyBorder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tender%202007\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86;&#1087;&#1080;&#1103;%20meliqiSvili10\meliqisvili%204--3m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proeqti%202006-III\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proeqti%202007-2008\a-x-I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agmashenebeli\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tender%202007\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saniarvre\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arqivi)%20-1\batumi-2005\A%20R%20D%20%20T%20b%20G%20a%20%201033%20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rgilazis%20%20quCis%20%20saniaRvr2012--1\gorgilaze---meliqiSvili%20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9%20marti\9%20MARi%2017m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proeqti%202006-III\tamaris%20gamziri%20benze.5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musao%20magida\dokumenti\porti%20-%20kabel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rurua2\rurua1mx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9%20marti\9%20MARi%2017m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agmashenebeli\aRmaSenebeli15-1xl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qalaqi\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m%20%20a%20b%20a%20s%20i%20z%20e%20i%201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sxef-gomi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0--satyeo%202013-2\qobuletis%20satyeo\2\bulv%20%20gamwvaneba%204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"/>
      <sheetName val="gx"/>
      <sheetName val="k"/>
      <sheetName val="gan"/>
      <sheetName val="sar"/>
      <sheetName val="gaang"/>
      <sheetName val="p1"/>
      <sheetName val="p2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0"/>
      <sheetData sheetId="1"/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7.0000000000000007E-2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40" zoomScaleNormal="100" workbookViewId="0">
      <selection activeCell="H45" sqref="H45"/>
    </sheetView>
  </sheetViews>
  <sheetFormatPr defaultRowHeight="12.75" x14ac:dyDescent="0.2"/>
  <cols>
    <col min="1" max="1" width="5.85546875" style="46" customWidth="1"/>
    <col min="2" max="2" width="44.7109375" style="46" customWidth="1"/>
    <col min="3" max="3" width="8.28515625" style="46" customWidth="1"/>
    <col min="4" max="4" width="9.140625" style="46"/>
    <col min="5" max="5" width="9.140625" style="46" customWidth="1"/>
    <col min="6" max="6" width="11" style="46" customWidth="1"/>
    <col min="7" max="7" width="11.5703125" style="46" bestFit="1" customWidth="1"/>
    <col min="8" max="16384" width="9.140625" style="46"/>
  </cols>
  <sheetData>
    <row r="1" spans="1:9" s="24" customFormat="1" ht="36" customHeight="1" x14ac:dyDescent="0.25">
      <c r="A1" s="69" t="s">
        <v>78</v>
      </c>
      <c r="B1" s="69"/>
      <c r="C1" s="69"/>
      <c r="D1" s="69"/>
      <c r="E1" s="69"/>
      <c r="F1" s="69"/>
      <c r="G1" s="16"/>
      <c r="H1" s="16">
        <v>60.36</v>
      </c>
      <c r="I1" s="16"/>
    </row>
    <row r="2" spans="1:9" s="24" customFormat="1" ht="17.25" customHeight="1" x14ac:dyDescent="0.25">
      <c r="A2" s="70" t="s">
        <v>73</v>
      </c>
      <c r="B2" s="70"/>
      <c r="C2" s="70"/>
      <c r="D2" s="70"/>
      <c r="E2" s="70"/>
      <c r="F2" s="70"/>
      <c r="G2" s="16"/>
      <c r="H2" s="16"/>
      <c r="I2" s="16"/>
    </row>
    <row r="3" spans="1:9" s="23" customFormat="1" ht="47.25" customHeight="1" x14ac:dyDescent="0.2">
      <c r="A3" s="71" t="s">
        <v>4</v>
      </c>
      <c r="B3" s="71" t="s">
        <v>5</v>
      </c>
      <c r="C3" s="71" t="s">
        <v>10</v>
      </c>
      <c r="D3" s="48" t="s">
        <v>6</v>
      </c>
      <c r="E3" s="73" t="s">
        <v>3</v>
      </c>
      <c r="F3" s="74"/>
    </row>
    <row r="4" spans="1:9" s="23" customFormat="1" ht="76.5" customHeight="1" x14ac:dyDescent="0.2">
      <c r="A4" s="72"/>
      <c r="B4" s="72"/>
      <c r="C4" s="72"/>
      <c r="D4" s="28" t="s">
        <v>7</v>
      </c>
      <c r="E4" s="8" t="s">
        <v>8</v>
      </c>
      <c r="F4" s="60" t="s">
        <v>9</v>
      </c>
    </row>
    <row r="5" spans="1:9" s="23" customFormat="1" ht="27.75" customHeight="1" thickBot="1" x14ac:dyDescent="0.25">
      <c r="A5" s="8">
        <v>1</v>
      </c>
      <c r="B5" s="8">
        <f>A5+1</f>
        <v>2</v>
      </c>
      <c r="C5" s="8">
        <f t="shared" ref="C5:F5" si="0">B5+1</f>
        <v>3</v>
      </c>
      <c r="D5" s="8">
        <f t="shared" si="0"/>
        <v>4</v>
      </c>
      <c r="E5" s="8">
        <f t="shared" si="0"/>
        <v>5</v>
      </c>
      <c r="F5" s="61">
        <f t="shared" si="0"/>
        <v>6</v>
      </c>
    </row>
    <row r="6" spans="1:9" s="23" customFormat="1" ht="42" customHeight="1" thickBot="1" x14ac:dyDescent="0.25">
      <c r="A6" s="49"/>
      <c r="B6" s="50" t="s">
        <v>30</v>
      </c>
      <c r="C6" s="8"/>
      <c r="D6" s="8"/>
      <c r="E6" s="8"/>
      <c r="F6" s="62"/>
    </row>
    <row r="7" spans="1:9" s="23" customFormat="1" ht="47.25" customHeight="1" thickBot="1" x14ac:dyDescent="0.25">
      <c r="A7" s="51">
        <v>1</v>
      </c>
      <c r="B7" s="50" t="s">
        <v>38</v>
      </c>
      <c r="C7" s="8" t="s">
        <v>39</v>
      </c>
      <c r="D7" s="12">
        <v>0.18</v>
      </c>
      <c r="E7" s="8"/>
      <c r="F7" s="63"/>
    </row>
    <row r="8" spans="1:9" s="23" customFormat="1" ht="46.5" customHeight="1" thickBot="1" x14ac:dyDescent="0.25">
      <c r="A8" s="32">
        <f t="shared" ref="A8:A18" si="1">A7+1</f>
        <v>2</v>
      </c>
      <c r="B8" s="50" t="s">
        <v>40</v>
      </c>
      <c r="C8" s="8" t="s">
        <v>19</v>
      </c>
      <c r="D8" s="17">
        <v>24</v>
      </c>
      <c r="E8" s="8"/>
      <c r="F8" s="63"/>
    </row>
    <row r="9" spans="1:9" s="23" customFormat="1" ht="52.5" customHeight="1" thickBot="1" x14ac:dyDescent="0.25">
      <c r="A9" s="32">
        <f t="shared" si="1"/>
        <v>3</v>
      </c>
      <c r="B9" s="50" t="s">
        <v>41</v>
      </c>
      <c r="C9" s="8" t="s">
        <v>19</v>
      </c>
      <c r="D9" s="17">
        <v>14</v>
      </c>
      <c r="E9" s="8"/>
      <c r="F9" s="63"/>
    </row>
    <row r="10" spans="1:9" s="23" customFormat="1" ht="33.75" customHeight="1" x14ac:dyDescent="0.2">
      <c r="A10" s="32">
        <f t="shared" si="1"/>
        <v>4</v>
      </c>
      <c r="B10" s="50" t="s">
        <v>62</v>
      </c>
      <c r="C10" s="8" t="s">
        <v>13</v>
      </c>
      <c r="D10" s="17">
        <v>214</v>
      </c>
      <c r="E10" s="8"/>
      <c r="F10" s="63"/>
    </row>
    <row r="11" spans="1:9" s="23" customFormat="1" ht="84" customHeight="1" x14ac:dyDescent="0.2">
      <c r="A11" s="32">
        <f t="shared" si="1"/>
        <v>5</v>
      </c>
      <c r="B11" s="31" t="s">
        <v>28</v>
      </c>
      <c r="C11" s="8" t="s">
        <v>18</v>
      </c>
      <c r="D11" s="12">
        <v>0.44</v>
      </c>
      <c r="E11" s="8"/>
      <c r="F11" s="63"/>
    </row>
    <row r="12" spans="1:9" s="23" customFormat="1" ht="60.75" customHeight="1" x14ac:dyDescent="0.2">
      <c r="A12" s="32">
        <f t="shared" si="1"/>
        <v>6</v>
      </c>
      <c r="B12" s="31" t="s">
        <v>36</v>
      </c>
      <c r="C12" s="8" t="s">
        <v>18</v>
      </c>
      <c r="D12" s="12">
        <v>0.66800000000000004</v>
      </c>
      <c r="E12" s="8"/>
      <c r="F12" s="63"/>
    </row>
    <row r="13" spans="1:9" s="23" customFormat="1" ht="36" customHeight="1" x14ac:dyDescent="0.2">
      <c r="A13" s="32">
        <f t="shared" si="1"/>
        <v>7</v>
      </c>
      <c r="B13" s="31" t="s">
        <v>14</v>
      </c>
      <c r="C13" s="8" t="s">
        <v>16</v>
      </c>
      <c r="D13" s="11">
        <v>0.85</v>
      </c>
      <c r="E13" s="8"/>
      <c r="F13" s="63"/>
    </row>
    <row r="14" spans="1:9" s="6" customFormat="1" ht="62.25" customHeight="1" thickBot="1" x14ac:dyDescent="0.25">
      <c r="A14" s="32">
        <f t="shared" si="1"/>
        <v>8</v>
      </c>
      <c r="B14" s="31" t="s">
        <v>22</v>
      </c>
      <c r="C14" s="8" t="s">
        <v>0</v>
      </c>
      <c r="D14" s="33">
        <v>165</v>
      </c>
      <c r="E14" s="8"/>
      <c r="F14" s="63"/>
    </row>
    <row r="15" spans="1:9" s="23" customFormat="1" ht="56.25" customHeight="1" thickBot="1" x14ac:dyDescent="0.25">
      <c r="A15" s="51">
        <f t="shared" si="1"/>
        <v>9</v>
      </c>
      <c r="B15" s="50" t="s">
        <v>23</v>
      </c>
      <c r="C15" s="8" t="s">
        <v>24</v>
      </c>
      <c r="D15" s="52">
        <v>240</v>
      </c>
      <c r="E15" s="8"/>
      <c r="F15" s="63"/>
    </row>
    <row r="16" spans="1:9" s="23" customFormat="1" ht="90" customHeight="1" x14ac:dyDescent="0.2">
      <c r="A16" s="51">
        <f t="shared" si="1"/>
        <v>10</v>
      </c>
      <c r="B16" s="50" t="s">
        <v>27</v>
      </c>
      <c r="C16" s="8" t="s">
        <v>31</v>
      </c>
      <c r="D16" s="53">
        <v>0.28000000000000003</v>
      </c>
      <c r="E16" s="8"/>
      <c r="F16" s="63"/>
    </row>
    <row r="17" spans="1:6" s="23" customFormat="1" ht="55.5" customHeight="1" thickBot="1" x14ac:dyDescent="0.25">
      <c r="A17" s="32">
        <f t="shared" si="1"/>
        <v>11</v>
      </c>
      <c r="B17" s="31" t="s">
        <v>25</v>
      </c>
      <c r="C17" s="8" t="s">
        <v>26</v>
      </c>
      <c r="D17" s="12">
        <v>1.68</v>
      </c>
      <c r="E17" s="8"/>
      <c r="F17" s="63"/>
    </row>
    <row r="18" spans="1:6" s="35" customFormat="1" ht="45" customHeight="1" x14ac:dyDescent="0.2">
      <c r="A18" s="4">
        <f t="shared" si="1"/>
        <v>12</v>
      </c>
      <c r="B18" s="50" t="s">
        <v>33</v>
      </c>
      <c r="C18" s="1" t="s">
        <v>20</v>
      </c>
      <c r="D18" s="12">
        <v>3.0470000000000002</v>
      </c>
      <c r="E18" s="1"/>
      <c r="F18" s="64"/>
    </row>
    <row r="19" spans="1:6" s="35" customFormat="1" ht="24.75" customHeight="1" x14ac:dyDescent="0.2">
      <c r="A19" s="3">
        <f>A18+0.1</f>
        <v>12.1</v>
      </c>
      <c r="B19" s="1" t="s">
        <v>29</v>
      </c>
      <c r="C19" s="1" t="s">
        <v>0</v>
      </c>
      <c r="D19" s="2">
        <v>309.27</v>
      </c>
      <c r="E19" s="1"/>
      <c r="F19" s="64"/>
    </row>
    <row r="20" spans="1:6" s="35" customFormat="1" ht="24.75" customHeight="1" thickBot="1" x14ac:dyDescent="0.25">
      <c r="A20" s="3">
        <f t="shared" ref="A20" si="2">A19+0.1</f>
        <v>12.2</v>
      </c>
      <c r="B20" s="1" t="s">
        <v>34</v>
      </c>
      <c r="C20" s="1" t="s">
        <v>1</v>
      </c>
      <c r="D20" s="2">
        <v>6</v>
      </c>
      <c r="E20" s="1"/>
      <c r="F20" s="64"/>
    </row>
    <row r="21" spans="1:6" s="35" customFormat="1" ht="56.25" customHeight="1" x14ac:dyDescent="0.2">
      <c r="A21" s="4">
        <f>A18+1</f>
        <v>13</v>
      </c>
      <c r="B21" s="50" t="s">
        <v>80</v>
      </c>
      <c r="C21" s="1" t="s">
        <v>20</v>
      </c>
      <c r="D21" s="34">
        <v>1.7849999999999999</v>
      </c>
      <c r="E21" s="1"/>
      <c r="F21" s="64"/>
    </row>
    <row r="22" spans="1:6" s="35" customFormat="1" ht="19.5" customHeight="1" x14ac:dyDescent="0.2">
      <c r="A22" s="3">
        <v>13.1</v>
      </c>
      <c r="B22" s="1" t="s">
        <v>46</v>
      </c>
      <c r="C22" s="1" t="s">
        <v>0</v>
      </c>
      <c r="D22" s="2">
        <v>181.18</v>
      </c>
      <c r="E22" s="1"/>
      <c r="F22" s="64"/>
    </row>
    <row r="23" spans="1:6" s="35" customFormat="1" ht="19.5" customHeight="1" x14ac:dyDescent="0.2">
      <c r="A23" s="3">
        <f t="shared" ref="A23" si="3">A22+0.1</f>
        <v>13.2</v>
      </c>
      <c r="B23" s="1" t="s">
        <v>34</v>
      </c>
      <c r="C23" s="1" t="s">
        <v>1</v>
      </c>
      <c r="D23" s="2">
        <v>9.52</v>
      </c>
      <c r="E23" s="4"/>
      <c r="F23" s="64"/>
    </row>
    <row r="24" spans="1:6" s="35" customFormat="1" ht="37.5" customHeight="1" thickBot="1" x14ac:dyDescent="0.25">
      <c r="A24" s="3" t="e">
        <f>#REF!+0.1</f>
        <v>#REF!</v>
      </c>
      <c r="B24" s="1" t="s">
        <v>32</v>
      </c>
      <c r="C24" s="1" t="s">
        <v>13</v>
      </c>
      <c r="D24" s="4">
        <f>125*0.5</f>
        <v>63</v>
      </c>
      <c r="E24" s="1"/>
      <c r="F24" s="55"/>
    </row>
    <row r="25" spans="1:6" s="35" customFormat="1" ht="78" customHeight="1" x14ac:dyDescent="0.2">
      <c r="A25" s="54">
        <f>A21+1</f>
        <v>14</v>
      </c>
      <c r="B25" s="50" t="s">
        <v>61</v>
      </c>
      <c r="C25" s="1" t="s">
        <v>20</v>
      </c>
      <c r="D25" s="53">
        <v>1.966</v>
      </c>
      <c r="E25" s="1"/>
      <c r="F25" s="64"/>
    </row>
    <row r="26" spans="1:6" s="35" customFormat="1" ht="15.75" customHeight="1" x14ac:dyDescent="0.2">
      <c r="A26" s="3">
        <v>14.1</v>
      </c>
      <c r="B26" s="1" t="s">
        <v>46</v>
      </c>
      <c r="C26" s="1" t="s">
        <v>0</v>
      </c>
      <c r="D26" s="38">
        <v>199.55</v>
      </c>
      <c r="E26" s="3"/>
      <c r="F26" s="64"/>
    </row>
    <row r="27" spans="1:6" s="35" customFormat="1" ht="24.75" customHeight="1" x14ac:dyDescent="0.2">
      <c r="A27" s="3">
        <f>A26+0.1</f>
        <v>14.2</v>
      </c>
      <c r="B27" s="55" t="s">
        <v>47</v>
      </c>
      <c r="C27" s="1" t="s">
        <v>1</v>
      </c>
      <c r="D27" s="38">
        <v>0.22</v>
      </c>
      <c r="E27" s="1"/>
      <c r="F27" s="64"/>
    </row>
    <row r="28" spans="1:6" s="35" customFormat="1" ht="24.75" customHeight="1" x14ac:dyDescent="0.2">
      <c r="A28" s="3">
        <f t="shared" ref="A28:A31" si="4">A27+0.1</f>
        <v>14.3</v>
      </c>
      <c r="B28" s="55" t="s">
        <v>59</v>
      </c>
      <c r="C28" s="1" t="s">
        <v>1</v>
      </c>
      <c r="D28" s="38">
        <v>0.54</v>
      </c>
      <c r="E28" s="1"/>
      <c r="F28" s="64"/>
    </row>
    <row r="29" spans="1:6" s="35" customFormat="1" ht="24.75" customHeight="1" x14ac:dyDescent="0.2">
      <c r="A29" s="3">
        <f t="shared" si="4"/>
        <v>14.4</v>
      </c>
      <c r="B29" s="55" t="s">
        <v>48</v>
      </c>
      <c r="C29" s="1" t="s">
        <v>1</v>
      </c>
      <c r="D29" s="38">
        <v>3</v>
      </c>
      <c r="E29" s="1"/>
      <c r="F29" s="64"/>
    </row>
    <row r="30" spans="1:6" s="35" customFormat="1" ht="24.75" customHeight="1" x14ac:dyDescent="0.2">
      <c r="A30" s="3">
        <f t="shared" si="4"/>
        <v>14.5</v>
      </c>
      <c r="B30" s="55" t="s">
        <v>49</v>
      </c>
      <c r="C30" s="1" t="s">
        <v>1</v>
      </c>
      <c r="D30" s="38">
        <v>11.63</v>
      </c>
      <c r="E30" s="1"/>
      <c r="F30" s="64"/>
    </row>
    <row r="31" spans="1:6" s="35" customFormat="1" ht="24.75" customHeight="1" thickBot="1" x14ac:dyDescent="0.25">
      <c r="A31" s="3">
        <f t="shared" si="4"/>
        <v>14.6</v>
      </c>
      <c r="B31" s="55" t="s">
        <v>69</v>
      </c>
      <c r="C31" s="1" t="s">
        <v>1</v>
      </c>
      <c r="D31" s="38">
        <v>2.97</v>
      </c>
      <c r="E31" s="1"/>
      <c r="F31" s="64"/>
    </row>
    <row r="32" spans="1:6" s="6" customFormat="1" ht="66.75" customHeight="1" x14ac:dyDescent="0.2">
      <c r="A32" s="32">
        <f>A25+1</f>
        <v>15</v>
      </c>
      <c r="B32" s="50" t="s">
        <v>50</v>
      </c>
      <c r="C32" s="8" t="s">
        <v>0</v>
      </c>
      <c r="D32" s="11">
        <v>78</v>
      </c>
      <c r="E32" s="39"/>
      <c r="F32" s="63"/>
    </row>
    <row r="33" spans="1:6" s="6" customFormat="1" ht="38.25" customHeight="1" x14ac:dyDescent="0.2">
      <c r="A33" s="56">
        <f>A32+0.1</f>
        <v>15.1</v>
      </c>
      <c r="B33" s="57" t="s">
        <v>67</v>
      </c>
      <c r="C33" s="8" t="s">
        <v>0</v>
      </c>
      <c r="D33" s="5">
        <v>79.56</v>
      </c>
      <c r="E33" s="43"/>
      <c r="F33" s="62"/>
    </row>
    <row r="34" spans="1:6" s="6" customFormat="1" ht="26.25" customHeight="1" x14ac:dyDescent="0.2">
      <c r="A34" s="56">
        <f t="shared" ref="A34:A36" si="5">A33+0.1</f>
        <v>15.2</v>
      </c>
      <c r="B34" s="57" t="s">
        <v>65</v>
      </c>
      <c r="C34" s="8" t="s">
        <v>1</v>
      </c>
      <c r="D34" s="41">
        <v>1.66</v>
      </c>
      <c r="E34" s="14"/>
      <c r="F34" s="62"/>
    </row>
    <row r="35" spans="1:6" s="6" customFormat="1" ht="26.25" customHeight="1" x14ac:dyDescent="0.2">
      <c r="A35" s="56">
        <f t="shared" si="5"/>
        <v>15.3</v>
      </c>
      <c r="B35" s="57" t="s">
        <v>66</v>
      </c>
      <c r="C35" s="8" t="s">
        <v>1</v>
      </c>
      <c r="D35" s="41">
        <v>1.98</v>
      </c>
      <c r="E35" s="14"/>
      <c r="F35" s="62"/>
    </row>
    <row r="36" spans="1:6" s="6" customFormat="1" ht="38.25" customHeight="1" thickBot="1" x14ac:dyDescent="0.25">
      <c r="A36" s="56">
        <f t="shared" si="5"/>
        <v>15.4</v>
      </c>
      <c r="B36" s="57" t="s">
        <v>68</v>
      </c>
      <c r="C36" s="8" t="s">
        <v>1</v>
      </c>
      <c r="D36" s="41">
        <v>5.0999999999999996</v>
      </c>
      <c r="E36" s="14"/>
      <c r="F36" s="62"/>
    </row>
    <row r="37" spans="1:6" s="23" customFormat="1" ht="56.25" customHeight="1" thickBot="1" x14ac:dyDescent="0.25">
      <c r="A37" s="54">
        <f>A32+1</f>
        <v>16</v>
      </c>
      <c r="B37" s="50" t="s">
        <v>15</v>
      </c>
      <c r="C37" s="7" t="s">
        <v>17</v>
      </c>
      <c r="D37" s="58">
        <v>4.4000000000000004</v>
      </c>
      <c r="E37" s="7"/>
      <c r="F37" s="65"/>
    </row>
    <row r="38" spans="1:6" s="23" customFormat="1" ht="51.75" customHeight="1" thickBot="1" x14ac:dyDescent="0.25">
      <c r="A38" s="36">
        <f>A37+1</f>
        <v>17</v>
      </c>
      <c r="B38" s="50" t="s">
        <v>35</v>
      </c>
      <c r="C38" s="8" t="s">
        <v>18</v>
      </c>
      <c r="D38" s="12">
        <v>0.753</v>
      </c>
      <c r="E38" s="8"/>
      <c r="F38" s="63"/>
    </row>
    <row r="39" spans="1:6" s="6" customFormat="1" ht="40.5" customHeight="1" thickBot="1" x14ac:dyDescent="0.25">
      <c r="A39" s="54">
        <f>A38+1</f>
        <v>18</v>
      </c>
      <c r="B39" s="50" t="s">
        <v>21</v>
      </c>
      <c r="C39" s="8" t="s">
        <v>1</v>
      </c>
      <c r="D39" s="52">
        <v>840</v>
      </c>
      <c r="E39" s="39"/>
      <c r="F39" s="65"/>
    </row>
    <row r="40" spans="1:6" s="10" customFormat="1" ht="34.5" customHeight="1" x14ac:dyDescent="0.2">
      <c r="A40" s="1"/>
      <c r="B40" s="50" t="s">
        <v>42</v>
      </c>
      <c r="C40" s="1"/>
      <c r="D40" s="4"/>
      <c r="E40" s="1"/>
      <c r="F40" s="64"/>
    </row>
    <row r="41" spans="1:6" s="19" customFormat="1" ht="70.5" customHeight="1" thickBot="1" x14ac:dyDescent="0.25">
      <c r="A41" s="20">
        <f>A39+1</f>
        <v>19</v>
      </c>
      <c r="B41" s="31" t="s">
        <v>43</v>
      </c>
      <c r="C41" s="1" t="s">
        <v>44</v>
      </c>
      <c r="D41" s="18">
        <v>2.42</v>
      </c>
      <c r="E41" s="1"/>
      <c r="F41" s="66"/>
    </row>
    <row r="42" spans="1:6" s="19" customFormat="1" ht="63.75" customHeight="1" x14ac:dyDescent="0.2">
      <c r="A42" s="20">
        <f>A41+1</f>
        <v>20</v>
      </c>
      <c r="B42" s="50" t="s">
        <v>45</v>
      </c>
      <c r="C42" s="1" t="s">
        <v>1</v>
      </c>
      <c r="D42" s="18">
        <v>0.72</v>
      </c>
      <c r="E42" s="1"/>
      <c r="F42" s="66"/>
    </row>
    <row r="43" spans="1:6" s="19" customFormat="1" ht="13.5" customHeight="1" thickBot="1" x14ac:dyDescent="0.25">
      <c r="A43" s="20"/>
      <c r="B43" s="21"/>
      <c r="C43" s="1"/>
      <c r="D43" s="22"/>
      <c r="E43" s="1"/>
      <c r="F43" s="66"/>
    </row>
    <row r="44" spans="1:6" s="10" customFormat="1" ht="79.5" customHeight="1" thickBot="1" x14ac:dyDescent="0.25">
      <c r="A44" s="20">
        <f>A42+1</f>
        <v>21</v>
      </c>
      <c r="B44" s="50" t="s">
        <v>64</v>
      </c>
      <c r="C44" s="1" t="s">
        <v>44</v>
      </c>
      <c r="D44" s="18">
        <f>D41</f>
        <v>2.42</v>
      </c>
      <c r="E44" s="1"/>
      <c r="F44" s="66"/>
    </row>
    <row r="45" spans="1:6" s="10" customFormat="1" ht="82.5" customHeight="1" x14ac:dyDescent="0.2">
      <c r="A45" s="20">
        <f>A44+1</f>
        <v>22</v>
      </c>
      <c r="B45" s="50" t="s">
        <v>63</v>
      </c>
      <c r="C45" s="1" t="s">
        <v>44</v>
      </c>
      <c r="D45" s="18">
        <f>D44</f>
        <v>2.42</v>
      </c>
      <c r="E45" s="1"/>
      <c r="F45" s="66"/>
    </row>
    <row r="46" spans="1:6" s="23" customFormat="1" ht="15.75" customHeight="1" x14ac:dyDescent="0.2">
      <c r="A46" s="8"/>
      <c r="B46" s="8" t="s">
        <v>70</v>
      </c>
      <c r="C46" s="8"/>
      <c r="D46" s="8"/>
      <c r="E46" s="44"/>
      <c r="F46" s="62"/>
    </row>
    <row r="47" spans="1:6" s="23" customFormat="1" ht="17.25" customHeight="1" x14ac:dyDescent="0.2">
      <c r="A47" s="8"/>
      <c r="B47" s="8" t="s">
        <v>11</v>
      </c>
      <c r="C47" s="45">
        <v>0.1</v>
      </c>
      <c r="D47" s="8"/>
      <c r="E47" s="44"/>
      <c r="F47" s="62"/>
    </row>
    <row r="48" spans="1:6" s="23" customFormat="1" ht="13.5" customHeight="1" x14ac:dyDescent="0.2">
      <c r="A48" s="8"/>
      <c r="B48" s="8" t="s">
        <v>2</v>
      </c>
      <c r="C48" s="8"/>
      <c r="D48" s="8"/>
      <c r="E48" s="44"/>
      <c r="F48" s="62"/>
    </row>
    <row r="49" spans="1:6" s="23" customFormat="1" ht="21.75" customHeight="1" thickBot="1" x14ac:dyDescent="0.25">
      <c r="A49" s="9"/>
      <c r="B49" s="8" t="s">
        <v>12</v>
      </c>
      <c r="C49" s="45">
        <v>0.08</v>
      </c>
      <c r="D49" s="8"/>
      <c r="E49" s="44"/>
      <c r="F49" s="62"/>
    </row>
    <row r="50" spans="1:6" s="23" customFormat="1" ht="21" customHeight="1" thickBot="1" x14ac:dyDescent="0.25">
      <c r="A50" s="59"/>
      <c r="B50" s="8" t="s">
        <v>2</v>
      </c>
      <c r="C50" s="8"/>
      <c r="D50" s="5"/>
      <c r="E50" s="8"/>
      <c r="F50" s="62"/>
    </row>
    <row r="51" spans="1:6" s="23" customFormat="1" ht="25.5" customHeight="1" thickBot="1" x14ac:dyDescent="0.25">
      <c r="A51" s="9"/>
      <c r="B51" s="8" t="s">
        <v>71</v>
      </c>
      <c r="C51" s="45">
        <v>0.03</v>
      </c>
      <c r="D51" s="8"/>
      <c r="E51" s="44"/>
      <c r="F51" s="62"/>
    </row>
    <row r="52" spans="1:6" s="23" customFormat="1" ht="21" customHeight="1" thickBot="1" x14ac:dyDescent="0.25">
      <c r="A52" s="59"/>
      <c r="B52" s="8" t="s">
        <v>2</v>
      </c>
      <c r="C52" s="8"/>
      <c r="D52" s="5"/>
      <c r="E52" s="8"/>
      <c r="F52" s="62"/>
    </row>
    <row r="53" spans="1:6" s="23" customFormat="1" ht="25.5" customHeight="1" thickBot="1" x14ac:dyDescent="0.25">
      <c r="A53" s="9"/>
      <c r="B53" s="8" t="s">
        <v>72</v>
      </c>
      <c r="C53" s="45">
        <v>0.18</v>
      </c>
      <c r="D53" s="8"/>
      <c r="E53" s="44"/>
      <c r="F53" s="62"/>
    </row>
    <row r="54" spans="1:6" s="23" customFormat="1" ht="21" customHeight="1" thickBot="1" x14ac:dyDescent="0.25">
      <c r="A54" s="59"/>
      <c r="B54" s="8" t="s">
        <v>9</v>
      </c>
      <c r="C54" s="8"/>
      <c r="D54" s="5"/>
      <c r="E54" s="8"/>
      <c r="F54" s="62"/>
    </row>
    <row r="55" spans="1:6" s="23" customFormat="1" ht="23.25" customHeight="1" x14ac:dyDescent="0.2">
      <c r="A55" s="27"/>
      <c r="B55" s="27"/>
      <c r="C55" s="27"/>
      <c r="D55" s="29"/>
      <c r="E55" s="27"/>
      <c r="F55" s="29"/>
    </row>
  </sheetData>
  <mergeCells count="6">
    <mergeCell ref="A1:F1"/>
    <mergeCell ref="A2:F2"/>
    <mergeCell ref="A3:A4"/>
    <mergeCell ref="B3:B4"/>
    <mergeCell ref="C3:C4"/>
    <mergeCell ref="E3:F3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5" zoomScaleNormal="100" workbookViewId="0">
      <selection activeCell="A33" sqref="A33:XFD33"/>
    </sheetView>
  </sheetViews>
  <sheetFormatPr defaultRowHeight="12.75" x14ac:dyDescent="0.2"/>
  <cols>
    <col min="1" max="1" width="5.140625" style="46" customWidth="1"/>
    <col min="2" max="2" width="41.28515625" style="46" customWidth="1"/>
    <col min="3" max="5" width="9.140625" style="46"/>
    <col min="6" max="6" width="9.140625" style="47"/>
    <col min="7" max="16384" width="9.140625" style="46"/>
  </cols>
  <sheetData>
    <row r="1" spans="1:8" s="24" customFormat="1" ht="36" customHeight="1" x14ac:dyDescent="0.25">
      <c r="A1" s="75" t="s">
        <v>77</v>
      </c>
      <c r="B1" s="75"/>
      <c r="C1" s="75"/>
      <c r="D1" s="75"/>
      <c r="E1" s="75"/>
      <c r="F1" s="75"/>
      <c r="G1" s="16"/>
      <c r="H1" s="16"/>
    </row>
    <row r="2" spans="1:8" s="24" customFormat="1" ht="17.25" customHeight="1" x14ac:dyDescent="0.25">
      <c r="A2" s="72" t="s">
        <v>37</v>
      </c>
      <c r="B2" s="72"/>
      <c r="C2" s="72"/>
      <c r="D2" s="72"/>
      <c r="E2" s="72"/>
      <c r="F2" s="72"/>
      <c r="G2" s="16"/>
      <c r="H2" s="16"/>
    </row>
    <row r="3" spans="1:8" s="23" customFormat="1" ht="67.5" customHeight="1" x14ac:dyDescent="0.2">
      <c r="A3" s="76" t="s">
        <v>4</v>
      </c>
      <c r="B3" s="76" t="s">
        <v>5</v>
      </c>
      <c r="C3" s="76" t="s">
        <v>10</v>
      </c>
      <c r="D3" s="26" t="s">
        <v>6</v>
      </c>
      <c r="E3" s="76" t="s">
        <v>3</v>
      </c>
      <c r="F3" s="76"/>
      <c r="G3" s="27"/>
    </row>
    <row r="4" spans="1:8" s="23" customFormat="1" ht="76.5" customHeight="1" x14ac:dyDescent="0.2">
      <c r="A4" s="76"/>
      <c r="B4" s="76"/>
      <c r="C4" s="76"/>
      <c r="D4" s="28" t="s">
        <v>74</v>
      </c>
      <c r="E4" s="8" t="s">
        <v>8</v>
      </c>
      <c r="F4" s="5" t="s">
        <v>9</v>
      </c>
      <c r="G4" s="29"/>
    </row>
    <row r="5" spans="1:8" s="23" customFormat="1" ht="27.75" customHeight="1" x14ac:dyDescent="0.2">
      <c r="A5" s="8">
        <v>1</v>
      </c>
      <c r="B5" s="8">
        <v>3</v>
      </c>
      <c r="C5" s="8">
        <v>4</v>
      </c>
      <c r="D5" s="8">
        <v>6</v>
      </c>
      <c r="E5" s="8">
        <v>7</v>
      </c>
      <c r="F5" s="14">
        <v>8</v>
      </c>
      <c r="G5" s="30"/>
    </row>
    <row r="6" spans="1:8" s="23" customFormat="1" ht="30.75" customHeight="1" x14ac:dyDescent="0.2">
      <c r="A6" s="25"/>
      <c r="B6" s="31" t="s">
        <v>30</v>
      </c>
      <c r="C6" s="25"/>
      <c r="D6" s="25"/>
      <c r="E6" s="25"/>
      <c r="F6" s="14"/>
      <c r="G6" s="30"/>
    </row>
    <row r="7" spans="1:8" s="23" customFormat="1" ht="84.75" customHeight="1" x14ac:dyDescent="0.2">
      <c r="A7" s="32">
        <v>1</v>
      </c>
      <c r="B7" s="31" t="s">
        <v>28</v>
      </c>
      <c r="C7" s="25" t="s">
        <v>18</v>
      </c>
      <c r="D7" s="12">
        <v>3.4000000000000002E-2</v>
      </c>
      <c r="E7" s="25"/>
      <c r="F7" s="13"/>
      <c r="G7" s="30"/>
    </row>
    <row r="8" spans="1:8" s="23" customFormat="1" ht="54" customHeight="1" x14ac:dyDescent="0.2">
      <c r="A8" s="32">
        <f t="shared" ref="A8:A13" si="0">A7+1</f>
        <v>2</v>
      </c>
      <c r="B8" s="31" t="s">
        <v>36</v>
      </c>
      <c r="C8" s="25" t="s">
        <v>18</v>
      </c>
      <c r="D8" s="12">
        <v>0.16400000000000001</v>
      </c>
      <c r="E8" s="25"/>
      <c r="F8" s="13"/>
      <c r="G8" s="30"/>
    </row>
    <row r="9" spans="1:8" s="23" customFormat="1" ht="41.25" customHeight="1" x14ac:dyDescent="0.2">
      <c r="A9" s="32">
        <f t="shared" si="0"/>
        <v>3</v>
      </c>
      <c r="B9" s="31" t="s">
        <v>14</v>
      </c>
      <c r="C9" s="25" t="s">
        <v>16</v>
      </c>
      <c r="D9" s="11">
        <v>0.22</v>
      </c>
      <c r="E9" s="25"/>
      <c r="F9" s="13"/>
      <c r="G9" s="30"/>
    </row>
    <row r="10" spans="1:8" s="6" customFormat="1" ht="64.5" customHeight="1" x14ac:dyDescent="0.2">
      <c r="A10" s="32">
        <f t="shared" si="0"/>
        <v>4</v>
      </c>
      <c r="B10" s="31" t="s">
        <v>22</v>
      </c>
      <c r="C10" s="25" t="s">
        <v>0</v>
      </c>
      <c r="D10" s="33">
        <v>10</v>
      </c>
      <c r="E10" s="25"/>
      <c r="F10" s="13"/>
      <c r="G10" s="30"/>
    </row>
    <row r="11" spans="1:8" s="23" customFormat="1" ht="67.5" customHeight="1" x14ac:dyDescent="0.2">
      <c r="A11" s="32">
        <f t="shared" si="0"/>
        <v>5</v>
      </c>
      <c r="B11" s="31" t="s">
        <v>23</v>
      </c>
      <c r="C11" s="25" t="s">
        <v>24</v>
      </c>
      <c r="D11" s="17">
        <v>180</v>
      </c>
      <c r="E11" s="25"/>
      <c r="F11" s="13"/>
      <c r="G11" s="30"/>
    </row>
    <row r="12" spans="1:8" s="23" customFormat="1" ht="96.75" customHeight="1" x14ac:dyDescent="0.2">
      <c r="A12" s="32">
        <f t="shared" si="0"/>
        <v>6</v>
      </c>
      <c r="B12" s="31" t="s">
        <v>27</v>
      </c>
      <c r="C12" s="25" t="s">
        <v>31</v>
      </c>
      <c r="D12" s="12">
        <v>0.23</v>
      </c>
      <c r="E12" s="25"/>
      <c r="F12" s="13"/>
      <c r="G12" s="30"/>
    </row>
    <row r="13" spans="1:8" s="23" customFormat="1" ht="84" customHeight="1" x14ac:dyDescent="0.2">
      <c r="A13" s="32">
        <f t="shared" si="0"/>
        <v>7</v>
      </c>
      <c r="B13" s="31" t="s">
        <v>25</v>
      </c>
      <c r="C13" s="25" t="s">
        <v>26</v>
      </c>
      <c r="D13" s="12">
        <v>1.6</v>
      </c>
      <c r="E13" s="25"/>
      <c r="F13" s="13"/>
      <c r="G13" s="30"/>
    </row>
    <row r="14" spans="1:8" s="23" customFormat="1" ht="21.75" customHeight="1" x14ac:dyDescent="0.2">
      <c r="A14" s="32"/>
      <c r="B14" s="31"/>
      <c r="C14" s="25"/>
      <c r="D14" s="12"/>
      <c r="E14" s="25"/>
      <c r="F14" s="25"/>
      <c r="G14" s="30"/>
    </row>
    <row r="15" spans="1:8" s="35" customFormat="1" ht="54.75" customHeight="1" x14ac:dyDescent="0.2">
      <c r="A15" s="4">
        <f>A13+1</f>
        <v>8</v>
      </c>
      <c r="B15" s="31" t="s">
        <v>76</v>
      </c>
      <c r="C15" s="1" t="s">
        <v>20</v>
      </c>
      <c r="D15" s="34">
        <v>1.123</v>
      </c>
      <c r="E15" s="1"/>
      <c r="F15" s="4"/>
      <c r="G15" s="30"/>
    </row>
    <row r="16" spans="1:8" s="35" customFormat="1" ht="24.75" customHeight="1" x14ac:dyDescent="0.2">
      <c r="A16" s="3">
        <v>8.1</v>
      </c>
      <c r="B16" s="1" t="s">
        <v>29</v>
      </c>
      <c r="C16" s="1" t="s">
        <v>0</v>
      </c>
      <c r="D16" s="2">
        <v>113.98</v>
      </c>
      <c r="E16" s="1"/>
      <c r="F16" s="4"/>
      <c r="G16" s="30"/>
    </row>
    <row r="17" spans="1:9" s="35" customFormat="1" ht="24.75" customHeight="1" x14ac:dyDescent="0.2">
      <c r="A17" s="3">
        <f t="shared" ref="A17" si="1">A16+0.1</f>
        <v>8.1999999999999993</v>
      </c>
      <c r="B17" s="1" t="s">
        <v>34</v>
      </c>
      <c r="C17" s="1" t="s">
        <v>1</v>
      </c>
      <c r="D17" s="2">
        <v>2.34</v>
      </c>
      <c r="E17" s="1"/>
      <c r="F17" s="4"/>
      <c r="G17" s="30"/>
    </row>
    <row r="18" spans="1:9" s="35" customFormat="1" ht="54.75" customHeight="1" x14ac:dyDescent="0.2">
      <c r="A18" s="4">
        <f>A15+1</f>
        <v>9</v>
      </c>
      <c r="B18" s="31" t="s">
        <v>75</v>
      </c>
      <c r="C18" s="1" t="s">
        <v>20</v>
      </c>
      <c r="D18" s="34">
        <v>0.69199999999999995</v>
      </c>
      <c r="E18" s="1"/>
      <c r="F18" s="4"/>
      <c r="G18" s="30"/>
      <c r="I18" s="35">
        <f>F18/D18</f>
        <v>0</v>
      </c>
    </row>
    <row r="19" spans="1:9" s="35" customFormat="1" ht="19.5" customHeight="1" x14ac:dyDescent="0.2">
      <c r="A19" s="3">
        <v>9.1</v>
      </c>
      <c r="B19" s="1" t="s">
        <v>46</v>
      </c>
      <c r="C19" s="1" t="s">
        <v>0</v>
      </c>
      <c r="D19" s="2">
        <v>70.239999999999995</v>
      </c>
      <c r="E19" s="1"/>
      <c r="F19" s="4"/>
      <c r="G19" s="30"/>
    </row>
    <row r="20" spans="1:9" s="35" customFormat="1" ht="19.5" customHeight="1" x14ac:dyDescent="0.2">
      <c r="A20" s="3">
        <f t="shared" ref="A20" si="2">A19+0.1</f>
        <v>9.1999999999999993</v>
      </c>
      <c r="B20" s="1" t="s">
        <v>34</v>
      </c>
      <c r="C20" s="1" t="s">
        <v>1</v>
      </c>
      <c r="D20" s="2">
        <v>3.95</v>
      </c>
      <c r="E20" s="4"/>
      <c r="F20" s="4"/>
      <c r="G20" s="30"/>
    </row>
    <row r="21" spans="1:9" s="35" customFormat="1" ht="37.5" customHeight="1" x14ac:dyDescent="0.2">
      <c r="A21" s="3" t="e">
        <f>#REF!+0.1</f>
        <v>#REF!</v>
      </c>
      <c r="B21" s="1" t="s">
        <v>32</v>
      </c>
      <c r="C21" s="1" t="s">
        <v>13</v>
      </c>
      <c r="D21" s="4">
        <f>52*0.5</f>
        <v>26</v>
      </c>
      <c r="E21" s="1"/>
      <c r="F21" s="1"/>
      <c r="G21" s="30"/>
    </row>
    <row r="22" spans="1:9" s="35" customFormat="1" ht="53.25" customHeight="1" x14ac:dyDescent="0.2">
      <c r="A22" s="36">
        <f>A18+1</f>
        <v>10</v>
      </c>
      <c r="B22" s="31" t="s">
        <v>57</v>
      </c>
      <c r="C22" s="1" t="s">
        <v>20</v>
      </c>
      <c r="D22" s="12">
        <v>0.02</v>
      </c>
      <c r="E22" s="1"/>
      <c r="F22" s="4"/>
      <c r="G22" s="30"/>
      <c r="H22" s="37"/>
    </row>
    <row r="23" spans="1:9" s="35" customFormat="1" ht="15.75" customHeight="1" x14ac:dyDescent="0.2">
      <c r="A23" s="3">
        <v>10.1</v>
      </c>
      <c r="B23" s="1" t="s">
        <v>46</v>
      </c>
      <c r="C23" s="1" t="s">
        <v>0</v>
      </c>
      <c r="D23" s="38">
        <v>2.0299999999999998</v>
      </c>
      <c r="E23" s="3"/>
      <c r="F23" s="4"/>
      <c r="G23" s="30"/>
    </row>
    <row r="24" spans="1:9" s="35" customFormat="1" ht="24.75" customHeight="1" x14ac:dyDescent="0.2">
      <c r="A24" s="3" t="e">
        <f>#REF!+0.1</f>
        <v>#REF!</v>
      </c>
      <c r="B24" s="1" t="s">
        <v>59</v>
      </c>
      <c r="C24" s="1" t="s">
        <v>1</v>
      </c>
      <c r="D24" s="38">
        <v>0.09</v>
      </c>
      <c r="E24" s="1"/>
      <c r="F24" s="4"/>
      <c r="G24" s="30"/>
    </row>
    <row r="25" spans="1:9" s="35" customFormat="1" ht="24.75" customHeight="1" x14ac:dyDescent="0.2">
      <c r="A25" s="3">
        <f>A32+0.1</f>
        <v>13.1</v>
      </c>
      <c r="B25" s="1" t="s">
        <v>60</v>
      </c>
      <c r="C25" s="1" t="s">
        <v>1</v>
      </c>
      <c r="D25" s="38">
        <v>0.11</v>
      </c>
      <c r="E25" s="1"/>
      <c r="F25" s="4"/>
      <c r="G25" s="30"/>
    </row>
    <row r="26" spans="1:9" s="6" customFormat="1" ht="31.5" customHeight="1" x14ac:dyDescent="0.2">
      <c r="A26" s="36">
        <f>A22+0.1</f>
        <v>10</v>
      </c>
      <c r="B26" s="31" t="s">
        <v>53</v>
      </c>
      <c r="C26" s="25" t="s">
        <v>1</v>
      </c>
      <c r="D26" s="11">
        <v>0.35</v>
      </c>
      <c r="E26" s="39"/>
      <c r="F26" s="13"/>
      <c r="G26" s="30"/>
      <c r="H26" s="40"/>
    </row>
    <row r="27" spans="1:9" s="35" customFormat="1" ht="24.75" customHeight="1" x14ac:dyDescent="0.2">
      <c r="A27" s="25">
        <v>10.1</v>
      </c>
      <c r="B27" s="1" t="s">
        <v>54</v>
      </c>
      <c r="C27" s="1" t="s">
        <v>13</v>
      </c>
      <c r="D27" s="14">
        <v>20</v>
      </c>
      <c r="E27" s="1"/>
      <c r="F27" s="4"/>
      <c r="G27" s="30"/>
      <c r="H27" s="10"/>
    </row>
    <row r="28" spans="1:9" s="35" customFormat="1" ht="24.75" customHeight="1" x14ac:dyDescent="0.2">
      <c r="A28" s="25">
        <f t="shared" ref="A28:A29" si="3">A27+0.1</f>
        <v>10.199999999999999</v>
      </c>
      <c r="B28" s="1" t="s">
        <v>55</v>
      </c>
      <c r="C28" s="1" t="s">
        <v>13</v>
      </c>
      <c r="D28" s="14">
        <v>14</v>
      </c>
      <c r="E28" s="1"/>
      <c r="F28" s="4"/>
      <c r="G28" s="30"/>
      <c r="H28" s="10"/>
    </row>
    <row r="29" spans="1:9" s="35" customFormat="1" ht="24.75" customHeight="1" x14ac:dyDescent="0.2">
      <c r="A29" s="25">
        <f t="shared" si="3"/>
        <v>10.3</v>
      </c>
      <c r="B29" s="1" t="s">
        <v>56</v>
      </c>
      <c r="C29" s="1" t="s">
        <v>1</v>
      </c>
      <c r="D29" s="41">
        <v>0.124</v>
      </c>
      <c r="E29" s="1"/>
      <c r="F29" s="4"/>
      <c r="G29" s="30"/>
    </row>
    <row r="30" spans="1:9" s="6" customFormat="1" ht="61.5" customHeight="1" x14ac:dyDescent="0.2">
      <c r="A30" s="32">
        <f>A26+1</f>
        <v>11</v>
      </c>
      <c r="B30" s="31" t="s">
        <v>51</v>
      </c>
      <c r="C30" s="25" t="s">
        <v>13</v>
      </c>
      <c r="D30" s="17">
        <v>6</v>
      </c>
      <c r="E30" s="39"/>
      <c r="F30" s="13"/>
      <c r="G30" s="30"/>
      <c r="H30" s="15"/>
    </row>
    <row r="31" spans="1:9" s="6" customFormat="1" ht="25.5" customHeight="1" x14ac:dyDescent="0.2">
      <c r="A31" s="36">
        <f>A30+1</f>
        <v>12</v>
      </c>
      <c r="B31" s="31" t="s">
        <v>58</v>
      </c>
      <c r="C31" s="25" t="s">
        <v>52</v>
      </c>
      <c r="D31" s="42">
        <f>D30*0.01*3.14*0.6</f>
        <v>0.11</v>
      </c>
      <c r="E31" s="25"/>
      <c r="F31" s="13"/>
      <c r="G31" s="30"/>
    </row>
    <row r="32" spans="1:9" s="23" customFormat="1" ht="63" customHeight="1" x14ac:dyDescent="0.2">
      <c r="A32" s="36">
        <f>A31+1</f>
        <v>13</v>
      </c>
      <c r="B32" s="31" t="s">
        <v>15</v>
      </c>
      <c r="C32" s="25" t="s">
        <v>17</v>
      </c>
      <c r="D32" s="42">
        <v>0.2</v>
      </c>
      <c r="E32" s="25"/>
      <c r="F32" s="13"/>
      <c r="G32" s="30"/>
      <c r="H32" s="15"/>
    </row>
    <row r="33" spans="1:7" s="23" customFormat="1" ht="36.75" customHeight="1" x14ac:dyDescent="0.2">
      <c r="A33" s="36">
        <f>A32+1</f>
        <v>14</v>
      </c>
      <c r="B33" s="31" t="s">
        <v>35</v>
      </c>
      <c r="C33" s="25" t="s">
        <v>18</v>
      </c>
      <c r="D33" s="12">
        <v>0.186</v>
      </c>
      <c r="E33" s="25"/>
      <c r="F33" s="13"/>
      <c r="G33" s="30"/>
    </row>
    <row r="34" spans="1:7" s="6" customFormat="1" ht="40.5" customHeight="1" x14ac:dyDescent="0.2">
      <c r="A34" s="36">
        <f>A33+1</f>
        <v>15</v>
      </c>
      <c r="B34" s="31" t="s">
        <v>21</v>
      </c>
      <c r="C34" s="25" t="s">
        <v>1</v>
      </c>
      <c r="D34" s="17">
        <v>61</v>
      </c>
      <c r="E34" s="39"/>
      <c r="F34" s="13"/>
      <c r="G34" s="30"/>
    </row>
    <row r="35" spans="1:7" s="6" customFormat="1" ht="16.5" customHeight="1" x14ac:dyDescent="0.2">
      <c r="A35" s="36"/>
      <c r="B35" s="31" t="s">
        <v>2</v>
      </c>
      <c r="C35" s="25"/>
      <c r="D35" s="17"/>
      <c r="E35" s="39"/>
      <c r="F35" s="13"/>
      <c r="G35" s="30"/>
    </row>
    <row r="36" spans="1:7" s="23" customFormat="1" ht="24.75" customHeight="1" x14ac:dyDescent="0.2">
      <c r="A36" s="25"/>
      <c r="B36" s="25" t="s">
        <v>11</v>
      </c>
      <c r="C36" s="45">
        <v>0.1</v>
      </c>
      <c r="D36" s="25"/>
      <c r="E36" s="44"/>
      <c r="F36" s="14"/>
      <c r="G36" s="30"/>
    </row>
    <row r="37" spans="1:7" s="23" customFormat="1" ht="19.5" customHeight="1" x14ac:dyDescent="0.2">
      <c r="A37" s="25"/>
      <c r="B37" s="25" t="s">
        <v>2</v>
      </c>
      <c r="C37" s="25"/>
      <c r="D37" s="25"/>
      <c r="E37" s="44"/>
      <c r="F37" s="14"/>
      <c r="G37" s="30"/>
    </row>
    <row r="38" spans="1:7" s="23" customFormat="1" ht="25.5" customHeight="1" x14ac:dyDescent="0.2">
      <c r="A38" s="25"/>
      <c r="B38" s="25" t="s">
        <v>12</v>
      </c>
      <c r="C38" s="45">
        <v>0.08</v>
      </c>
      <c r="D38" s="25"/>
      <c r="E38" s="44"/>
      <c r="F38" s="14"/>
      <c r="G38" s="30"/>
    </row>
    <row r="39" spans="1:7" s="23" customFormat="1" ht="21" customHeight="1" x14ac:dyDescent="0.2">
      <c r="A39" s="25"/>
      <c r="B39" s="25" t="s">
        <v>2</v>
      </c>
      <c r="C39" s="25"/>
      <c r="D39" s="5"/>
      <c r="E39" s="25"/>
      <c r="F39" s="14"/>
      <c r="G39" s="30"/>
    </row>
    <row r="40" spans="1:7" s="23" customFormat="1" ht="38.25" customHeight="1" x14ac:dyDescent="0.2">
      <c r="A40" s="25"/>
      <c r="B40" s="25" t="s">
        <v>71</v>
      </c>
      <c r="C40" s="45">
        <v>0.03</v>
      </c>
      <c r="D40" s="25"/>
      <c r="E40" s="44"/>
      <c r="F40" s="14"/>
      <c r="G40" s="30"/>
    </row>
    <row r="41" spans="1:7" s="23" customFormat="1" ht="21" customHeight="1" x14ac:dyDescent="0.2">
      <c r="A41" s="25"/>
      <c r="B41" s="25" t="s">
        <v>2</v>
      </c>
      <c r="C41" s="25"/>
      <c r="D41" s="5"/>
      <c r="E41" s="25"/>
      <c r="F41" s="14"/>
      <c r="G41" s="30"/>
    </row>
    <row r="42" spans="1:7" s="23" customFormat="1" ht="23.25" customHeight="1" x14ac:dyDescent="0.2">
      <c r="A42" s="25"/>
      <c r="B42" s="25" t="s">
        <v>79</v>
      </c>
      <c r="C42" s="45">
        <v>0.18</v>
      </c>
      <c r="D42" s="5"/>
      <c r="E42" s="25"/>
      <c r="F42" s="5"/>
      <c r="G42" s="29"/>
    </row>
    <row r="43" spans="1:7" x14ac:dyDescent="0.2">
      <c r="A43" s="67"/>
      <c r="B43" s="68" t="s">
        <v>2</v>
      </c>
      <c r="C43" s="67"/>
      <c r="D43" s="67"/>
      <c r="E43" s="67"/>
      <c r="F43" s="67"/>
    </row>
    <row r="44" spans="1:7" x14ac:dyDescent="0.2">
      <c r="A44" s="67"/>
      <c r="B44" s="67"/>
      <c r="C44" s="67"/>
      <c r="D44" s="67"/>
      <c r="E44" s="67"/>
      <c r="F44" s="67"/>
    </row>
  </sheetData>
  <mergeCells count="6">
    <mergeCell ref="A1:F1"/>
    <mergeCell ref="A2:F2"/>
    <mergeCell ref="E3:F3"/>
    <mergeCell ref="A3:A4"/>
    <mergeCell ref="B3:B4"/>
    <mergeCell ref="C3:C4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x1</vt:lpstr>
      <vt:lpstr>x2</vt:lpstr>
      <vt:lpstr>ddddfff874tft</vt:lpstr>
      <vt:lpstr>dsdfgf654876</vt:lpstr>
      <vt:lpstr>dsds5484753dfg</vt:lpstr>
      <vt:lpstr>dsfdfddtfh658478</vt:lpstr>
      <vt:lpstr>hjkihiljki12457</vt:lpstr>
      <vt:lpstr>jkjlki478565</vt:lpstr>
      <vt:lpstr>jmjkjijk478dds</vt:lpstr>
      <vt:lpstr>sedrfty84789564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Nugzar Shervashidze</cp:lastModifiedBy>
  <cp:lastPrinted>2017-10-27T11:52:10Z</cp:lastPrinted>
  <dcterms:created xsi:type="dcterms:W3CDTF">1996-10-14T23:33:28Z</dcterms:created>
  <dcterms:modified xsi:type="dcterms:W3CDTF">2021-06-29T06:09:57Z</dcterms:modified>
</cp:coreProperties>
</file>