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</sheets>
  <definedNames>
    <definedName name="_xlnm.Print_Area" localSheetId="0">ხარჯთაღრიცხვა!$A$1:$M$62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F43" i="6" s="1"/>
  <c r="F37" i="6"/>
  <c r="F31" i="6"/>
  <c r="F25" i="6"/>
  <c r="F17" i="6"/>
  <c r="F16" i="6"/>
  <c r="F15" i="6"/>
  <c r="F14" i="6"/>
  <c r="E46" i="6" l="1"/>
  <c r="F23" i="6" l="1"/>
  <c r="F47" i="6" l="1"/>
  <c r="F46" i="6"/>
  <c r="F44" i="6"/>
  <c r="F48" i="6" l="1"/>
  <c r="E36" i="6" l="1"/>
  <c r="E35" i="6"/>
  <c r="E33" i="6"/>
  <c r="F33" i="6" l="1"/>
  <c r="F34" i="6"/>
  <c r="F35" i="6"/>
  <c r="F36" i="6"/>
  <c r="F32" i="6"/>
  <c r="F29" i="6" l="1"/>
  <c r="F28" i="6"/>
  <c r="F27" i="6"/>
  <c r="F42" i="6"/>
  <c r="F41" i="6"/>
  <c r="F40" i="6"/>
  <c r="F39" i="6"/>
  <c r="F38" i="6"/>
  <c r="F12" i="6"/>
  <c r="F24" i="6"/>
  <c r="F22" i="6"/>
  <c r="F26" i="6" l="1"/>
  <c r="F30" i="6"/>
  <c r="F19" i="6"/>
  <c r="F18" i="6"/>
  <c r="F20" i="6" l="1"/>
</calcChain>
</file>

<file path=xl/sharedStrings.xml><?xml version="1.0" encoding="utf-8"?>
<sst xmlns="http://schemas.openxmlformats.org/spreadsheetml/2006/main" count="114" uniqueCount="69">
  <si>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</si>
  <si>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</si>
  <si>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</si>
  <si>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</si>
  <si>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</si>
  <si>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</si>
  <si>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</si>
  <si>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</si>
  <si>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</si>
  <si>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</si>
  <si>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</si>
  <si>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</si>
  <si>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</si>
  <si>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</si>
  <si>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</si>
  <si>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</si>
  <si>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sxva masala</t>
  </si>
  <si>
    <t xml:space="preserve">zednadebi xarjebi </t>
  </si>
  <si>
    <t xml:space="preserve">gegmiuri dagroveba 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</si>
  <si>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</si>
  <si>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</si>
  <si>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</si>
  <si>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</si>
  <si>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</si>
  <si>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</si>
  <si>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tn</t>
  </si>
  <si>
    <t>#</t>
  </si>
  <si>
    <t>m3</t>
  </si>
  <si>
    <t>qviSa-xreSi</t>
  </si>
  <si>
    <t>6-1-20</t>
  </si>
  <si>
    <t xml:space="preserve">Sromis danaxarji </t>
  </si>
  <si>
    <t>k/sT</t>
  </si>
  <si>
    <t>sxva masalebi</t>
  </si>
  <si>
    <t>Sromis danaxarji</t>
  </si>
  <si>
    <t>23-1-3.</t>
  </si>
  <si>
    <t>qviSa-xreSis safuZvlis da Semasworebeli fenis mowyoba milxidebis mosawyobad sisqiT 40 sm</t>
  </si>
  <si>
    <t>cali</t>
  </si>
  <si>
    <t>pro</t>
  </si>
  <si>
    <t>37-64-4.</t>
  </si>
  <si>
    <t>37-10-1</t>
  </si>
  <si>
    <t>m2</t>
  </si>
  <si>
    <t>xe-masala daxerxili mSrali</t>
  </si>
  <si>
    <t xml:space="preserve"> betonis frTebis da saTavisebis mosawyobad Reles sanapiroze yalibis (apalovka) mowyoba xe-masaliT                                                               </t>
  </si>
  <si>
    <t>1-81-3</t>
  </si>
  <si>
    <t xml:space="preserve">qviSa-xreSi </t>
  </si>
  <si>
    <t>ლ ო კ ა ლ უ რ ი    ხ ა რ ჯ თ ა ღ რ ი ც ხ ვ ა</t>
  </si>
  <si>
    <r>
      <t>100m</t>
    </r>
    <r>
      <rPr>
        <b/>
        <vertAlign val="superscript"/>
        <sz val="9"/>
        <rFont val="AcadNusx"/>
      </rPr>
      <t>3</t>
    </r>
  </si>
  <si>
    <t xml:space="preserve">qviSa-xreSis transportireba </t>
  </si>
  <si>
    <t xml:space="preserve">betonis transportireba </t>
  </si>
  <si>
    <t xml:space="preserve">ბეტონი მ-300 , B-22,5. </t>
  </si>
  <si>
    <t xml:space="preserve">ბეტონი მ-300 , B 22,5, </t>
  </si>
  <si>
    <t>ცალი</t>
  </si>
  <si>
    <t>მ3</t>
  </si>
  <si>
    <t xml:space="preserve">transportireba </t>
  </si>
  <si>
    <t xml:space="preserve">ბეტონის ტრანსპორტირება </t>
  </si>
  <si>
    <r>
      <rPr>
        <b/>
        <sz val="9"/>
        <rFont val="AcadNusx"/>
      </rPr>
      <t xml:space="preserve">ბეტონის ფრთებისთვის lenturi saZirkvlebis mowyoba monoliTuri betoniT </t>
    </r>
    <r>
      <rPr>
        <b/>
        <sz val="9"/>
        <rFont val="Sylfaen"/>
        <family val="1"/>
        <charset val="204"/>
      </rPr>
      <t>მ-300,  B 22,5,</t>
    </r>
  </si>
  <si>
    <t>ფიცარი სისქით მინიმუმ 32 მმ</t>
  </si>
  <si>
    <t>betonis saTavisebis da frTebis mowyoba (პრო.მიხ)</t>
  </si>
  <si>
    <t>qviSa-xreSnarevi gruntis ukuCayra ბოგირის ფრთების მხარეს samuSaoebis dasrulebis Semdgom</t>
  </si>
  <si>
    <t>gruntis gaTxra xeliT  მილხიდებისთვის</t>
  </si>
  <si>
    <t>grZ/m</t>
  </si>
  <si>
    <t>arsebuli დ–1500 მმ mil-xidis demontaJi</t>
  </si>
  <si>
    <t xml:space="preserve">22-7-8.   </t>
  </si>
  <si>
    <r>
      <t xml:space="preserve">savtomobilo mil-xidis mowyoba, </t>
    </r>
    <r>
      <rPr>
        <b/>
        <sz val="9"/>
        <rFont val="Arial"/>
        <family val="2"/>
      </rPr>
      <t>D-</t>
    </r>
    <r>
      <rPr>
        <b/>
        <sz val="9"/>
        <rFont val="AcadNusx"/>
      </rPr>
      <t xml:space="preserve">1500 mm, </t>
    </r>
    <r>
      <rPr>
        <b/>
        <sz val="9"/>
        <rFont val="Arial"/>
        <family val="2"/>
      </rPr>
      <t>H-10</t>
    </r>
    <r>
      <rPr>
        <b/>
        <sz val="9"/>
        <rFont val="AcadNusx"/>
      </rPr>
      <t>00 მმ, საერთო სიგრძით 4,0 მ (პრო.მიხ)</t>
    </r>
  </si>
  <si>
    <t>ბოგირის kedlis და ბოგორის ზედაპირის და მიმდებარე ტერიტორიის Sevseba-mosworeba qviSa-xreSiT, samuSaoebis dasrulebis Semdgom</t>
  </si>
  <si>
    <t>გაუთვალისწინებელი სამუშაოების ხარჯები</t>
  </si>
  <si>
    <r>
      <t xml:space="preserve">rk/betonis mili </t>
    </r>
    <r>
      <rPr>
        <sz val="9"/>
        <rFont val="Arial"/>
        <family val="2"/>
      </rPr>
      <t>D</t>
    </r>
    <r>
      <rPr>
        <sz val="9"/>
        <rFont val="AcadNusx"/>
      </rPr>
      <t xml:space="preserve">-1500 mm, </t>
    </r>
    <r>
      <rPr>
        <sz val="9"/>
        <rFont val="Arial"/>
        <family val="2"/>
      </rPr>
      <t>H-1000 მმ</t>
    </r>
  </si>
  <si>
    <t>ტყიბულის მუნიციპალიტეტში, გურნის ადმინისტრაციულ ერთეულში, სოფელ ციხიაში "სარეცხელას" ღელეზე ბოგირის მოწყობა.</t>
  </si>
  <si>
    <t>27-5-7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</si>
</sst>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sz val="9"/>
      <name val="AcadNusx"/>
    </font>
    <font>
      <b/>
      <sz val="9"/>
      <name val="AcadNusx"/>
    </font>
    <font>
      <b/>
      <sz val="9"/>
      <color theme="1"/>
      <name val="AcadNusx"/>
    </font>
    <font>
      <sz val="9"/>
      <name val="Sylfaen"/>
      <family val="1"/>
      <charset val="204"/>
    </font>
    <font>
      <sz val="9"/>
      <color theme="1"/>
      <name val="AcadNusx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9"/>
      <name val="Sylfaen"/>
      <family val="1"/>
      <charset val="204"/>
    </font>
    <font>
      <b/>
      <vertAlign val="superscript"/>
      <sz val="9"/>
      <name val="AcadNusx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 applyFill="1"/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64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7"/>
  <sheetViews>
    <sheetView tabSelected="1" zoomScaleNormal="100" workbookViewId="0">
      <selection activeCell="C60" sqref="C60:L60"/>
    </sheetView>
  </sheetViews>
  <sheetFormatPr defaultColWidth="9.140625" defaultRowHeight="12.75" x14ac:dyDescent="0.25"/>
  <cols>
    <col min="1" max="1" width="4" style="34" customWidth="1"/>
    <col min="2" max="2" width="10.7109375" style="54" customWidth="1"/>
    <col min="3" max="3" width="36.7109375" style="1" customWidth="1"/>
    <col min="4" max="4" width="9.85546875" style="50" customWidth="1"/>
    <col min="5" max="5" width="8.42578125" style="50" customWidth="1"/>
    <col min="6" max="6" width="10" style="50" customWidth="1"/>
    <col min="7" max="7" width="7.85546875" style="50" customWidth="1"/>
    <col min="8" max="8" width="8.7109375" style="50" customWidth="1"/>
    <col min="9" max="9" width="7.140625" style="50" customWidth="1"/>
    <col min="10" max="10" width="8.28515625" style="50" customWidth="1"/>
    <col min="11" max="11" width="7.42578125" style="50" customWidth="1"/>
    <col min="12" max="12" width="8.5703125" style="50" customWidth="1"/>
    <col min="13" max="13" width="11.7109375" style="50" customWidth="1"/>
    <col min="14" max="16384" width="9.140625" style="1"/>
  </cols>
  <sheetData>
    <row r="1" spans="1:15" ht="52.5" customHeight="1" x14ac:dyDescent="0.25">
      <c r="A1" s="76" t="s">
        <v>67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5" ht="36.6" customHeight="1" x14ac:dyDescent="0.2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5" ht="28.1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5" ht="15" customHeight="1" x14ac:dyDescent="0.25">
      <c r="A4" s="81" t="s">
        <v>26</v>
      </c>
      <c r="B4" s="84" t="s">
        <v>20</v>
      </c>
      <c r="C4" s="83" t="s">
        <v>21</v>
      </c>
      <c r="D4" s="83" t="s">
        <v>22</v>
      </c>
      <c r="E4" s="83" t="s">
        <v>1</v>
      </c>
      <c r="F4" s="83"/>
      <c r="G4" s="83" t="s">
        <v>2</v>
      </c>
      <c r="H4" s="83"/>
      <c r="I4" s="83" t="s">
        <v>3</v>
      </c>
      <c r="J4" s="83"/>
      <c r="K4" s="83" t="s">
        <v>24</v>
      </c>
      <c r="L4" s="83"/>
      <c r="M4" s="78" t="s">
        <v>4</v>
      </c>
    </row>
    <row r="5" spans="1:15" ht="19.899999999999999" customHeight="1" x14ac:dyDescent="0.25">
      <c r="A5" s="82"/>
      <c r="B5" s="85"/>
      <c r="C5" s="77"/>
      <c r="D5" s="77"/>
      <c r="E5" s="77"/>
      <c r="F5" s="77"/>
      <c r="G5" s="77"/>
      <c r="H5" s="77"/>
      <c r="I5" s="77"/>
      <c r="J5" s="77"/>
      <c r="K5" s="77"/>
      <c r="L5" s="77"/>
      <c r="M5" s="79"/>
    </row>
    <row r="6" spans="1:15" ht="13.5" customHeight="1" x14ac:dyDescent="0.25">
      <c r="A6" s="82"/>
      <c r="B6" s="85"/>
      <c r="C6" s="77"/>
      <c r="D6" s="77"/>
      <c r="E6" s="80" t="s">
        <v>23</v>
      </c>
      <c r="F6" s="77" t="s">
        <v>5</v>
      </c>
      <c r="G6" s="77" t="s">
        <v>6</v>
      </c>
      <c r="H6" s="77" t="s">
        <v>5</v>
      </c>
      <c r="I6" s="77" t="s">
        <v>6</v>
      </c>
      <c r="J6" s="77" t="s">
        <v>5</v>
      </c>
      <c r="K6" s="77" t="s">
        <v>6</v>
      </c>
      <c r="L6" s="77" t="s">
        <v>5</v>
      </c>
      <c r="M6" s="79"/>
    </row>
    <row r="7" spans="1:15" ht="13.5" customHeight="1" x14ac:dyDescent="0.25">
      <c r="A7" s="82"/>
      <c r="B7" s="85"/>
      <c r="C7" s="77"/>
      <c r="D7" s="77"/>
      <c r="E7" s="80"/>
      <c r="F7" s="77"/>
      <c r="G7" s="77"/>
      <c r="H7" s="77"/>
      <c r="I7" s="77"/>
      <c r="J7" s="77"/>
      <c r="K7" s="77"/>
      <c r="L7" s="77"/>
      <c r="M7" s="79"/>
    </row>
    <row r="8" spans="1:15" ht="13.5" customHeight="1" x14ac:dyDescent="0.25">
      <c r="A8" s="82"/>
      <c r="B8" s="85"/>
      <c r="C8" s="77"/>
      <c r="D8" s="77"/>
      <c r="E8" s="80"/>
      <c r="F8" s="77"/>
      <c r="G8" s="77"/>
      <c r="H8" s="77"/>
      <c r="I8" s="77"/>
      <c r="J8" s="77"/>
      <c r="K8" s="77"/>
      <c r="L8" s="77"/>
      <c r="M8" s="79"/>
    </row>
    <row r="9" spans="1:15" ht="28.9" customHeight="1" x14ac:dyDescent="0.25">
      <c r="A9" s="82"/>
      <c r="B9" s="85"/>
      <c r="C9" s="77"/>
      <c r="D9" s="77"/>
      <c r="E9" s="80"/>
      <c r="F9" s="77"/>
      <c r="G9" s="77"/>
      <c r="H9" s="77"/>
      <c r="I9" s="77"/>
      <c r="J9" s="77"/>
      <c r="K9" s="77"/>
      <c r="L9" s="77"/>
      <c r="M9" s="79"/>
    </row>
    <row r="10" spans="1:15" x14ac:dyDescent="0.25">
      <c r="A10" s="3">
        <v>1</v>
      </c>
      <c r="B10" s="4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6">
        <v>13</v>
      </c>
    </row>
    <row r="11" spans="1:15" ht="30" customHeight="1" x14ac:dyDescent="0.25">
      <c r="A11" s="73">
        <v>1</v>
      </c>
      <c r="B11" s="4" t="s">
        <v>13</v>
      </c>
      <c r="C11" s="8" t="s">
        <v>59</v>
      </c>
      <c r="D11" s="9" t="s">
        <v>52</v>
      </c>
      <c r="E11" s="5"/>
      <c r="F11" s="10">
        <f>F21*3.29*2</f>
        <v>26.32</v>
      </c>
      <c r="G11" s="11"/>
      <c r="H11" s="11"/>
      <c r="I11" s="11"/>
      <c r="J11" s="11"/>
      <c r="K11" s="11"/>
      <c r="L11" s="11"/>
      <c r="M11" s="12"/>
      <c r="N11" s="60"/>
      <c r="O11" s="60"/>
    </row>
    <row r="12" spans="1:15" x14ac:dyDescent="0.25">
      <c r="A12" s="73"/>
      <c r="B12" s="4"/>
      <c r="C12" s="15" t="s">
        <v>11</v>
      </c>
      <c r="D12" s="5" t="s">
        <v>12</v>
      </c>
      <c r="E12" s="5">
        <v>2.06</v>
      </c>
      <c r="F12" s="14">
        <f>F11*E12</f>
        <v>54.219200000000001</v>
      </c>
      <c r="G12" s="11"/>
      <c r="H12" s="11"/>
      <c r="I12" s="11"/>
      <c r="J12" s="11"/>
      <c r="K12" s="11"/>
      <c r="L12" s="11"/>
      <c r="M12" s="12"/>
    </row>
    <row r="13" spans="1:15" ht="25.5" x14ac:dyDescent="0.25">
      <c r="A13" s="87">
        <v>2</v>
      </c>
      <c r="B13" s="61" t="s">
        <v>62</v>
      </c>
      <c r="C13" s="62" t="s">
        <v>61</v>
      </c>
      <c r="D13" s="63" t="s">
        <v>60</v>
      </c>
      <c r="E13" s="64"/>
      <c r="F13" s="10">
        <v>4</v>
      </c>
      <c r="G13" s="65"/>
      <c r="H13" s="65"/>
      <c r="I13" s="65"/>
      <c r="J13" s="65"/>
      <c r="K13" s="65"/>
      <c r="L13" s="65"/>
      <c r="M13" s="66"/>
    </row>
    <row r="14" spans="1:15" x14ac:dyDescent="0.25">
      <c r="A14" s="87"/>
      <c r="B14" s="61"/>
      <c r="C14" s="67" t="s">
        <v>30</v>
      </c>
      <c r="D14" s="68" t="s">
        <v>31</v>
      </c>
      <c r="E14" s="68">
        <v>2.9</v>
      </c>
      <c r="F14" s="69">
        <f t="shared" ref="F14" si="0">E14*F13</f>
        <v>11.6</v>
      </c>
      <c r="G14" s="70"/>
      <c r="H14" s="71"/>
      <c r="I14" s="71"/>
      <c r="J14" s="71"/>
      <c r="K14" s="70"/>
      <c r="L14" s="71"/>
      <c r="M14" s="72"/>
    </row>
    <row r="15" spans="1:15" x14ac:dyDescent="0.25">
      <c r="A15" s="87"/>
      <c r="B15" s="61"/>
      <c r="C15" s="67" t="s">
        <v>14</v>
      </c>
      <c r="D15" s="68" t="s">
        <v>9</v>
      </c>
      <c r="E15" s="68">
        <v>2</v>
      </c>
      <c r="F15" s="69">
        <f>E15*F13</f>
        <v>8</v>
      </c>
      <c r="G15" s="70"/>
      <c r="H15" s="71"/>
      <c r="I15" s="71"/>
      <c r="J15" s="71"/>
      <c r="K15" s="70"/>
      <c r="L15" s="71"/>
      <c r="M15" s="72"/>
    </row>
    <row r="16" spans="1:15" x14ac:dyDescent="0.25">
      <c r="A16" s="87"/>
      <c r="B16" s="61"/>
      <c r="C16" s="67" t="s">
        <v>32</v>
      </c>
      <c r="D16" s="68" t="s">
        <v>9</v>
      </c>
      <c r="E16" s="68">
        <v>3.92</v>
      </c>
      <c r="F16" s="69">
        <f>F13*E16</f>
        <v>15.68</v>
      </c>
      <c r="G16" s="70"/>
      <c r="H16" s="71"/>
      <c r="I16" s="71"/>
      <c r="J16" s="71"/>
      <c r="K16" s="70"/>
      <c r="L16" s="71"/>
      <c r="M16" s="72"/>
    </row>
    <row r="17" spans="1:13" ht="51" x14ac:dyDescent="0.25">
      <c r="A17" s="73">
        <v>3</v>
      </c>
      <c r="B17" s="51" t="s">
        <v>34</v>
      </c>
      <c r="C17" s="7" t="s">
        <v>35</v>
      </c>
      <c r="D17" s="22" t="s">
        <v>27</v>
      </c>
      <c r="E17" s="26"/>
      <c r="F17" s="23">
        <f>4*1.5*0.4</f>
        <v>2.4000000000000004</v>
      </c>
      <c r="G17" s="27"/>
      <c r="H17" s="24"/>
      <c r="I17" s="27"/>
      <c r="J17" s="24"/>
      <c r="K17" s="27"/>
      <c r="L17" s="24"/>
      <c r="M17" s="25"/>
    </row>
    <row r="18" spans="1:13" x14ac:dyDescent="0.25">
      <c r="A18" s="73"/>
      <c r="B18" s="51"/>
      <c r="C18" s="16" t="s">
        <v>33</v>
      </c>
      <c r="D18" s="17" t="s">
        <v>31</v>
      </c>
      <c r="E18" s="17">
        <v>1.78</v>
      </c>
      <c r="F18" s="18">
        <f>E18*F17</f>
        <v>4.2720000000000011</v>
      </c>
      <c r="G18" s="19"/>
      <c r="H18" s="20"/>
      <c r="I18" s="20"/>
      <c r="J18" s="20"/>
      <c r="K18" s="19"/>
      <c r="L18" s="20"/>
      <c r="M18" s="28"/>
    </row>
    <row r="19" spans="1:13" x14ac:dyDescent="0.25">
      <c r="A19" s="73"/>
      <c r="B19" s="51"/>
      <c r="C19" s="16" t="s">
        <v>28</v>
      </c>
      <c r="D19" s="17" t="s">
        <v>27</v>
      </c>
      <c r="E19" s="17">
        <v>1.1000000000000001</v>
      </c>
      <c r="F19" s="18">
        <f>F17*E19</f>
        <v>2.6400000000000006</v>
      </c>
      <c r="G19" s="20"/>
      <c r="H19" s="20"/>
      <c r="I19" s="20"/>
      <c r="J19" s="20"/>
      <c r="K19" s="20"/>
      <c r="L19" s="20"/>
      <c r="M19" s="28"/>
    </row>
    <row r="20" spans="1:13" x14ac:dyDescent="0.25">
      <c r="A20" s="73"/>
      <c r="B20" s="51"/>
      <c r="C20" s="16" t="s">
        <v>53</v>
      </c>
      <c r="D20" s="17" t="s">
        <v>27</v>
      </c>
      <c r="E20" s="17">
        <v>1.55</v>
      </c>
      <c r="F20" s="18">
        <f>E20*F19</f>
        <v>4.0920000000000014</v>
      </c>
      <c r="G20" s="19"/>
      <c r="H20" s="20"/>
      <c r="I20" s="20"/>
      <c r="J20" s="20"/>
      <c r="K20" s="20"/>
      <c r="L20" s="20"/>
      <c r="M20" s="28"/>
    </row>
    <row r="21" spans="1:13" ht="40.9" customHeight="1" x14ac:dyDescent="0.25">
      <c r="A21" s="73">
        <v>4</v>
      </c>
      <c r="B21" s="4" t="s">
        <v>68</v>
      </c>
      <c r="C21" s="8" t="s">
        <v>63</v>
      </c>
      <c r="D21" s="9" t="s">
        <v>51</v>
      </c>
      <c r="E21" s="5"/>
      <c r="F21" s="10">
        <v>4</v>
      </c>
      <c r="G21" s="11"/>
      <c r="H21" s="11"/>
      <c r="I21" s="11"/>
      <c r="J21" s="11"/>
      <c r="K21" s="11"/>
      <c r="L21" s="11"/>
      <c r="M21" s="12"/>
    </row>
    <row r="22" spans="1:13" x14ac:dyDescent="0.25">
      <c r="A22" s="73"/>
      <c r="B22" s="4"/>
      <c r="C22" s="16" t="s">
        <v>30</v>
      </c>
      <c r="D22" s="17" t="s">
        <v>31</v>
      </c>
      <c r="E22" s="17">
        <v>12.4</v>
      </c>
      <c r="F22" s="18">
        <f t="shared" ref="F22" si="1">E22*F21</f>
        <v>49.6</v>
      </c>
      <c r="G22" s="19"/>
      <c r="H22" s="20"/>
      <c r="I22" s="20"/>
      <c r="J22" s="20"/>
      <c r="K22" s="19"/>
      <c r="L22" s="20"/>
      <c r="M22" s="21"/>
    </row>
    <row r="23" spans="1:13" x14ac:dyDescent="0.25">
      <c r="A23" s="73"/>
      <c r="B23" s="4"/>
      <c r="C23" s="16" t="s">
        <v>66</v>
      </c>
      <c r="D23" s="17" t="s">
        <v>36</v>
      </c>
      <c r="E23" s="17" t="s">
        <v>37</v>
      </c>
      <c r="F23" s="55">
        <f>F21</f>
        <v>4</v>
      </c>
      <c r="G23" s="20"/>
      <c r="H23" s="20"/>
      <c r="I23" s="20"/>
      <c r="J23" s="20"/>
      <c r="K23" s="20"/>
      <c r="L23" s="20"/>
      <c r="M23" s="28"/>
    </row>
    <row r="24" spans="1:13" x14ac:dyDescent="0.25">
      <c r="A24" s="73"/>
      <c r="B24" s="4"/>
      <c r="C24" s="16" t="s">
        <v>32</v>
      </c>
      <c r="D24" s="17" t="s">
        <v>9</v>
      </c>
      <c r="E24" s="17">
        <v>2.36</v>
      </c>
      <c r="F24" s="18">
        <f>F21*E24</f>
        <v>9.44</v>
      </c>
      <c r="G24" s="19"/>
      <c r="H24" s="20"/>
      <c r="I24" s="20"/>
      <c r="J24" s="20"/>
      <c r="K24" s="19"/>
      <c r="L24" s="20"/>
      <c r="M24" s="21"/>
    </row>
    <row r="25" spans="1:13" ht="51" x14ac:dyDescent="0.25">
      <c r="A25" s="73">
        <v>5</v>
      </c>
      <c r="B25" s="52" t="s">
        <v>29</v>
      </c>
      <c r="C25" s="29" t="s">
        <v>55</v>
      </c>
      <c r="D25" s="9" t="s">
        <v>46</v>
      </c>
      <c r="E25" s="5"/>
      <c r="F25" s="58">
        <f>4.6*1.2*0.9*2/100</f>
        <v>9.9360000000000004E-2</v>
      </c>
      <c r="G25" s="11"/>
      <c r="H25" s="11"/>
      <c r="I25" s="11"/>
      <c r="J25" s="11"/>
      <c r="K25" s="11"/>
      <c r="L25" s="11"/>
      <c r="M25" s="12"/>
    </row>
    <row r="26" spans="1:13" x14ac:dyDescent="0.25">
      <c r="A26" s="73"/>
      <c r="B26" s="52"/>
      <c r="C26" s="13" t="s">
        <v>7</v>
      </c>
      <c r="D26" s="5" t="s">
        <v>8</v>
      </c>
      <c r="E26" s="5">
        <v>286</v>
      </c>
      <c r="F26" s="59">
        <f>F25*E26</f>
        <v>28.41696</v>
      </c>
      <c r="G26" s="11"/>
      <c r="H26" s="11"/>
      <c r="I26" s="11"/>
      <c r="J26" s="11"/>
      <c r="K26" s="11"/>
      <c r="L26" s="11"/>
      <c r="M26" s="12"/>
    </row>
    <row r="27" spans="1:13" x14ac:dyDescent="0.25">
      <c r="A27" s="73"/>
      <c r="B27" s="52"/>
      <c r="C27" s="13" t="s">
        <v>14</v>
      </c>
      <c r="D27" s="5" t="s">
        <v>9</v>
      </c>
      <c r="E27" s="5">
        <v>76</v>
      </c>
      <c r="F27" s="59">
        <f>F25*E27</f>
        <v>7.5513600000000007</v>
      </c>
      <c r="G27" s="11"/>
      <c r="H27" s="11"/>
      <c r="I27" s="11"/>
      <c r="J27" s="11"/>
      <c r="K27" s="11"/>
      <c r="L27" s="11"/>
      <c r="M27" s="12"/>
    </row>
    <row r="28" spans="1:13" x14ac:dyDescent="0.25">
      <c r="A28" s="73"/>
      <c r="B28" s="52"/>
      <c r="C28" s="15" t="s">
        <v>50</v>
      </c>
      <c r="D28" s="5" t="s">
        <v>15</v>
      </c>
      <c r="E28" s="5">
        <v>102</v>
      </c>
      <c r="F28" s="59">
        <f>F25*E28</f>
        <v>10.13472</v>
      </c>
      <c r="G28" s="11"/>
      <c r="H28" s="11"/>
      <c r="I28" s="11"/>
      <c r="J28" s="11"/>
      <c r="K28" s="11"/>
      <c r="L28" s="11"/>
      <c r="M28" s="12"/>
    </row>
    <row r="29" spans="1:13" x14ac:dyDescent="0.25">
      <c r="A29" s="73"/>
      <c r="B29" s="52"/>
      <c r="C29" s="13" t="s">
        <v>16</v>
      </c>
      <c r="D29" s="5" t="s">
        <v>9</v>
      </c>
      <c r="E29" s="5">
        <v>13</v>
      </c>
      <c r="F29" s="59">
        <f>F25*E29</f>
        <v>1.2916799999999999</v>
      </c>
      <c r="G29" s="11"/>
      <c r="H29" s="11"/>
      <c r="I29" s="11"/>
      <c r="J29" s="11"/>
      <c r="K29" s="11"/>
      <c r="L29" s="11"/>
      <c r="M29" s="12"/>
    </row>
    <row r="30" spans="1:13" x14ac:dyDescent="0.25">
      <c r="A30" s="73"/>
      <c r="B30" s="52"/>
      <c r="C30" s="13" t="s">
        <v>54</v>
      </c>
      <c r="D30" s="5" t="s">
        <v>10</v>
      </c>
      <c r="E30" s="5"/>
      <c r="F30" s="59">
        <f>F28*2.4</f>
        <v>24.323328</v>
      </c>
      <c r="G30" s="11"/>
      <c r="H30" s="11"/>
      <c r="I30" s="11"/>
      <c r="J30" s="11"/>
      <c r="K30" s="11"/>
      <c r="L30" s="11"/>
      <c r="M30" s="12"/>
    </row>
    <row r="31" spans="1:13" ht="51" x14ac:dyDescent="0.25">
      <c r="A31" s="74">
        <v>6</v>
      </c>
      <c r="B31" s="53" t="s">
        <v>39</v>
      </c>
      <c r="C31" s="30" t="s">
        <v>42</v>
      </c>
      <c r="D31" s="31" t="s">
        <v>40</v>
      </c>
      <c r="E31" s="17"/>
      <c r="F31" s="32">
        <f>4.6*2*2*2</f>
        <v>36.799999999999997</v>
      </c>
      <c r="G31" s="19"/>
      <c r="H31" s="20"/>
      <c r="I31" s="20"/>
      <c r="J31" s="20"/>
      <c r="K31" s="19"/>
      <c r="L31" s="20"/>
      <c r="M31" s="21"/>
    </row>
    <row r="32" spans="1:13" x14ac:dyDescent="0.25">
      <c r="A32" s="74"/>
      <c r="B32" s="53"/>
      <c r="C32" s="16" t="s">
        <v>30</v>
      </c>
      <c r="D32" s="17" t="s">
        <v>31</v>
      </c>
      <c r="E32" s="17">
        <v>0.47</v>
      </c>
      <c r="F32" s="18">
        <f>E32*F31</f>
        <v>17.295999999999999</v>
      </c>
      <c r="G32" s="19"/>
      <c r="H32" s="20"/>
      <c r="I32" s="20"/>
      <c r="J32" s="20"/>
      <c r="K32" s="19"/>
      <c r="L32" s="20"/>
      <c r="M32" s="21"/>
    </row>
    <row r="33" spans="1:13" x14ac:dyDescent="0.25">
      <c r="A33" s="74"/>
      <c r="B33" s="53"/>
      <c r="C33" s="16" t="s">
        <v>41</v>
      </c>
      <c r="D33" s="17" t="s">
        <v>27</v>
      </c>
      <c r="E33" s="17">
        <f>0.13/100</f>
        <v>1.2999999999999999E-3</v>
      </c>
      <c r="F33" s="18">
        <f>F31*E33</f>
        <v>4.7839999999999994E-2</v>
      </c>
      <c r="G33" s="19"/>
      <c r="H33" s="20"/>
      <c r="I33" s="20"/>
      <c r="J33" s="20"/>
      <c r="K33" s="19"/>
      <c r="L33" s="20"/>
      <c r="M33" s="21"/>
    </row>
    <row r="34" spans="1:13" x14ac:dyDescent="0.25">
      <c r="A34" s="74"/>
      <c r="B34" s="53"/>
      <c r="C34" s="16" t="s">
        <v>56</v>
      </c>
      <c r="D34" s="17" t="s">
        <v>40</v>
      </c>
      <c r="E34" s="17">
        <v>1.02</v>
      </c>
      <c r="F34" s="18">
        <f>E34*F31</f>
        <v>37.535999999999994</v>
      </c>
      <c r="G34" s="19"/>
      <c r="H34" s="20"/>
      <c r="I34" s="20"/>
      <c r="J34" s="20"/>
      <c r="K34" s="19"/>
      <c r="L34" s="20"/>
      <c r="M34" s="21"/>
    </row>
    <row r="35" spans="1:13" x14ac:dyDescent="0.25">
      <c r="A35" s="74"/>
      <c r="B35" s="53"/>
      <c r="C35" s="16" t="s">
        <v>14</v>
      </c>
      <c r="D35" s="17" t="s">
        <v>9</v>
      </c>
      <c r="E35" s="17">
        <f>2.56/100</f>
        <v>2.5600000000000001E-2</v>
      </c>
      <c r="F35" s="18">
        <f>F31*E35</f>
        <v>0.94207999999999992</v>
      </c>
      <c r="G35" s="19"/>
      <c r="H35" s="20"/>
      <c r="I35" s="20"/>
      <c r="J35" s="20"/>
      <c r="K35" s="19"/>
      <c r="L35" s="20"/>
      <c r="M35" s="21"/>
    </row>
    <row r="36" spans="1:13" x14ac:dyDescent="0.25">
      <c r="A36" s="74"/>
      <c r="B36" s="53"/>
      <c r="C36" s="16" t="s">
        <v>32</v>
      </c>
      <c r="D36" s="17" t="s">
        <v>9</v>
      </c>
      <c r="E36" s="17">
        <f>11/100</f>
        <v>0.11</v>
      </c>
      <c r="F36" s="18">
        <f>F31*E36</f>
        <v>4.048</v>
      </c>
      <c r="G36" s="19"/>
      <c r="H36" s="20"/>
      <c r="I36" s="20"/>
      <c r="J36" s="20"/>
      <c r="K36" s="19"/>
      <c r="L36" s="20"/>
      <c r="M36" s="21"/>
    </row>
    <row r="37" spans="1:13" ht="25.5" x14ac:dyDescent="0.25">
      <c r="A37" s="73">
        <v>7</v>
      </c>
      <c r="B37" s="53" t="s">
        <v>38</v>
      </c>
      <c r="C37" s="8" t="s">
        <v>57</v>
      </c>
      <c r="D37" s="9" t="s">
        <v>27</v>
      </c>
      <c r="E37" s="5"/>
      <c r="F37" s="10">
        <f>4.6*0.5*2*2-0.6</f>
        <v>8.6</v>
      </c>
      <c r="G37" s="11"/>
      <c r="H37" s="11"/>
      <c r="I37" s="11"/>
      <c r="J37" s="11"/>
      <c r="K37" s="11"/>
      <c r="L37" s="11"/>
      <c r="M37" s="12"/>
    </row>
    <row r="38" spans="1:13" x14ac:dyDescent="0.25">
      <c r="A38" s="73"/>
      <c r="B38" s="53"/>
      <c r="C38" s="16" t="s">
        <v>30</v>
      </c>
      <c r="D38" s="17" t="s">
        <v>31</v>
      </c>
      <c r="E38" s="17">
        <v>6.6</v>
      </c>
      <c r="F38" s="18">
        <f>E38*F37</f>
        <v>56.76</v>
      </c>
      <c r="G38" s="19"/>
      <c r="H38" s="20"/>
      <c r="I38" s="20"/>
      <c r="J38" s="20"/>
      <c r="K38" s="19"/>
      <c r="L38" s="20"/>
      <c r="M38" s="21"/>
    </row>
    <row r="39" spans="1:13" x14ac:dyDescent="0.25">
      <c r="A39" s="73"/>
      <c r="B39" s="53"/>
      <c r="C39" s="15" t="s">
        <v>49</v>
      </c>
      <c r="D39" s="17" t="s">
        <v>27</v>
      </c>
      <c r="E39" s="17">
        <v>1.01</v>
      </c>
      <c r="F39" s="18">
        <f>E39*F37</f>
        <v>8.6859999999999999</v>
      </c>
      <c r="G39" s="20"/>
      <c r="H39" s="20"/>
      <c r="I39" s="20"/>
      <c r="J39" s="20"/>
      <c r="K39" s="19"/>
      <c r="L39" s="20"/>
      <c r="M39" s="21"/>
    </row>
    <row r="40" spans="1:13" x14ac:dyDescent="0.25">
      <c r="A40" s="73"/>
      <c r="B40" s="53"/>
      <c r="C40" s="16" t="s">
        <v>14</v>
      </c>
      <c r="D40" s="17" t="s">
        <v>9</v>
      </c>
      <c r="E40" s="17">
        <v>0.39</v>
      </c>
      <c r="F40" s="18">
        <f>F37*E40</f>
        <v>3.3540000000000001</v>
      </c>
      <c r="G40" s="19"/>
      <c r="H40" s="20"/>
      <c r="I40" s="20"/>
      <c r="J40" s="20"/>
      <c r="K40" s="19"/>
      <c r="L40" s="20"/>
      <c r="M40" s="21"/>
    </row>
    <row r="41" spans="1:13" x14ac:dyDescent="0.25">
      <c r="A41" s="73"/>
      <c r="B41" s="53"/>
      <c r="C41" s="16" t="s">
        <v>48</v>
      </c>
      <c r="D41" s="17" t="s">
        <v>25</v>
      </c>
      <c r="E41" s="17"/>
      <c r="F41" s="18">
        <f>F37*2.4</f>
        <v>20.639999999999997</v>
      </c>
      <c r="G41" s="19"/>
      <c r="H41" s="20"/>
      <c r="I41" s="20"/>
      <c r="J41" s="20"/>
      <c r="K41" s="20"/>
      <c r="L41" s="20"/>
      <c r="M41" s="21"/>
    </row>
    <row r="42" spans="1:13" x14ac:dyDescent="0.25">
      <c r="A42" s="73"/>
      <c r="B42" s="53"/>
      <c r="C42" s="16" t="s">
        <v>32</v>
      </c>
      <c r="D42" s="17" t="s">
        <v>9</v>
      </c>
      <c r="E42" s="17">
        <v>1.56</v>
      </c>
      <c r="F42" s="18">
        <f>F37*E42</f>
        <v>13.416</v>
      </c>
      <c r="G42" s="19"/>
      <c r="H42" s="20"/>
      <c r="I42" s="20"/>
      <c r="J42" s="20"/>
      <c r="K42" s="19"/>
      <c r="L42" s="20"/>
      <c r="M42" s="21"/>
    </row>
    <row r="43" spans="1:13" ht="42.6" customHeight="1" x14ac:dyDescent="0.25">
      <c r="A43" s="73">
        <v>8</v>
      </c>
      <c r="B43" s="4" t="s">
        <v>43</v>
      </c>
      <c r="C43" s="8" t="s">
        <v>58</v>
      </c>
      <c r="D43" s="9" t="s">
        <v>52</v>
      </c>
      <c r="E43" s="5"/>
      <c r="F43" s="33">
        <f>F11</f>
        <v>26.32</v>
      </c>
      <c r="G43" s="11"/>
      <c r="H43" s="11"/>
      <c r="I43" s="11"/>
      <c r="J43" s="11"/>
      <c r="K43" s="11"/>
      <c r="L43" s="11"/>
      <c r="M43" s="12"/>
    </row>
    <row r="44" spans="1:13" x14ac:dyDescent="0.25">
      <c r="A44" s="73"/>
      <c r="B44" s="4"/>
      <c r="C44" s="15" t="s">
        <v>11</v>
      </c>
      <c r="D44" s="5" t="s">
        <v>12</v>
      </c>
      <c r="E44" s="5">
        <v>1.21</v>
      </c>
      <c r="F44" s="5">
        <f>F43*E44</f>
        <v>31.847200000000001</v>
      </c>
      <c r="G44" s="11"/>
      <c r="H44" s="11"/>
      <c r="I44" s="11"/>
      <c r="J44" s="11"/>
      <c r="K44" s="11"/>
      <c r="L44" s="11"/>
      <c r="M44" s="12"/>
    </row>
    <row r="45" spans="1:13" ht="52.15" customHeight="1" x14ac:dyDescent="0.25">
      <c r="A45" s="73">
        <v>9</v>
      </c>
      <c r="B45" s="4" t="s">
        <v>43</v>
      </c>
      <c r="C45" s="8" t="s">
        <v>64</v>
      </c>
      <c r="D45" s="9" t="s">
        <v>52</v>
      </c>
      <c r="E45" s="5"/>
      <c r="F45" s="33">
        <v>16.37</v>
      </c>
      <c r="G45" s="11"/>
      <c r="H45" s="11"/>
      <c r="I45" s="11"/>
      <c r="J45" s="11"/>
      <c r="K45" s="11"/>
      <c r="L45" s="11"/>
      <c r="M45" s="12"/>
    </row>
    <row r="46" spans="1:13" x14ac:dyDescent="0.25">
      <c r="A46" s="73"/>
      <c r="B46" s="4"/>
      <c r="C46" s="15" t="s">
        <v>11</v>
      </c>
      <c r="D46" s="5" t="s">
        <v>12</v>
      </c>
      <c r="E46" s="5">
        <f>E44</f>
        <v>1.21</v>
      </c>
      <c r="F46" s="5">
        <f>F45*E46</f>
        <v>19.807700000000001</v>
      </c>
      <c r="G46" s="11"/>
      <c r="H46" s="11"/>
      <c r="I46" s="11"/>
      <c r="J46" s="11"/>
      <c r="K46" s="11"/>
      <c r="L46" s="11"/>
      <c r="M46" s="12"/>
    </row>
    <row r="47" spans="1:13" x14ac:dyDescent="0.25">
      <c r="A47" s="73"/>
      <c r="B47" s="4"/>
      <c r="C47" s="13" t="s">
        <v>44</v>
      </c>
      <c r="D47" s="5" t="s">
        <v>15</v>
      </c>
      <c r="E47" s="5">
        <v>1.02</v>
      </c>
      <c r="F47" s="5">
        <f>E47*F45</f>
        <v>16.697400000000002</v>
      </c>
      <c r="G47" s="11"/>
      <c r="H47" s="11"/>
      <c r="I47" s="11"/>
      <c r="J47" s="11"/>
      <c r="K47" s="11"/>
      <c r="L47" s="11"/>
      <c r="M47" s="12"/>
    </row>
    <row r="48" spans="1:13" x14ac:dyDescent="0.25">
      <c r="A48" s="73"/>
      <c r="B48" s="4"/>
      <c r="C48" s="13" t="s">
        <v>47</v>
      </c>
      <c r="D48" s="5" t="s">
        <v>25</v>
      </c>
      <c r="E48" s="5">
        <v>1.55</v>
      </c>
      <c r="F48" s="11">
        <f>E48*F47</f>
        <v>25.880970000000005</v>
      </c>
      <c r="G48" s="11"/>
      <c r="H48" s="11"/>
      <c r="I48" s="11"/>
      <c r="J48" s="11"/>
      <c r="K48" s="11"/>
      <c r="L48" s="11"/>
      <c r="M48" s="12"/>
    </row>
    <row r="49" spans="1:17" s="34" customFormat="1" x14ac:dyDescent="0.25">
      <c r="A49" s="3"/>
      <c r="B49" s="4"/>
      <c r="C49" s="9" t="s">
        <v>0</v>
      </c>
      <c r="D49" s="9"/>
      <c r="E49" s="9"/>
      <c r="F49" s="9"/>
      <c r="G49" s="9"/>
      <c r="H49" s="35"/>
      <c r="I49" s="9"/>
      <c r="J49" s="33"/>
      <c r="K49" s="9"/>
      <c r="L49" s="33"/>
      <c r="M49" s="36"/>
    </row>
    <row r="50" spans="1:17" x14ac:dyDescent="0.25">
      <c r="A50" s="3"/>
      <c r="B50" s="4"/>
      <c r="C50" s="9" t="s">
        <v>17</v>
      </c>
      <c r="D50" s="37">
        <v>0.1</v>
      </c>
      <c r="E50" s="5"/>
      <c r="F50" s="5"/>
      <c r="G50" s="5"/>
      <c r="H50" s="5"/>
      <c r="I50" s="5"/>
      <c r="J50" s="5"/>
      <c r="K50" s="5"/>
      <c r="L50" s="5"/>
      <c r="M50" s="12"/>
    </row>
    <row r="51" spans="1:17" x14ac:dyDescent="0.25">
      <c r="A51" s="3"/>
      <c r="B51" s="4"/>
      <c r="C51" s="9" t="s">
        <v>0</v>
      </c>
      <c r="D51" s="9"/>
      <c r="E51" s="5"/>
      <c r="F51" s="5"/>
      <c r="G51" s="5"/>
      <c r="H51" s="5"/>
      <c r="I51" s="5"/>
      <c r="J51" s="5"/>
      <c r="K51" s="5"/>
      <c r="L51" s="5"/>
      <c r="M51" s="36"/>
    </row>
    <row r="52" spans="1:17" x14ac:dyDescent="0.25">
      <c r="A52" s="3"/>
      <c r="B52" s="4"/>
      <c r="C52" s="9" t="s">
        <v>18</v>
      </c>
      <c r="D52" s="37">
        <v>0.08</v>
      </c>
      <c r="E52" s="5"/>
      <c r="F52" s="5"/>
      <c r="G52" s="5"/>
      <c r="H52" s="5"/>
      <c r="I52" s="5"/>
      <c r="J52" s="5"/>
      <c r="K52" s="5"/>
      <c r="L52" s="5"/>
      <c r="M52" s="12"/>
    </row>
    <row r="53" spans="1:17" x14ac:dyDescent="0.25">
      <c r="A53" s="3"/>
      <c r="B53" s="4"/>
      <c r="C53" s="9" t="s">
        <v>0</v>
      </c>
      <c r="D53" s="9"/>
      <c r="E53" s="5"/>
      <c r="F53" s="5"/>
      <c r="G53" s="5"/>
      <c r="H53" s="5"/>
      <c r="I53" s="5"/>
      <c r="J53" s="5"/>
      <c r="K53" s="5"/>
      <c r="L53" s="5"/>
      <c r="M53" s="36"/>
    </row>
    <row r="54" spans="1:17" ht="25.5" x14ac:dyDescent="0.25">
      <c r="A54" s="3"/>
      <c r="B54" s="4"/>
      <c r="C54" s="9" t="s">
        <v>65</v>
      </c>
      <c r="D54" s="37">
        <v>0.03</v>
      </c>
      <c r="E54" s="5"/>
      <c r="F54" s="5"/>
      <c r="G54" s="5"/>
      <c r="H54" s="5"/>
      <c r="I54" s="5"/>
      <c r="J54" s="5"/>
      <c r="K54" s="5"/>
      <c r="L54" s="5"/>
      <c r="M54" s="12"/>
    </row>
    <row r="55" spans="1:17" x14ac:dyDescent="0.25">
      <c r="A55" s="3"/>
      <c r="B55" s="4"/>
      <c r="C55" s="9" t="s">
        <v>0</v>
      </c>
      <c r="D55" s="9"/>
      <c r="E55" s="5"/>
      <c r="F55" s="5"/>
      <c r="G55" s="5"/>
      <c r="H55" s="5"/>
      <c r="I55" s="5"/>
      <c r="J55" s="5"/>
      <c r="K55" s="5"/>
      <c r="L55" s="5"/>
      <c r="M55" s="36"/>
    </row>
    <row r="56" spans="1:17" x14ac:dyDescent="0.25">
      <c r="A56" s="3"/>
      <c r="B56" s="4"/>
      <c r="C56" s="9" t="s">
        <v>19</v>
      </c>
      <c r="D56" s="37">
        <v>0.18</v>
      </c>
      <c r="E56" s="5"/>
      <c r="F56" s="5"/>
      <c r="G56" s="5"/>
      <c r="H56" s="5"/>
      <c r="I56" s="5"/>
      <c r="J56" s="5"/>
      <c r="K56" s="5"/>
      <c r="L56" s="5"/>
      <c r="M56" s="12"/>
    </row>
    <row r="57" spans="1:17" ht="13.5" thickBot="1" x14ac:dyDescent="0.3">
      <c r="A57" s="38"/>
      <c r="B57" s="39"/>
      <c r="C57" s="40" t="s"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2"/>
      <c r="N57" s="60"/>
      <c r="O57" s="60"/>
      <c r="P57" s="60"/>
      <c r="Q57" s="60"/>
    </row>
    <row r="58" spans="1:17" x14ac:dyDescent="0.25">
      <c r="A58" s="2"/>
      <c r="B58" s="44"/>
      <c r="C58" s="2"/>
      <c r="D58" s="56"/>
      <c r="E58" s="56"/>
      <c r="F58" s="56"/>
      <c r="G58" s="56"/>
      <c r="H58" s="56"/>
      <c r="I58" s="56"/>
      <c r="J58" s="56"/>
      <c r="K58" s="56"/>
      <c r="L58" s="56"/>
      <c r="M58" s="57"/>
    </row>
    <row r="59" spans="1:17" ht="15.75" customHeight="1" x14ac:dyDescent="0.25">
      <c r="A59" s="43"/>
      <c r="B59" s="44"/>
      <c r="C59" s="45"/>
      <c r="D59" s="46"/>
      <c r="E59" s="43"/>
      <c r="F59" s="43"/>
      <c r="G59" s="46"/>
      <c r="H59" s="43"/>
      <c r="I59" s="43"/>
      <c r="J59" s="46"/>
      <c r="K59" s="46"/>
      <c r="L59" s="46"/>
      <c r="M59" s="46"/>
    </row>
    <row r="60" spans="1:17" ht="21" customHeight="1" x14ac:dyDescent="0.25">
      <c r="A60" s="43"/>
      <c r="B60" s="4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46"/>
    </row>
    <row r="61" spans="1:17" ht="20.45" customHeight="1" x14ac:dyDescent="0.25">
      <c r="A61" s="47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7" x14ac:dyDescent="0.25">
      <c r="A62" s="4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7" x14ac:dyDescent="0.25">
      <c r="A63" s="47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  <row r="64" spans="1:17" x14ac:dyDescent="0.25">
      <c r="A64" s="47"/>
      <c r="B64" s="48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3" x14ac:dyDescent="0.25">
      <c r="A65" s="47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</row>
    <row r="66" spans="1:13" x14ac:dyDescent="0.25">
      <c r="A66" s="47"/>
      <c r="B66" s="48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</row>
    <row r="67" spans="1:13" x14ac:dyDescent="0.25">
      <c r="A67" s="47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</row>
    <row r="68" spans="1:13" x14ac:dyDescent="0.25">
      <c r="A68" s="47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</row>
    <row r="69" spans="1:13" x14ac:dyDescent="0.25">
      <c r="A69" s="47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</row>
    <row r="70" spans="1:13" x14ac:dyDescent="0.25">
      <c r="A70" s="47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pans="1:13" x14ac:dyDescent="0.25">
      <c r="A71" s="47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3" x14ac:dyDescent="0.25">
      <c r="A72" s="47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</row>
    <row r="73" spans="1:13" x14ac:dyDescent="0.25">
      <c r="A73" s="47"/>
      <c r="B73" s="48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</row>
    <row r="74" spans="1:13" x14ac:dyDescent="0.25">
      <c r="A74" s="47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1:13" x14ac:dyDescent="0.25">
      <c r="A75" s="47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</row>
    <row r="76" spans="1:13" x14ac:dyDescent="0.25">
      <c r="A76" s="47"/>
      <c r="B76" s="48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</row>
    <row r="77" spans="1:13" x14ac:dyDescent="0.25">
      <c r="A77" s="47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</row>
    <row r="78" spans="1:13" x14ac:dyDescent="0.25">
      <c r="A78" s="47"/>
      <c r="B78" s="48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</row>
    <row r="79" spans="1:13" x14ac:dyDescent="0.25">
      <c r="A79" s="47"/>
      <c r="B79" s="48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</row>
    <row r="80" spans="1:13" x14ac:dyDescent="0.25">
      <c r="A80" s="47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</row>
    <row r="81" spans="1:13" x14ac:dyDescent="0.25">
      <c r="A81" s="47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</row>
    <row r="82" spans="1:13" x14ac:dyDescent="0.25">
      <c r="A82" s="47"/>
      <c r="B82" s="48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</row>
    <row r="83" spans="1:13" x14ac:dyDescent="0.25">
      <c r="A83" s="47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x14ac:dyDescent="0.25">
      <c r="A84" s="47"/>
      <c r="B84" s="48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x14ac:dyDescent="0.25">
      <c r="A85" s="47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13" x14ac:dyDescent="0.25">
      <c r="A86" s="47"/>
      <c r="B86" s="48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x14ac:dyDescent="0.25">
      <c r="A87" s="47"/>
      <c r="B87" s="48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x14ac:dyDescent="0.25">
      <c r="A88" s="47"/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x14ac:dyDescent="0.25">
      <c r="A89" s="47"/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  <row r="90" spans="1:13" x14ac:dyDescent="0.25">
      <c r="A90" s="47"/>
      <c r="B90" s="48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</row>
    <row r="91" spans="1:13" x14ac:dyDescent="0.25">
      <c r="A91" s="47"/>
      <c r="B91" s="48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</row>
    <row r="92" spans="1:13" x14ac:dyDescent="0.25">
      <c r="A92" s="47"/>
      <c r="B92" s="48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</row>
    <row r="93" spans="1:13" x14ac:dyDescent="0.25">
      <c r="A93" s="47"/>
      <c r="B93" s="48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</row>
    <row r="94" spans="1:13" x14ac:dyDescent="0.25">
      <c r="A94" s="47"/>
      <c r="B94" s="48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</row>
    <row r="95" spans="1:13" x14ac:dyDescent="0.25">
      <c r="A95" s="47"/>
      <c r="B95" s="48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</row>
    <row r="96" spans="1:13" x14ac:dyDescent="0.25">
      <c r="A96" s="47"/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</row>
    <row r="97" spans="1:13" x14ac:dyDescent="0.25">
      <c r="A97" s="47"/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</row>
    <row r="98" spans="1:13" x14ac:dyDescent="0.25">
      <c r="A98" s="47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</row>
    <row r="99" spans="1:13" x14ac:dyDescent="0.25">
      <c r="A99" s="47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</row>
    <row r="100" spans="1:13" x14ac:dyDescent="0.25">
      <c r="A100" s="47"/>
      <c r="B100" s="48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</row>
    <row r="101" spans="1:13" x14ac:dyDescent="0.25">
      <c r="A101" s="47"/>
      <c r="B101" s="48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x14ac:dyDescent="0.25">
      <c r="A102" s="47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</row>
    <row r="103" spans="1:13" x14ac:dyDescent="0.25">
      <c r="A103" s="47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3" x14ac:dyDescent="0.25">
      <c r="A104" s="47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3" x14ac:dyDescent="0.25">
      <c r="A105" s="47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</row>
    <row r="106" spans="1:13" x14ac:dyDescent="0.25">
      <c r="A106" s="47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</row>
    <row r="107" spans="1:13" x14ac:dyDescent="0.25">
      <c r="A107" s="47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</row>
    <row r="108" spans="1:13" x14ac:dyDescent="0.25">
      <c r="A108" s="47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</row>
    <row r="109" spans="1:13" x14ac:dyDescent="0.25">
      <c r="A109" s="47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</row>
    <row r="110" spans="1:13" x14ac:dyDescent="0.25">
      <c r="A110" s="47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</row>
    <row r="111" spans="1:13" x14ac:dyDescent="0.25">
      <c r="A111" s="47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</row>
    <row r="112" spans="1:13" x14ac:dyDescent="0.25">
      <c r="A112" s="47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</row>
    <row r="113" spans="1:13" x14ac:dyDescent="0.25">
      <c r="A113" s="47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</row>
    <row r="114" spans="1:13" x14ac:dyDescent="0.25">
      <c r="A114" s="47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</row>
    <row r="115" spans="1:13" x14ac:dyDescent="0.25">
      <c r="A115" s="47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</row>
    <row r="116" spans="1:13" x14ac:dyDescent="0.25">
      <c r="A116" s="47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</row>
    <row r="117" spans="1:13" x14ac:dyDescent="0.25">
      <c r="A117" s="47"/>
      <c r="B117" s="48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</row>
    <row r="118" spans="1:13" x14ac:dyDescent="0.25">
      <c r="A118" s="47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</row>
    <row r="119" spans="1:13" x14ac:dyDescent="0.25">
      <c r="A119" s="47"/>
      <c r="B119" s="48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</row>
    <row r="120" spans="1:13" x14ac:dyDescent="0.25">
      <c r="A120" s="47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</row>
    <row r="121" spans="1:13" x14ac:dyDescent="0.25">
      <c r="A121" s="47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</row>
    <row r="122" spans="1:13" x14ac:dyDescent="0.25">
      <c r="A122" s="47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</row>
    <row r="123" spans="1:13" x14ac:dyDescent="0.25">
      <c r="A123" s="47"/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</row>
    <row r="124" spans="1:13" x14ac:dyDescent="0.25">
      <c r="A124" s="47"/>
      <c r="B124" s="4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</row>
    <row r="125" spans="1:13" x14ac:dyDescent="0.25">
      <c r="A125" s="47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</row>
    <row r="126" spans="1:13" x14ac:dyDescent="0.25">
      <c r="A126" s="47"/>
      <c r="B126" s="48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</row>
    <row r="127" spans="1:13" x14ac:dyDescent="0.2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</row>
    <row r="128" spans="1:13" x14ac:dyDescent="0.25">
      <c r="A128" s="47"/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</row>
    <row r="129" spans="1:13" x14ac:dyDescent="0.25">
      <c r="A129" s="47"/>
      <c r="B129" s="48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</row>
    <row r="130" spans="1:13" x14ac:dyDescent="0.25">
      <c r="A130" s="47"/>
      <c r="B130" s="48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</row>
    <row r="131" spans="1:13" x14ac:dyDescent="0.25">
      <c r="A131" s="47"/>
      <c r="B131" s="48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</row>
    <row r="132" spans="1:13" x14ac:dyDescent="0.25">
      <c r="A132" s="47"/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</row>
    <row r="133" spans="1:13" x14ac:dyDescent="0.25">
      <c r="A133" s="47"/>
      <c r="B133" s="48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13" x14ac:dyDescent="0.25">
      <c r="A134" s="47"/>
      <c r="B134" s="48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</row>
    <row r="135" spans="1:13" x14ac:dyDescent="0.25">
      <c r="A135" s="47"/>
      <c r="B135" s="48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</row>
    <row r="136" spans="1:13" x14ac:dyDescent="0.25">
      <c r="A136" s="47"/>
      <c r="B136" s="48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</row>
    <row r="137" spans="1:13" x14ac:dyDescent="0.25">
      <c r="A137" s="47"/>
      <c r="B137" s="48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</row>
    <row r="138" spans="1:13" x14ac:dyDescent="0.25">
      <c r="A138" s="47"/>
      <c r="B138" s="48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</row>
    <row r="139" spans="1:13" x14ac:dyDescent="0.25">
      <c r="A139" s="47"/>
      <c r="B139" s="48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</row>
    <row r="140" spans="1:13" x14ac:dyDescent="0.25">
      <c r="A140" s="47"/>
      <c r="B140" s="48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</row>
    <row r="141" spans="1:13" x14ac:dyDescent="0.25">
      <c r="A141" s="47"/>
      <c r="B141" s="48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</row>
    <row r="142" spans="1:13" x14ac:dyDescent="0.25">
      <c r="A142" s="47"/>
      <c r="B142" s="48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</row>
    <row r="143" spans="1:13" x14ac:dyDescent="0.25">
      <c r="A143" s="47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</row>
    <row r="144" spans="1:13" x14ac:dyDescent="0.25">
      <c r="A144" s="47"/>
      <c r="B144" s="48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</row>
    <row r="145" spans="1:13" x14ac:dyDescent="0.25">
      <c r="A145" s="47"/>
      <c r="B145" s="48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</row>
    <row r="146" spans="1:13" x14ac:dyDescent="0.25">
      <c r="A146" s="47"/>
      <c r="B146" s="48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</row>
    <row r="147" spans="1:13" x14ac:dyDescent="0.25">
      <c r="A147" s="47"/>
      <c r="B147" s="48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</row>
    <row r="148" spans="1:13" x14ac:dyDescent="0.25">
      <c r="A148" s="47"/>
      <c r="B148" s="48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</row>
    <row r="149" spans="1:13" x14ac:dyDescent="0.25">
      <c r="A149" s="47"/>
      <c r="B149" s="48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</row>
    <row r="150" spans="1:13" x14ac:dyDescent="0.25">
      <c r="A150" s="47"/>
      <c r="B150" s="48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</row>
    <row r="151" spans="1:13" x14ac:dyDescent="0.25">
      <c r="A151" s="47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</row>
    <row r="152" spans="1:13" x14ac:dyDescent="0.25">
      <c r="A152" s="47"/>
      <c r="B152" s="48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</row>
    <row r="153" spans="1:13" x14ac:dyDescent="0.25">
      <c r="A153" s="47"/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</row>
    <row r="154" spans="1:13" x14ac:dyDescent="0.25">
      <c r="A154" s="47"/>
      <c r="B154" s="48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</row>
    <row r="155" spans="1:13" x14ac:dyDescent="0.25">
      <c r="A155" s="47"/>
      <c r="B155" s="48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</row>
    <row r="156" spans="1:13" x14ac:dyDescent="0.25">
      <c r="A156" s="47"/>
      <c r="B156" s="48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</row>
    <row r="157" spans="1:13" x14ac:dyDescent="0.25">
      <c r="A157" s="47"/>
      <c r="B157" s="48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</row>
    <row r="158" spans="1:13" x14ac:dyDescent="0.25">
      <c r="A158" s="47"/>
      <c r="B158" s="48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</row>
    <row r="159" spans="1:13" x14ac:dyDescent="0.25">
      <c r="A159" s="47"/>
      <c r="B159" s="48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</row>
    <row r="160" spans="1:13" x14ac:dyDescent="0.25">
      <c r="A160" s="47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</row>
    <row r="161" spans="1:13" x14ac:dyDescent="0.25">
      <c r="A161" s="47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</row>
    <row r="162" spans="1:13" x14ac:dyDescent="0.25">
      <c r="A162" s="47"/>
      <c r="B162" s="48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</row>
    <row r="163" spans="1:13" x14ac:dyDescent="0.25">
      <c r="A163" s="47"/>
      <c r="B163" s="48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</row>
    <row r="164" spans="1:13" x14ac:dyDescent="0.25">
      <c r="A164" s="47"/>
      <c r="B164" s="48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</row>
    <row r="165" spans="1:13" x14ac:dyDescent="0.25">
      <c r="A165" s="47"/>
      <c r="B165" s="48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</row>
    <row r="166" spans="1:13" x14ac:dyDescent="0.25">
      <c r="A166" s="47"/>
      <c r="B166" s="48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</row>
    <row r="167" spans="1:13" x14ac:dyDescent="0.25">
      <c r="A167" s="47"/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</row>
    <row r="168" spans="1:13" x14ac:dyDescent="0.25">
      <c r="A168" s="47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</row>
    <row r="169" spans="1:13" x14ac:dyDescent="0.25">
      <c r="A169" s="47"/>
      <c r="B169" s="48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</row>
    <row r="170" spans="1:13" x14ac:dyDescent="0.25">
      <c r="A170" s="47"/>
      <c r="B170" s="48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</row>
    <row r="171" spans="1:13" x14ac:dyDescent="0.25">
      <c r="A171" s="47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</row>
    <row r="172" spans="1:13" x14ac:dyDescent="0.25">
      <c r="A172" s="47"/>
      <c r="B172" s="48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</row>
    <row r="173" spans="1:13" x14ac:dyDescent="0.25">
      <c r="A173" s="47"/>
      <c r="B173" s="48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</row>
    <row r="174" spans="1:13" x14ac:dyDescent="0.25">
      <c r="A174" s="47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</row>
    <row r="175" spans="1:13" x14ac:dyDescent="0.25">
      <c r="A175" s="47"/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</row>
    <row r="176" spans="1:13" x14ac:dyDescent="0.25">
      <c r="A176" s="47"/>
      <c r="B176" s="48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</row>
    <row r="177" spans="1:13" x14ac:dyDescent="0.25">
      <c r="A177" s="47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</row>
    <row r="178" spans="1:13" x14ac:dyDescent="0.25">
      <c r="A178" s="47"/>
      <c r="B178" s="48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</row>
    <row r="179" spans="1:13" x14ac:dyDescent="0.25">
      <c r="A179" s="47"/>
      <c r="B179" s="48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</row>
    <row r="180" spans="1:13" x14ac:dyDescent="0.25">
      <c r="A180" s="47"/>
      <c r="B180" s="48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</row>
    <row r="181" spans="1:13" x14ac:dyDescent="0.25">
      <c r="A181" s="47"/>
      <c r="B181" s="48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</row>
    <row r="182" spans="1:13" x14ac:dyDescent="0.25">
      <c r="A182" s="47"/>
      <c r="B182" s="48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</row>
    <row r="183" spans="1:13" x14ac:dyDescent="0.25">
      <c r="A183" s="47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</row>
    <row r="184" spans="1:13" x14ac:dyDescent="0.25">
      <c r="A184" s="47"/>
      <c r="B184" s="48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</row>
    <row r="185" spans="1:13" x14ac:dyDescent="0.25">
      <c r="A185" s="47"/>
      <c r="B185" s="48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</row>
    <row r="186" spans="1:13" x14ac:dyDescent="0.25">
      <c r="A186" s="47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</row>
    <row r="187" spans="1:13" x14ac:dyDescent="0.25">
      <c r="A187" s="47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</row>
    <row r="188" spans="1:13" x14ac:dyDescent="0.25">
      <c r="A188" s="47"/>
      <c r="B188" s="48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</row>
    <row r="189" spans="1:13" x14ac:dyDescent="0.25">
      <c r="A189" s="47"/>
      <c r="B189" s="48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</row>
    <row r="190" spans="1:13" x14ac:dyDescent="0.25">
      <c r="A190" s="47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</row>
    <row r="191" spans="1:13" x14ac:dyDescent="0.25">
      <c r="A191" s="47"/>
      <c r="B191" s="48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</row>
    <row r="192" spans="1:13" x14ac:dyDescent="0.25">
      <c r="A192" s="47"/>
      <c r="B192" s="48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</row>
    <row r="193" spans="1:13" x14ac:dyDescent="0.25">
      <c r="A193" s="47"/>
      <c r="B193" s="48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</row>
    <row r="194" spans="1:13" x14ac:dyDescent="0.25">
      <c r="A194" s="47"/>
      <c r="B194" s="48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</row>
    <row r="195" spans="1:13" x14ac:dyDescent="0.25">
      <c r="A195" s="47"/>
      <c r="B195" s="48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</row>
    <row r="196" spans="1:13" x14ac:dyDescent="0.25">
      <c r="A196" s="47"/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</row>
    <row r="197" spans="1:13" x14ac:dyDescent="0.25">
      <c r="A197" s="47"/>
      <c r="B197" s="48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</row>
    <row r="198" spans="1:13" x14ac:dyDescent="0.25">
      <c r="A198" s="47"/>
      <c r="B198" s="48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</row>
    <row r="199" spans="1:13" x14ac:dyDescent="0.25">
      <c r="A199" s="47"/>
      <c r="B199" s="48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</row>
    <row r="200" spans="1:13" x14ac:dyDescent="0.25">
      <c r="A200" s="47"/>
      <c r="B200" s="48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</row>
    <row r="201" spans="1:13" x14ac:dyDescent="0.25">
      <c r="A201" s="47"/>
      <c r="B201" s="48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</row>
    <row r="202" spans="1:13" x14ac:dyDescent="0.25">
      <c r="A202" s="47"/>
      <c r="B202" s="48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</row>
    <row r="203" spans="1:13" x14ac:dyDescent="0.25">
      <c r="A203" s="47"/>
      <c r="B203" s="48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</row>
    <row r="204" spans="1:13" x14ac:dyDescent="0.25">
      <c r="A204" s="47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</row>
    <row r="205" spans="1:13" x14ac:dyDescent="0.25">
      <c r="A205" s="47"/>
      <c r="B205" s="48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</row>
    <row r="206" spans="1:13" x14ac:dyDescent="0.25">
      <c r="A206" s="47"/>
      <c r="B206" s="48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</row>
    <row r="207" spans="1:13" x14ac:dyDescent="0.25">
      <c r="A207" s="47"/>
      <c r="B207" s="48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</row>
    <row r="208" spans="1:13" x14ac:dyDescent="0.25">
      <c r="A208" s="47"/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</row>
    <row r="209" spans="1:13" x14ac:dyDescent="0.25">
      <c r="A209" s="47"/>
      <c r="B209" s="48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</row>
    <row r="210" spans="1:13" x14ac:dyDescent="0.25">
      <c r="A210" s="47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</row>
    <row r="211" spans="1:13" x14ac:dyDescent="0.25">
      <c r="A211" s="47"/>
      <c r="B211" s="48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</row>
    <row r="212" spans="1:13" x14ac:dyDescent="0.25">
      <c r="A212" s="47"/>
      <c r="B212" s="48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</row>
    <row r="213" spans="1:13" x14ac:dyDescent="0.25">
      <c r="A213" s="47"/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</row>
    <row r="214" spans="1:13" x14ac:dyDescent="0.25">
      <c r="A214" s="47"/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</row>
    <row r="215" spans="1:13" x14ac:dyDescent="0.25">
      <c r="A215" s="47"/>
      <c r="B215" s="48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1:13" x14ac:dyDescent="0.25">
      <c r="A216" s="47"/>
      <c r="B216" s="48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1:13" x14ac:dyDescent="0.25">
      <c r="A217" s="47"/>
      <c r="B217" s="48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1:13" x14ac:dyDescent="0.25">
      <c r="A218" s="47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</row>
    <row r="219" spans="1:13" x14ac:dyDescent="0.25">
      <c r="A219" s="47"/>
      <c r="B219" s="48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</row>
    <row r="220" spans="1:13" x14ac:dyDescent="0.25">
      <c r="A220" s="47"/>
      <c r="B220" s="48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</row>
    <row r="221" spans="1:13" x14ac:dyDescent="0.25">
      <c r="A221" s="47"/>
      <c r="B221" s="48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</row>
    <row r="222" spans="1:13" x14ac:dyDescent="0.25">
      <c r="A222" s="47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</row>
    <row r="223" spans="1:13" x14ac:dyDescent="0.25">
      <c r="A223" s="47"/>
      <c r="B223" s="48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</row>
    <row r="224" spans="1:13" x14ac:dyDescent="0.25">
      <c r="A224" s="47"/>
      <c r="B224" s="48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</row>
    <row r="225" spans="1:13" x14ac:dyDescent="0.25">
      <c r="A225" s="47"/>
      <c r="B225" s="48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</row>
    <row r="226" spans="1:13" x14ac:dyDescent="0.25">
      <c r="A226" s="47"/>
      <c r="B226" s="48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</row>
    <row r="227" spans="1:13" x14ac:dyDescent="0.25">
      <c r="A227" s="47"/>
      <c r="B227" s="48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</row>
    <row r="228" spans="1:13" x14ac:dyDescent="0.25">
      <c r="A228" s="47"/>
      <c r="B228" s="48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</row>
    <row r="229" spans="1:13" x14ac:dyDescent="0.25">
      <c r="A229" s="47"/>
      <c r="B229" s="48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</row>
    <row r="230" spans="1:13" x14ac:dyDescent="0.25">
      <c r="A230" s="47"/>
      <c r="B230" s="48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</row>
    <row r="231" spans="1:13" x14ac:dyDescent="0.25">
      <c r="A231" s="47"/>
      <c r="B231" s="48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</row>
    <row r="232" spans="1:13" x14ac:dyDescent="0.25">
      <c r="A232" s="47"/>
      <c r="B232" s="48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</row>
    <row r="233" spans="1:13" x14ac:dyDescent="0.25">
      <c r="A233" s="47"/>
      <c r="B233" s="48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</row>
    <row r="234" spans="1:13" x14ac:dyDescent="0.25">
      <c r="A234" s="47"/>
      <c r="B234" s="48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</row>
    <row r="235" spans="1:13" x14ac:dyDescent="0.25">
      <c r="A235" s="47"/>
      <c r="B235" s="48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</row>
    <row r="236" spans="1:13" x14ac:dyDescent="0.25">
      <c r="A236" s="47"/>
      <c r="B236" s="48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</row>
    <row r="237" spans="1:13" x14ac:dyDescent="0.25">
      <c r="A237" s="47"/>
      <c r="B237" s="48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</row>
    <row r="238" spans="1:13" x14ac:dyDescent="0.25">
      <c r="A238" s="47"/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</row>
    <row r="239" spans="1:13" x14ac:dyDescent="0.25">
      <c r="A239" s="47"/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</row>
    <row r="240" spans="1:13" x14ac:dyDescent="0.25">
      <c r="A240" s="47"/>
      <c r="B240" s="48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</row>
    <row r="241" spans="1:13" x14ac:dyDescent="0.25">
      <c r="A241" s="47"/>
      <c r="B241" s="48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</row>
    <row r="242" spans="1:13" x14ac:dyDescent="0.25">
      <c r="A242" s="47"/>
      <c r="B242" s="48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</row>
    <row r="243" spans="1:13" x14ac:dyDescent="0.25">
      <c r="A243" s="47"/>
      <c r="B243" s="48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</row>
    <row r="244" spans="1:13" x14ac:dyDescent="0.25">
      <c r="A244" s="47"/>
      <c r="B244" s="48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</row>
    <row r="245" spans="1:13" x14ac:dyDescent="0.25">
      <c r="A245" s="47"/>
      <c r="B245" s="48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</row>
    <row r="246" spans="1:13" x14ac:dyDescent="0.25">
      <c r="A246" s="47"/>
      <c r="B246" s="48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</row>
    <row r="247" spans="1:13" x14ac:dyDescent="0.25">
      <c r="A247" s="47"/>
      <c r="B247" s="48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</row>
    <row r="248" spans="1:13" x14ac:dyDescent="0.25">
      <c r="A248" s="47"/>
      <c r="B248" s="48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</row>
    <row r="249" spans="1:13" x14ac:dyDescent="0.25">
      <c r="A249" s="47"/>
      <c r="B249" s="48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</row>
    <row r="250" spans="1:13" x14ac:dyDescent="0.25">
      <c r="A250" s="47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</row>
    <row r="251" spans="1:13" x14ac:dyDescent="0.25">
      <c r="A251" s="47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</row>
    <row r="252" spans="1:13" x14ac:dyDescent="0.25">
      <c r="A252" s="47"/>
      <c r="B252" s="48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</row>
    <row r="253" spans="1:13" x14ac:dyDescent="0.25">
      <c r="A253" s="47"/>
      <c r="B253" s="48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</row>
    <row r="254" spans="1:13" x14ac:dyDescent="0.25">
      <c r="A254" s="47"/>
      <c r="B254" s="48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</row>
    <row r="255" spans="1:13" x14ac:dyDescent="0.25">
      <c r="A255" s="47"/>
      <c r="B255" s="48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</row>
    <row r="256" spans="1:13" x14ac:dyDescent="0.25">
      <c r="A256" s="47"/>
      <c r="B256" s="48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</row>
    <row r="257" spans="1:13" x14ac:dyDescent="0.25">
      <c r="A257" s="47"/>
      <c r="B257" s="48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</row>
    <row r="258" spans="1:13" x14ac:dyDescent="0.25">
      <c r="A258" s="47"/>
      <c r="B258" s="48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</row>
    <row r="259" spans="1:13" x14ac:dyDescent="0.25">
      <c r="A259" s="47"/>
      <c r="B259" s="48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</row>
    <row r="260" spans="1:13" x14ac:dyDescent="0.25">
      <c r="A260" s="47"/>
      <c r="B260" s="48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</row>
    <row r="261" spans="1:13" x14ac:dyDescent="0.25">
      <c r="A261" s="47"/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</row>
    <row r="262" spans="1:13" x14ac:dyDescent="0.25">
      <c r="A262" s="47"/>
      <c r="B262" s="48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</row>
    <row r="263" spans="1:13" x14ac:dyDescent="0.25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</row>
    <row r="264" spans="1:13" x14ac:dyDescent="0.25">
      <c r="A264" s="47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</row>
    <row r="265" spans="1:13" x14ac:dyDescent="0.25">
      <c r="A265" s="47"/>
      <c r="B265" s="48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</row>
    <row r="266" spans="1:13" x14ac:dyDescent="0.25">
      <c r="A266" s="47"/>
      <c r="B266" s="48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</row>
    <row r="267" spans="1:13" x14ac:dyDescent="0.25">
      <c r="A267" s="47"/>
      <c r="B267" s="48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</row>
    <row r="268" spans="1:13" x14ac:dyDescent="0.25">
      <c r="A268" s="47"/>
      <c r="B268" s="48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69" spans="1:13" x14ac:dyDescent="0.25">
      <c r="A269" s="47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</row>
    <row r="270" spans="1:13" x14ac:dyDescent="0.25">
      <c r="A270" s="47"/>
      <c r="B270" s="48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</row>
    <row r="271" spans="1:13" x14ac:dyDescent="0.25">
      <c r="A271" s="47"/>
      <c r="B271" s="48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</row>
    <row r="272" spans="1:13" x14ac:dyDescent="0.25">
      <c r="A272" s="47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</row>
    <row r="273" spans="1:13" x14ac:dyDescent="0.25">
      <c r="A273" s="47"/>
      <c r="B273" s="48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</row>
    <row r="274" spans="1:13" x14ac:dyDescent="0.25">
      <c r="A274" s="47"/>
      <c r="B274" s="48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</row>
    <row r="275" spans="1:13" x14ac:dyDescent="0.25">
      <c r="A275" s="47"/>
      <c r="B275" s="48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</row>
    <row r="276" spans="1:13" x14ac:dyDescent="0.25">
      <c r="A276" s="47"/>
      <c r="B276" s="48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</row>
    <row r="277" spans="1:13" x14ac:dyDescent="0.25">
      <c r="A277" s="47"/>
      <c r="B277" s="48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</row>
    <row r="278" spans="1:13" x14ac:dyDescent="0.25">
      <c r="A278" s="47"/>
      <c r="B278" s="48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</row>
    <row r="279" spans="1:13" x14ac:dyDescent="0.25">
      <c r="A279" s="47"/>
      <c r="B279" s="48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</row>
    <row r="280" spans="1:13" x14ac:dyDescent="0.25">
      <c r="A280" s="47"/>
      <c r="B280" s="48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</row>
    <row r="281" spans="1:13" x14ac:dyDescent="0.25">
      <c r="A281" s="47"/>
      <c r="B281" s="48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</row>
    <row r="282" spans="1:13" x14ac:dyDescent="0.25">
      <c r="A282" s="47"/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</row>
    <row r="283" spans="1:13" x14ac:dyDescent="0.25">
      <c r="A283" s="47"/>
      <c r="B283" s="48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</row>
    <row r="284" spans="1:13" x14ac:dyDescent="0.25">
      <c r="A284" s="47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</row>
    <row r="285" spans="1:13" x14ac:dyDescent="0.25">
      <c r="A285" s="47"/>
      <c r="B285" s="48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</row>
    <row r="286" spans="1:13" x14ac:dyDescent="0.25">
      <c r="A286" s="47"/>
      <c r="B286" s="48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</row>
    <row r="287" spans="1:13" x14ac:dyDescent="0.25">
      <c r="A287" s="47"/>
      <c r="B287" s="48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</row>
    <row r="288" spans="1:13" x14ac:dyDescent="0.25">
      <c r="A288" s="47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  <row r="289" spans="1:13" x14ac:dyDescent="0.25">
      <c r="A289" s="47"/>
      <c r="B289" s="48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</row>
    <row r="290" spans="1:13" x14ac:dyDescent="0.25">
      <c r="A290" s="47"/>
      <c r="B290" s="48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</row>
    <row r="291" spans="1:13" x14ac:dyDescent="0.25">
      <c r="A291" s="47"/>
      <c r="B291" s="48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</row>
    <row r="292" spans="1:13" x14ac:dyDescent="0.25">
      <c r="A292" s="47"/>
      <c r="B292" s="48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</row>
    <row r="293" spans="1:13" x14ac:dyDescent="0.25">
      <c r="A293" s="47"/>
      <c r="B293" s="48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</row>
    <row r="294" spans="1:13" x14ac:dyDescent="0.25">
      <c r="A294" s="47"/>
      <c r="B294" s="48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</row>
    <row r="295" spans="1:13" x14ac:dyDescent="0.25">
      <c r="A295" s="47"/>
      <c r="B295" s="48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</row>
    <row r="296" spans="1:13" x14ac:dyDescent="0.25">
      <c r="A296" s="47"/>
      <c r="B296" s="48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</row>
    <row r="297" spans="1:13" x14ac:dyDescent="0.25">
      <c r="A297" s="47"/>
      <c r="B297" s="48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</row>
    <row r="298" spans="1:13" x14ac:dyDescent="0.25">
      <c r="A298" s="47"/>
      <c r="B298" s="48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</row>
    <row r="299" spans="1:13" x14ac:dyDescent="0.25">
      <c r="A299" s="47"/>
      <c r="B299" s="48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</row>
    <row r="300" spans="1:13" x14ac:dyDescent="0.25">
      <c r="A300" s="47"/>
      <c r="B300" s="48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</row>
    <row r="301" spans="1:13" x14ac:dyDescent="0.25">
      <c r="A301" s="47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</row>
    <row r="302" spans="1:13" x14ac:dyDescent="0.25">
      <c r="A302" s="47"/>
      <c r="B302" s="48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</row>
    <row r="303" spans="1:13" x14ac:dyDescent="0.25">
      <c r="A303" s="47"/>
      <c r="B303" s="48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</row>
    <row r="304" spans="1:13" x14ac:dyDescent="0.25">
      <c r="A304" s="47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</row>
    <row r="305" spans="1:13" x14ac:dyDescent="0.25">
      <c r="A305" s="47"/>
      <c r="B305" s="48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</row>
    <row r="306" spans="1:13" x14ac:dyDescent="0.25">
      <c r="A306" s="47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</row>
    <row r="307" spans="1:13" x14ac:dyDescent="0.25">
      <c r="A307" s="47"/>
      <c r="B307" s="48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</row>
    <row r="308" spans="1:13" x14ac:dyDescent="0.25">
      <c r="A308" s="47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</row>
    <row r="309" spans="1:13" x14ac:dyDescent="0.25">
      <c r="A309" s="47"/>
      <c r="B309" s="48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</row>
    <row r="310" spans="1:13" x14ac:dyDescent="0.25">
      <c r="A310" s="47"/>
      <c r="B310" s="48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</row>
    <row r="311" spans="1:13" x14ac:dyDescent="0.25">
      <c r="A311" s="47"/>
      <c r="B311" s="48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</row>
    <row r="312" spans="1:13" x14ac:dyDescent="0.25">
      <c r="A312" s="47"/>
      <c r="B312" s="48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</row>
    <row r="313" spans="1:13" x14ac:dyDescent="0.25">
      <c r="A313" s="47"/>
      <c r="B313" s="48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</row>
    <row r="314" spans="1:13" x14ac:dyDescent="0.25">
      <c r="A314" s="47"/>
      <c r="B314" s="48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</row>
    <row r="315" spans="1:13" x14ac:dyDescent="0.25">
      <c r="A315" s="47"/>
      <c r="B315" s="48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</row>
    <row r="316" spans="1:13" x14ac:dyDescent="0.25">
      <c r="A316" s="47"/>
      <c r="B316" s="48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</row>
    <row r="317" spans="1:13" x14ac:dyDescent="0.25">
      <c r="A317" s="47"/>
      <c r="B317" s="48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</row>
    <row r="318" spans="1:13" x14ac:dyDescent="0.25">
      <c r="A318" s="47"/>
      <c r="B318" s="48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</row>
    <row r="319" spans="1:13" x14ac:dyDescent="0.25">
      <c r="A319" s="47"/>
      <c r="B319" s="48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</row>
    <row r="320" spans="1:13" x14ac:dyDescent="0.25">
      <c r="A320" s="47"/>
      <c r="B320" s="48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</row>
    <row r="321" spans="1:13" x14ac:dyDescent="0.25">
      <c r="A321" s="47"/>
      <c r="B321" s="48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</row>
    <row r="322" spans="1:13" x14ac:dyDescent="0.25">
      <c r="A322" s="47"/>
      <c r="B322" s="48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</row>
    <row r="323" spans="1:13" x14ac:dyDescent="0.25">
      <c r="A323" s="47"/>
      <c r="B323" s="48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</row>
    <row r="324" spans="1:13" x14ac:dyDescent="0.25">
      <c r="A324" s="47"/>
      <c r="B324" s="48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</row>
    <row r="325" spans="1:13" x14ac:dyDescent="0.25">
      <c r="A325" s="47"/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</row>
    <row r="326" spans="1:13" x14ac:dyDescent="0.25">
      <c r="A326" s="47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</row>
    <row r="327" spans="1:13" x14ac:dyDescent="0.25">
      <c r="A327" s="47"/>
      <c r="B327" s="48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</row>
    <row r="328" spans="1:13" x14ac:dyDescent="0.25">
      <c r="A328" s="47"/>
      <c r="B328" s="48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</row>
    <row r="329" spans="1:13" x14ac:dyDescent="0.25">
      <c r="A329" s="47"/>
      <c r="B329" s="48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</row>
    <row r="330" spans="1:13" x14ac:dyDescent="0.25">
      <c r="A330" s="47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</row>
    <row r="331" spans="1:13" x14ac:dyDescent="0.25">
      <c r="A331" s="47"/>
      <c r="B331" s="48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</row>
    <row r="332" spans="1:13" x14ac:dyDescent="0.25">
      <c r="A332" s="47"/>
      <c r="B332" s="48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</row>
    <row r="333" spans="1:13" x14ac:dyDescent="0.25">
      <c r="A333" s="47"/>
      <c r="B333" s="48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</row>
    <row r="334" spans="1:13" x14ac:dyDescent="0.25">
      <c r="A334" s="47"/>
      <c r="B334" s="48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</row>
    <row r="335" spans="1:13" x14ac:dyDescent="0.25">
      <c r="A335" s="47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</row>
    <row r="336" spans="1:13" x14ac:dyDescent="0.25">
      <c r="A336" s="47"/>
      <c r="B336" s="48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</row>
    <row r="337" spans="1:13" x14ac:dyDescent="0.25">
      <c r="A337" s="47"/>
      <c r="B337" s="48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</row>
    <row r="338" spans="1:13" x14ac:dyDescent="0.25">
      <c r="A338" s="47"/>
      <c r="B338" s="48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</row>
    <row r="339" spans="1:13" x14ac:dyDescent="0.25">
      <c r="A339" s="47"/>
      <c r="B339" s="48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</row>
    <row r="340" spans="1:13" x14ac:dyDescent="0.25">
      <c r="A340" s="47"/>
      <c r="B340" s="48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</row>
    <row r="341" spans="1:13" x14ac:dyDescent="0.25">
      <c r="A341" s="47"/>
      <c r="B341" s="48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</row>
    <row r="342" spans="1:13" x14ac:dyDescent="0.25">
      <c r="A342" s="47"/>
      <c r="B342" s="48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</row>
    <row r="343" spans="1:13" x14ac:dyDescent="0.25">
      <c r="A343" s="47"/>
      <c r="B343" s="48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</row>
    <row r="344" spans="1:13" x14ac:dyDescent="0.25">
      <c r="A344" s="47"/>
      <c r="B344" s="48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</row>
    <row r="345" spans="1:13" x14ac:dyDescent="0.25">
      <c r="A345" s="47"/>
      <c r="B345" s="48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</row>
    <row r="346" spans="1:13" x14ac:dyDescent="0.25">
      <c r="A346" s="47"/>
      <c r="B346" s="48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</row>
    <row r="347" spans="1:13" x14ac:dyDescent="0.25">
      <c r="A347" s="47"/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</row>
    <row r="348" spans="1:13" x14ac:dyDescent="0.25">
      <c r="A348" s="47"/>
      <c r="B348" s="48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</row>
    <row r="349" spans="1:13" x14ac:dyDescent="0.25">
      <c r="A349" s="47"/>
      <c r="B349" s="48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</row>
    <row r="350" spans="1:13" x14ac:dyDescent="0.25">
      <c r="A350" s="47"/>
      <c r="B350" s="48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</row>
    <row r="351" spans="1:13" x14ac:dyDescent="0.25">
      <c r="A351" s="47"/>
      <c r="B351" s="48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</row>
    <row r="352" spans="1:13" x14ac:dyDescent="0.25">
      <c r="A352" s="47"/>
      <c r="B352" s="48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</row>
    <row r="353" spans="1:13" x14ac:dyDescent="0.25">
      <c r="A353" s="47"/>
      <c r="B353" s="48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</row>
    <row r="354" spans="1:13" x14ac:dyDescent="0.25">
      <c r="A354" s="47"/>
      <c r="B354" s="48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</row>
    <row r="355" spans="1:13" x14ac:dyDescent="0.25">
      <c r="A355" s="47"/>
      <c r="B355" s="48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</row>
    <row r="356" spans="1:13" x14ac:dyDescent="0.25">
      <c r="A356" s="47"/>
      <c r="B356" s="48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</row>
    <row r="357" spans="1:13" x14ac:dyDescent="0.25">
      <c r="A357" s="47"/>
      <c r="B357" s="48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</row>
    <row r="358" spans="1:13" x14ac:dyDescent="0.25">
      <c r="A358" s="47"/>
      <c r="B358" s="48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</row>
    <row r="359" spans="1:13" x14ac:dyDescent="0.25">
      <c r="A359" s="47"/>
      <c r="B359" s="48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</row>
    <row r="360" spans="1:13" x14ac:dyDescent="0.25">
      <c r="A360" s="47"/>
      <c r="B360" s="48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</row>
    <row r="361" spans="1:13" x14ac:dyDescent="0.25">
      <c r="A361" s="47"/>
      <c r="B361" s="48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</row>
    <row r="362" spans="1:13" x14ac:dyDescent="0.25">
      <c r="A362" s="47"/>
      <c r="B362" s="48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</row>
    <row r="363" spans="1:13" x14ac:dyDescent="0.25">
      <c r="A363" s="47"/>
      <c r="B363" s="48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</row>
    <row r="364" spans="1:13" x14ac:dyDescent="0.25">
      <c r="A364" s="47"/>
      <c r="B364" s="48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</row>
    <row r="365" spans="1:13" x14ac:dyDescent="0.25">
      <c r="A365" s="47"/>
      <c r="B365" s="48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</row>
    <row r="366" spans="1:13" x14ac:dyDescent="0.25">
      <c r="A366" s="47"/>
      <c r="B366" s="48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</row>
    <row r="367" spans="1:13" x14ac:dyDescent="0.25">
      <c r="A367" s="47"/>
      <c r="B367" s="48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</row>
    <row r="368" spans="1:13" x14ac:dyDescent="0.25">
      <c r="A368" s="47"/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</row>
    <row r="369" spans="1:13" x14ac:dyDescent="0.25">
      <c r="A369" s="47"/>
      <c r="B369" s="48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</row>
    <row r="370" spans="1:13" x14ac:dyDescent="0.25">
      <c r="A370" s="47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</row>
    <row r="371" spans="1:13" x14ac:dyDescent="0.25">
      <c r="A371" s="47"/>
      <c r="B371" s="48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</row>
    <row r="372" spans="1:13" x14ac:dyDescent="0.25">
      <c r="A372" s="47"/>
      <c r="B372" s="48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</row>
    <row r="373" spans="1:13" x14ac:dyDescent="0.25">
      <c r="A373" s="47"/>
      <c r="B373" s="48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</row>
    <row r="374" spans="1:13" x14ac:dyDescent="0.25">
      <c r="A374" s="47"/>
      <c r="B374" s="48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</row>
    <row r="375" spans="1:13" x14ac:dyDescent="0.25">
      <c r="A375" s="47"/>
      <c r="B375" s="48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</row>
    <row r="376" spans="1:13" x14ac:dyDescent="0.25">
      <c r="A376" s="47"/>
      <c r="B376" s="48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</row>
    <row r="377" spans="1:13" x14ac:dyDescent="0.25">
      <c r="A377" s="47"/>
      <c r="B377" s="48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</row>
    <row r="378" spans="1:13" x14ac:dyDescent="0.25">
      <c r="A378" s="47"/>
      <c r="B378" s="48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</row>
    <row r="379" spans="1:13" x14ac:dyDescent="0.25">
      <c r="A379" s="47"/>
      <c r="B379" s="48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</row>
    <row r="380" spans="1:13" x14ac:dyDescent="0.25">
      <c r="A380" s="47"/>
      <c r="B380" s="48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</row>
    <row r="381" spans="1:13" x14ac:dyDescent="0.25">
      <c r="A381" s="47"/>
      <c r="B381" s="48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</row>
    <row r="382" spans="1:13" x14ac:dyDescent="0.25">
      <c r="A382" s="47"/>
      <c r="B382" s="48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</row>
    <row r="383" spans="1:13" x14ac:dyDescent="0.25">
      <c r="A383" s="47"/>
      <c r="B383" s="48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</row>
    <row r="384" spans="1:13" x14ac:dyDescent="0.25">
      <c r="A384" s="47"/>
      <c r="B384" s="48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</row>
    <row r="385" spans="1:13" x14ac:dyDescent="0.25">
      <c r="A385" s="47"/>
      <c r="B385" s="48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</row>
    <row r="386" spans="1:13" x14ac:dyDescent="0.25">
      <c r="A386" s="47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</row>
    <row r="387" spans="1:13" x14ac:dyDescent="0.25">
      <c r="A387" s="47"/>
      <c r="B387" s="48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</row>
    <row r="388" spans="1:13" x14ac:dyDescent="0.25">
      <c r="A388" s="47"/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</row>
    <row r="389" spans="1:13" x14ac:dyDescent="0.25">
      <c r="A389" s="47"/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</row>
    <row r="390" spans="1:13" x14ac:dyDescent="0.25">
      <c r="A390" s="47"/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</row>
    <row r="391" spans="1:13" x14ac:dyDescent="0.25">
      <c r="A391" s="47"/>
      <c r="B391" s="48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</row>
    <row r="392" spans="1:13" x14ac:dyDescent="0.25">
      <c r="A392" s="47"/>
      <c r="B392" s="48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</row>
    <row r="393" spans="1:13" x14ac:dyDescent="0.25">
      <c r="A393" s="47"/>
      <c r="B393" s="48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</row>
    <row r="394" spans="1:13" x14ac:dyDescent="0.25">
      <c r="A394" s="47"/>
      <c r="B394" s="48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</row>
    <row r="395" spans="1:13" x14ac:dyDescent="0.25">
      <c r="A395" s="47"/>
      <c r="B395" s="48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</row>
    <row r="396" spans="1:13" x14ac:dyDescent="0.25">
      <c r="A396" s="47"/>
      <c r="B396" s="48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</row>
    <row r="397" spans="1:13" x14ac:dyDescent="0.25">
      <c r="A397" s="47"/>
      <c r="B397" s="48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</row>
    <row r="398" spans="1:13" x14ac:dyDescent="0.25">
      <c r="A398" s="47"/>
      <c r="B398" s="48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</row>
    <row r="399" spans="1:13" x14ac:dyDescent="0.25">
      <c r="A399" s="47"/>
      <c r="B399" s="48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</row>
    <row r="400" spans="1:13" x14ac:dyDescent="0.25">
      <c r="A400" s="47"/>
      <c r="B400" s="48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</row>
    <row r="401" spans="1:13" x14ac:dyDescent="0.25">
      <c r="A401" s="47"/>
      <c r="B401" s="48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</row>
    <row r="402" spans="1:13" x14ac:dyDescent="0.25">
      <c r="A402" s="47"/>
      <c r="B402" s="48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</row>
    <row r="403" spans="1:13" x14ac:dyDescent="0.25">
      <c r="A403" s="47"/>
      <c r="B403" s="48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</row>
    <row r="404" spans="1:13" x14ac:dyDescent="0.25">
      <c r="A404" s="47"/>
      <c r="B404" s="48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</row>
    <row r="405" spans="1:13" x14ac:dyDescent="0.25">
      <c r="A405" s="47"/>
      <c r="B405" s="48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</row>
    <row r="406" spans="1:13" x14ac:dyDescent="0.25">
      <c r="A406" s="47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</row>
    <row r="407" spans="1:13" x14ac:dyDescent="0.25">
      <c r="A407" s="47"/>
      <c r="B407" s="48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</row>
    <row r="408" spans="1:13" x14ac:dyDescent="0.25">
      <c r="A408" s="47"/>
      <c r="B408" s="48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</row>
    <row r="409" spans="1:13" x14ac:dyDescent="0.25">
      <c r="A409" s="47"/>
      <c r="B409" s="48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</row>
    <row r="410" spans="1:13" x14ac:dyDescent="0.25">
      <c r="A410" s="47"/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</row>
    <row r="411" spans="1:13" x14ac:dyDescent="0.25">
      <c r="A411" s="47"/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</row>
    <row r="412" spans="1:13" x14ac:dyDescent="0.25">
      <c r="A412" s="47"/>
      <c r="B412" s="48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</row>
    <row r="413" spans="1:13" x14ac:dyDescent="0.25">
      <c r="A413" s="47"/>
      <c r="B413" s="48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</row>
    <row r="414" spans="1:13" x14ac:dyDescent="0.25">
      <c r="A414" s="47"/>
      <c r="B414" s="48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</row>
    <row r="415" spans="1:13" x14ac:dyDescent="0.25">
      <c r="A415" s="47"/>
      <c r="B415" s="48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</row>
    <row r="416" spans="1:13" x14ac:dyDescent="0.25">
      <c r="A416" s="47"/>
      <c r="B416" s="48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</row>
    <row r="417" spans="1:13" x14ac:dyDescent="0.25">
      <c r="A417" s="47"/>
      <c r="B417" s="48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</row>
    <row r="418" spans="1:13" x14ac:dyDescent="0.25">
      <c r="A418" s="47"/>
      <c r="B418" s="48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</row>
    <row r="419" spans="1:13" x14ac:dyDescent="0.25">
      <c r="A419" s="47"/>
      <c r="B419" s="48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</row>
    <row r="420" spans="1:13" x14ac:dyDescent="0.25">
      <c r="A420" s="47"/>
      <c r="B420" s="48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</row>
    <row r="421" spans="1:13" x14ac:dyDescent="0.25">
      <c r="A421" s="47"/>
      <c r="B421" s="48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</row>
    <row r="422" spans="1:13" x14ac:dyDescent="0.25">
      <c r="A422" s="47"/>
      <c r="B422" s="48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</row>
    <row r="423" spans="1:13" x14ac:dyDescent="0.25">
      <c r="A423" s="47"/>
      <c r="B423" s="48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</row>
    <row r="424" spans="1:13" x14ac:dyDescent="0.25">
      <c r="A424" s="47"/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</row>
    <row r="425" spans="1:13" x14ac:dyDescent="0.25">
      <c r="A425" s="47"/>
      <c r="B425" s="48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</row>
    <row r="426" spans="1:13" x14ac:dyDescent="0.25">
      <c r="A426" s="47"/>
      <c r="B426" s="48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</row>
    <row r="427" spans="1:13" x14ac:dyDescent="0.25">
      <c r="A427" s="47"/>
      <c r="B427" s="48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</row>
    <row r="428" spans="1:13" x14ac:dyDescent="0.25">
      <c r="A428" s="47"/>
      <c r="B428" s="48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</row>
    <row r="429" spans="1:13" x14ac:dyDescent="0.25">
      <c r="A429" s="47"/>
      <c r="B429" s="48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</row>
    <row r="430" spans="1:13" x14ac:dyDescent="0.25">
      <c r="A430" s="47"/>
      <c r="B430" s="48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</row>
    <row r="431" spans="1:13" x14ac:dyDescent="0.25">
      <c r="A431" s="47"/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</row>
    <row r="432" spans="1:13" x14ac:dyDescent="0.25">
      <c r="A432" s="47"/>
      <c r="B432" s="48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</row>
    <row r="433" spans="1:13" x14ac:dyDescent="0.25">
      <c r="A433" s="47"/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</row>
    <row r="434" spans="1:13" x14ac:dyDescent="0.25">
      <c r="A434" s="47"/>
      <c r="B434" s="48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</row>
    <row r="435" spans="1:13" x14ac:dyDescent="0.25">
      <c r="A435" s="47"/>
      <c r="B435" s="48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</row>
    <row r="436" spans="1:13" x14ac:dyDescent="0.25">
      <c r="A436" s="47"/>
      <c r="B436" s="48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</row>
    <row r="437" spans="1:13" x14ac:dyDescent="0.25">
      <c r="A437" s="47"/>
      <c r="B437" s="48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</row>
    <row r="438" spans="1:13" x14ac:dyDescent="0.25">
      <c r="A438" s="47"/>
      <c r="B438" s="48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</row>
    <row r="439" spans="1:13" x14ac:dyDescent="0.25">
      <c r="A439" s="47"/>
      <c r="B439" s="48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</row>
    <row r="440" spans="1:13" x14ac:dyDescent="0.25">
      <c r="A440" s="47"/>
      <c r="B440" s="48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</row>
    <row r="441" spans="1:13" x14ac:dyDescent="0.25">
      <c r="A441" s="47"/>
      <c r="B441" s="48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</row>
    <row r="442" spans="1:13" x14ac:dyDescent="0.25">
      <c r="A442" s="47"/>
      <c r="B442" s="48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</row>
    <row r="443" spans="1:13" x14ac:dyDescent="0.25">
      <c r="A443" s="47"/>
      <c r="B443" s="48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</row>
    <row r="444" spans="1:13" x14ac:dyDescent="0.25">
      <c r="A444" s="47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</row>
    <row r="445" spans="1:13" x14ac:dyDescent="0.25">
      <c r="A445" s="47"/>
      <c r="B445" s="48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</row>
    <row r="446" spans="1:13" x14ac:dyDescent="0.25">
      <c r="A446" s="47"/>
      <c r="B446" s="48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</row>
    <row r="447" spans="1:13" x14ac:dyDescent="0.25">
      <c r="A447" s="47"/>
      <c r="B447" s="48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</row>
    <row r="448" spans="1:13" x14ac:dyDescent="0.25">
      <c r="A448" s="47"/>
      <c r="B448" s="48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</row>
    <row r="449" spans="1:13" x14ac:dyDescent="0.25">
      <c r="A449" s="47"/>
      <c r="B449" s="48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</row>
    <row r="450" spans="1:13" x14ac:dyDescent="0.25">
      <c r="A450" s="47"/>
      <c r="B450" s="48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</row>
    <row r="451" spans="1:13" x14ac:dyDescent="0.25">
      <c r="A451" s="47"/>
      <c r="B451" s="48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</row>
    <row r="452" spans="1:13" x14ac:dyDescent="0.25">
      <c r="A452" s="47"/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</row>
    <row r="453" spans="1:13" x14ac:dyDescent="0.25">
      <c r="A453" s="47"/>
      <c r="B453" s="48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</row>
    <row r="454" spans="1:13" x14ac:dyDescent="0.25">
      <c r="A454" s="47"/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</row>
    <row r="455" spans="1:13" x14ac:dyDescent="0.25">
      <c r="A455" s="47"/>
      <c r="B455" s="48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</row>
    <row r="456" spans="1:13" x14ac:dyDescent="0.25">
      <c r="A456" s="47"/>
      <c r="B456" s="48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</row>
    <row r="457" spans="1:13" x14ac:dyDescent="0.25">
      <c r="A457" s="47"/>
      <c r="B457" s="48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</row>
    <row r="458" spans="1:13" x14ac:dyDescent="0.25">
      <c r="A458" s="47"/>
      <c r="B458" s="48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</row>
    <row r="459" spans="1:13" x14ac:dyDescent="0.25">
      <c r="A459" s="47"/>
      <c r="B459" s="48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</row>
    <row r="460" spans="1:13" x14ac:dyDescent="0.25">
      <c r="A460" s="47"/>
      <c r="B460" s="48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</row>
    <row r="461" spans="1:13" x14ac:dyDescent="0.25">
      <c r="A461" s="47"/>
      <c r="B461" s="48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</row>
    <row r="462" spans="1:13" x14ac:dyDescent="0.25">
      <c r="A462" s="47"/>
      <c r="B462" s="48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</row>
    <row r="463" spans="1:13" x14ac:dyDescent="0.25">
      <c r="A463" s="47"/>
      <c r="B463" s="48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</row>
    <row r="464" spans="1:13" x14ac:dyDescent="0.25">
      <c r="A464" s="47"/>
      <c r="B464" s="48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</row>
    <row r="465" spans="1:13" x14ac:dyDescent="0.25">
      <c r="A465" s="47"/>
      <c r="B465" s="48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</row>
    <row r="466" spans="1:13" x14ac:dyDescent="0.25">
      <c r="A466" s="47"/>
      <c r="B466" s="48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</row>
    <row r="467" spans="1:13" x14ac:dyDescent="0.25">
      <c r="A467" s="47"/>
      <c r="B467" s="48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</row>
    <row r="468" spans="1:13" x14ac:dyDescent="0.25">
      <c r="A468" s="47"/>
      <c r="B468" s="48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</row>
    <row r="469" spans="1:13" x14ac:dyDescent="0.25">
      <c r="A469" s="47"/>
      <c r="B469" s="48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</row>
    <row r="470" spans="1:13" x14ac:dyDescent="0.25">
      <c r="A470" s="47"/>
      <c r="B470" s="48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</row>
    <row r="471" spans="1:13" x14ac:dyDescent="0.25">
      <c r="A471" s="47"/>
      <c r="B471" s="48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</row>
    <row r="472" spans="1:13" x14ac:dyDescent="0.25">
      <c r="A472" s="47"/>
      <c r="B472" s="48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</row>
    <row r="473" spans="1:13" x14ac:dyDescent="0.25">
      <c r="A473" s="47"/>
      <c r="B473" s="48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</row>
    <row r="474" spans="1:13" x14ac:dyDescent="0.25">
      <c r="A474" s="47"/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</row>
    <row r="475" spans="1:13" x14ac:dyDescent="0.25">
      <c r="A475" s="47"/>
      <c r="B475" s="48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</row>
    <row r="476" spans="1:13" x14ac:dyDescent="0.25">
      <c r="A476" s="47"/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</row>
    <row r="477" spans="1:13" x14ac:dyDescent="0.25">
      <c r="A477" s="47"/>
      <c r="B477" s="48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</row>
    <row r="478" spans="1:13" x14ac:dyDescent="0.25">
      <c r="A478" s="47"/>
      <c r="B478" s="48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</row>
    <row r="479" spans="1:13" x14ac:dyDescent="0.25">
      <c r="A479" s="47"/>
      <c r="B479" s="48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</row>
    <row r="480" spans="1:13" x14ac:dyDescent="0.25">
      <c r="A480" s="47"/>
      <c r="B480" s="48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</row>
    <row r="481" spans="1:13" x14ac:dyDescent="0.25">
      <c r="A481" s="47"/>
      <c r="B481" s="48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</row>
    <row r="482" spans="1:13" x14ac:dyDescent="0.25">
      <c r="A482" s="47"/>
      <c r="B482" s="48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</row>
    <row r="483" spans="1:13" x14ac:dyDescent="0.25">
      <c r="A483" s="47"/>
      <c r="B483" s="48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</row>
    <row r="484" spans="1:13" x14ac:dyDescent="0.25">
      <c r="A484" s="47"/>
      <c r="B484" s="48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</row>
    <row r="485" spans="1:13" x14ac:dyDescent="0.25">
      <c r="A485" s="47"/>
      <c r="B485" s="48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</row>
    <row r="486" spans="1:13" x14ac:dyDescent="0.25">
      <c r="A486" s="47"/>
      <c r="B486" s="48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</row>
    <row r="487" spans="1:13" x14ac:dyDescent="0.25">
      <c r="A487" s="47"/>
      <c r="B487" s="48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</row>
    <row r="488" spans="1:13" x14ac:dyDescent="0.25">
      <c r="A488" s="47"/>
      <c r="B488" s="48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</row>
    <row r="489" spans="1:13" x14ac:dyDescent="0.25">
      <c r="A489" s="47"/>
      <c r="B489" s="48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</row>
    <row r="490" spans="1:13" x14ac:dyDescent="0.25">
      <c r="A490" s="47"/>
      <c r="B490" s="48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</row>
    <row r="491" spans="1:13" x14ac:dyDescent="0.25">
      <c r="A491" s="47"/>
      <c r="B491" s="48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</row>
    <row r="492" spans="1:13" x14ac:dyDescent="0.25">
      <c r="A492" s="47"/>
      <c r="B492" s="48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</row>
    <row r="493" spans="1:13" x14ac:dyDescent="0.25">
      <c r="A493" s="47"/>
      <c r="B493" s="48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</row>
    <row r="494" spans="1:13" x14ac:dyDescent="0.25">
      <c r="A494" s="47"/>
      <c r="B494" s="48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</row>
    <row r="495" spans="1:13" x14ac:dyDescent="0.25">
      <c r="A495" s="47"/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</row>
    <row r="496" spans="1:13" x14ac:dyDescent="0.25">
      <c r="A496" s="47"/>
      <c r="B496" s="48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</row>
    <row r="497" spans="1:13" x14ac:dyDescent="0.25">
      <c r="A497" s="47"/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</row>
    <row r="498" spans="1:13" x14ac:dyDescent="0.25">
      <c r="A498" s="47"/>
      <c r="B498" s="48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</row>
    <row r="499" spans="1:13" x14ac:dyDescent="0.25">
      <c r="A499" s="47"/>
      <c r="B499" s="48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</row>
    <row r="500" spans="1:13" x14ac:dyDescent="0.25">
      <c r="A500" s="47"/>
      <c r="B500" s="48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</row>
    <row r="501" spans="1:13" x14ac:dyDescent="0.25">
      <c r="A501" s="47"/>
      <c r="B501" s="48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</row>
    <row r="502" spans="1:13" x14ac:dyDescent="0.25">
      <c r="A502" s="47"/>
      <c r="B502" s="48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</row>
    <row r="503" spans="1:13" x14ac:dyDescent="0.25">
      <c r="A503" s="47"/>
      <c r="B503" s="48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</row>
    <row r="504" spans="1:13" x14ac:dyDescent="0.25">
      <c r="A504" s="47"/>
      <c r="B504" s="48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</row>
    <row r="505" spans="1:13" x14ac:dyDescent="0.25">
      <c r="A505" s="47"/>
      <c r="B505" s="48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</row>
    <row r="506" spans="1:13" x14ac:dyDescent="0.25">
      <c r="A506" s="47"/>
      <c r="B506" s="48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</row>
    <row r="507" spans="1:13" x14ac:dyDescent="0.25">
      <c r="A507" s="47"/>
      <c r="B507" s="48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</row>
    <row r="508" spans="1:13" x14ac:dyDescent="0.25">
      <c r="A508" s="47"/>
      <c r="B508" s="48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</row>
    <row r="509" spans="1:13" x14ac:dyDescent="0.25">
      <c r="A509" s="47"/>
      <c r="B509" s="48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</row>
    <row r="510" spans="1:13" x14ac:dyDescent="0.25">
      <c r="A510" s="47"/>
      <c r="B510" s="48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</row>
    <row r="511" spans="1:13" x14ac:dyDescent="0.25">
      <c r="A511" s="47"/>
      <c r="B511" s="48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</row>
    <row r="512" spans="1:13" x14ac:dyDescent="0.25">
      <c r="A512" s="47"/>
      <c r="B512" s="48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</row>
    <row r="513" spans="1:13" x14ac:dyDescent="0.25">
      <c r="A513" s="47"/>
      <c r="B513" s="48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</row>
    <row r="514" spans="1:13" x14ac:dyDescent="0.25">
      <c r="A514" s="47"/>
      <c r="B514" s="48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</row>
    <row r="515" spans="1:13" x14ac:dyDescent="0.25">
      <c r="A515" s="47"/>
      <c r="B515" s="48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</row>
    <row r="516" spans="1:13" x14ac:dyDescent="0.25">
      <c r="A516" s="47"/>
      <c r="B516" s="48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</row>
    <row r="517" spans="1:13" x14ac:dyDescent="0.25">
      <c r="A517" s="47"/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</row>
    <row r="518" spans="1:13" x14ac:dyDescent="0.25">
      <c r="A518" s="47"/>
      <c r="B518" s="48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</row>
    <row r="519" spans="1:13" x14ac:dyDescent="0.25">
      <c r="A519" s="47"/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</row>
    <row r="520" spans="1:13" x14ac:dyDescent="0.25">
      <c r="A520" s="47"/>
      <c r="B520" s="48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</row>
    <row r="521" spans="1:13" x14ac:dyDescent="0.25">
      <c r="A521" s="47"/>
      <c r="B521" s="48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</row>
    <row r="522" spans="1:13" x14ac:dyDescent="0.25">
      <c r="A522" s="47"/>
      <c r="B522" s="48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</row>
    <row r="523" spans="1:13" x14ac:dyDescent="0.25">
      <c r="A523" s="47"/>
      <c r="B523" s="48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</row>
    <row r="524" spans="1:13" x14ac:dyDescent="0.25">
      <c r="A524" s="47"/>
      <c r="B524" s="48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</row>
    <row r="525" spans="1:13" x14ac:dyDescent="0.25">
      <c r="A525" s="47"/>
      <c r="B525" s="48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</row>
    <row r="526" spans="1:13" x14ac:dyDescent="0.25">
      <c r="A526" s="47"/>
      <c r="B526" s="48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</row>
    <row r="527" spans="1:13" x14ac:dyDescent="0.25">
      <c r="A527" s="47"/>
      <c r="B527" s="48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</row>
    <row r="528" spans="1:13" x14ac:dyDescent="0.25">
      <c r="A528" s="47"/>
      <c r="B528" s="48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</row>
    <row r="529" spans="1:13" x14ac:dyDescent="0.25">
      <c r="A529" s="47"/>
      <c r="B529" s="48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</row>
    <row r="530" spans="1:13" x14ac:dyDescent="0.25">
      <c r="A530" s="47"/>
      <c r="B530" s="48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</row>
    <row r="531" spans="1:13" x14ac:dyDescent="0.25">
      <c r="A531" s="47"/>
      <c r="B531" s="48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</row>
    <row r="532" spans="1:13" x14ac:dyDescent="0.25">
      <c r="A532" s="47"/>
      <c r="B532" s="48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</row>
    <row r="533" spans="1:13" x14ac:dyDescent="0.25">
      <c r="A533" s="47"/>
      <c r="B533" s="48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</row>
    <row r="534" spans="1:13" x14ac:dyDescent="0.25">
      <c r="A534" s="47"/>
      <c r="B534" s="48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</row>
    <row r="535" spans="1:13" x14ac:dyDescent="0.25">
      <c r="A535" s="47"/>
      <c r="B535" s="48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</row>
    <row r="536" spans="1:13" x14ac:dyDescent="0.25">
      <c r="A536" s="47"/>
      <c r="B536" s="48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</row>
    <row r="537" spans="1:13" x14ac:dyDescent="0.25">
      <c r="A537" s="47"/>
      <c r="B537" s="48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</row>
    <row r="538" spans="1:13" x14ac:dyDescent="0.25">
      <c r="A538" s="47"/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</row>
    <row r="539" spans="1:13" x14ac:dyDescent="0.25">
      <c r="A539" s="47"/>
      <c r="B539" s="48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</row>
    <row r="540" spans="1:13" x14ac:dyDescent="0.25">
      <c r="A540" s="47"/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</row>
    <row r="541" spans="1:13" x14ac:dyDescent="0.25">
      <c r="A541" s="47"/>
      <c r="B541" s="48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</row>
    <row r="542" spans="1:13" x14ac:dyDescent="0.25">
      <c r="A542" s="47"/>
      <c r="B542" s="48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</row>
    <row r="543" spans="1:13" x14ac:dyDescent="0.25">
      <c r="A543" s="47"/>
      <c r="B543" s="48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</row>
    <row r="544" spans="1:13" x14ac:dyDescent="0.25">
      <c r="A544" s="47"/>
      <c r="B544" s="48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</row>
    <row r="545" spans="1:13" x14ac:dyDescent="0.25">
      <c r="A545" s="47"/>
      <c r="B545" s="48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</row>
    <row r="546" spans="1:13" x14ac:dyDescent="0.25">
      <c r="A546" s="47"/>
      <c r="B546" s="48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</row>
    <row r="547" spans="1:13" x14ac:dyDescent="0.25">
      <c r="A547" s="47"/>
      <c r="B547" s="48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</row>
    <row r="548" spans="1:13" x14ac:dyDescent="0.25">
      <c r="A548" s="47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</row>
    <row r="549" spans="1:13" x14ac:dyDescent="0.25">
      <c r="A549" s="47"/>
      <c r="B549" s="48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</row>
    <row r="550" spans="1:13" x14ac:dyDescent="0.25">
      <c r="A550" s="47"/>
      <c r="B550" s="48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</row>
    <row r="551" spans="1:13" x14ac:dyDescent="0.25">
      <c r="A551" s="47"/>
      <c r="B551" s="48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</row>
    <row r="552" spans="1:13" x14ac:dyDescent="0.25">
      <c r="A552" s="47"/>
      <c r="B552" s="48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</row>
    <row r="553" spans="1:13" x14ac:dyDescent="0.25">
      <c r="A553" s="47"/>
      <c r="B553" s="48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</row>
    <row r="554" spans="1:13" x14ac:dyDescent="0.25">
      <c r="A554" s="47"/>
      <c r="B554" s="48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</row>
    <row r="555" spans="1:13" x14ac:dyDescent="0.25">
      <c r="A555" s="47"/>
      <c r="B555" s="48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</row>
    <row r="556" spans="1:13" x14ac:dyDescent="0.25">
      <c r="A556" s="47"/>
      <c r="B556" s="48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</row>
    <row r="557" spans="1:13" x14ac:dyDescent="0.25">
      <c r="A557" s="47"/>
      <c r="B557" s="48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</row>
    <row r="558" spans="1:13" x14ac:dyDescent="0.25">
      <c r="A558" s="47"/>
      <c r="B558" s="48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</row>
    <row r="559" spans="1:13" x14ac:dyDescent="0.25">
      <c r="A559" s="47"/>
      <c r="B559" s="48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</row>
    <row r="560" spans="1:13" x14ac:dyDescent="0.25">
      <c r="A560" s="47"/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</row>
    <row r="561" spans="1:13" x14ac:dyDescent="0.25">
      <c r="A561" s="47"/>
      <c r="B561" s="48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</row>
    <row r="562" spans="1:13" x14ac:dyDescent="0.25">
      <c r="A562" s="47"/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</row>
    <row r="563" spans="1:13" x14ac:dyDescent="0.25">
      <c r="A563" s="47"/>
      <c r="B563" s="48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</row>
    <row r="564" spans="1:13" x14ac:dyDescent="0.25">
      <c r="A564" s="47"/>
      <c r="B564" s="48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</row>
    <row r="565" spans="1:13" x14ac:dyDescent="0.25">
      <c r="A565" s="47"/>
      <c r="B565" s="48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</row>
    <row r="566" spans="1:13" x14ac:dyDescent="0.25">
      <c r="A566" s="47"/>
      <c r="B566" s="48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</row>
    <row r="567" spans="1:13" x14ac:dyDescent="0.25">
      <c r="A567" s="47"/>
      <c r="B567" s="48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</row>
    <row r="568" spans="1:13" x14ac:dyDescent="0.25">
      <c r="A568" s="47"/>
      <c r="B568" s="48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</row>
    <row r="569" spans="1:13" x14ac:dyDescent="0.25">
      <c r="A569" s="47"/>
      <c r="B569" s="48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</row>
    <row r="570" spans="1:13" x14ac:dyDescent="0.25">
      <c r="A570" s="47"/>
      <c r="B570" s="48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</row>
    <row r="571" spans="1:13" x14ac:dyDescent="0.25">
      <c r="A571" s="47"/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</row>
    <row r="572" spans="1:13" x14ac:dyDescent="0.25">
      <c r="A572" s="47"/>
      <c r="B572" s="48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</row>
    <row r="573" spans="1:13" x14ac:dyDescent="0.25">
      <c r="A573" s="47"/>
      <c r="B573" s="48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</row>
    <row r="574" spans="1:13" x14ac:dyDescent="0.25">
      <c r="A574" s="47"/>
      <c r="B574" s="48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</row>
    <row r="575" spans="1:13" x14ac:dyDescent="0.25">
      <c r="A575" s="47"/>
      <c r="B575" s="48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</row>
    <row r="576" spans="1:13" x14ac:dyDescent="0.25">
      <c r="A576" s="47"/>
      <c r="B576" s="48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</row>
    <row r="577" spans="1:13" x14ac:dyDescent="0.25">
      <c r="A577" s="47"/>
      <c r="B577" s="48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</row>
    <row r="578" spans="1:13" x14ac:dyDescent="0.25">
      <c r="A578" s="47"/>
      <c r="B578" s="48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</row>
    <row r="579" spans="1:13" x14ac:dyDescent="0.25">
      <c r="A579" s="47"/>
      <c r="B579" s="48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</row>
    <row r="580" spans="1:13" x14ac:dyDescent="0.25">
      <c r="A580" s="47"/>
      <c r="B580" s="48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</row>
    <row r="581" spans="1:13" x14ac:dyDescent="0.25">
      <c r="A581" s="47"/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</row>
    <row r="582" spans="1:13" x14ac:dyDescent="0.25">
      <c r="A582" s="47"/>
      <c r="B582" s="48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</row>
    <row r="583" spans="1:13" x14ac:dyDescent="0.25">
      <c r="A583" s="47"/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</row>
    <row r="584" spans="1:13" x14ac:dyDescent="0.25">
      <c r="A584" s="47"/>
      <c r="B584" s="48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</row>
    <row r="585" spans="1:13" x14ac:dyDescent="0.25">
      <c r="A585" s="47"/>
      <c r="B585" s="48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</row>
    <row r="586" spans="1:13" x14ac:dyDescent="0.25">
      <c r="A586" s="47"/>
      <c r="B586" s="48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</row>
    <row r="587" spans="1:13" x14ac:dyDescent="0.25">
      <c r="A587" s="47"/>
      <c r="B587" s="48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</row>
    <row r="588" spans="1:13" x14ac:dyDescent="0.25">
      <c r="A588" s="47"/>
      <c r="B588" s="48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</row>
    <row r="589" spans="1:13" x14ac:dyDescent="0.25">
      <c r="A589" s="47"/>
      <c r="B589" s="48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</row>
    <row r="590" spans="1:13" x14ac:dyDescent="0.25">
      <c r="A590" s="47"/>
      <c r="B590" s="48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</row>
    <row r="591" spans="1:13" x14ac:dyDescent="0.25">
      <c r="A591" s="47"/>
      <c r="B591" s="48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</row>
    <row r="592" spans="1:13" x14ac:dyDescent="0.25">
      <c r="A592" s="47"/>
      <c r="B592" s="48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</row>
    <row r="593" spans="1:13" x14ac:dyDescent="0.25">
      <c r="A593" s="47"/>
      <c r="B593" s="48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</row>
    <row r="594" spans="1:13" x14ac:dyDescent="0.25">
      <c r="A594" s="47"/>
      <c r="B594" s="48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</row>
    <row r="595" spans="1:13" x14ac:dyDescent="0.25">
      <c r="A595" s="47"/>
      <c r="B595" s="48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</row>
    <row r="596" spans="1:13" x14ac:dyDescent="0.25">
      <c r="A596" s="47"/>
      <c r="B596" s="48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</row>
    <row r="597" spans="1:13" x14ac:dyDescent="0.25">
      <c r="A597" s="47"/>
      <c r="B597" s="48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</row>
    <row r="598" spans="1:13" x14ac:dyDescent="0.25">
      <c r="A598" s="47"/>
      <c r="B598" s="48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</row>
    <row r="599" spans="1:13" x14ac:dyDescent="0.25">
      <c r="A599" s="47"/>
      <c r="B599" s="48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</row>
    <row r="600" spans="1:13" x14ac:dyDescent="0.25">
      <c r="A600" s="47"/>
      <c r="B600" s="48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</row>
    <row r="601" spans="1:13" x14ac:dyDescent="0.25">
      <c r="A601" s="47"/>
      <c r="B601" s="48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</row>
    <row r="602" spans="1:13" x14ac:dyDescent="0.25">
      <c r="A602" s="47"/>
      <c r="B602" s="48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</row>
    <row r="603" spans="1:13" x14ac:dyDescent="0.25">
      <c r="A603" s="47"/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</row>
    <row r="604" spans="1:13" x14ac:dyDescent="0.25">
      <c r="A604" s="47"/>
      <c r="B604" s="48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</row>
    <row r="605" spans="1:13" x14ac:dyDescent="0.25">
      <c r="A605" s="47"/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</row>
    <row r="606" spans="1:13" x14ac:dyDescent="0.25">
      <c r="A606" s="47"/>
      <c r="B606" s="48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</row>
    <row r="607" spans="1:13" x14ac:dyDescent="0.25">
      <c r="A607" s="47"/>
      <c r="B607" s="48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</row>
    <row r="608" spans="1:13" x14ac:dyDescent="0.25">
      <c r="A608" s="47"/>
      <c r="B608" s="48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</row>
    <row r="609" spans="1:13" x14ac:dyDescent="0.25">
      <c r="A609" s="47"/>
      <c r="B609" s="48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</row>
    <row r="610" spans="1:13" x14ac:dyDescent="0.25">
      <c r="A610" s="47"/>
      <c r="B610" s="48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</row>
    <row r="611" spans="1:13" x14ac:dyDescent="0.25">
      <c r="A611" s="47"/>
      <c r="B611" s="48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</row>
    <row r="612" spans="1:13" x14ac:dyDescent="0.25">
      <c r="A612" s="47"/>
      <c r="B612" s="48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</row>
    <row r="613" spans="1:13" x14ac:dyDescent="0.25">
      <c r="A613" s="47"/>
      <c r="B613" s="48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</row>
    <row r="614" spans="1:13" x14ac:dyDescent="0.25">
      <c r="A614" s="47"/>
      <c r="B614" s="48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</row>
    <row r="615" spans="1:13" x14ac:dyDescent="0.25">
      <c r="A615" s="47"/>
      <c r="B615" s="48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</row>
    <row r="616" spans="1:13" x14ac:dyDescent="0.25">
      <c r="A616" s="47"/>
      <c r="B616" s="48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</row>
    <row r="617" spans="1:13" x14ac:dyDescent="0.25">
      <c r="A617" s="47"/>
      <c r="B617" s="48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</row>
    <row r="618" spans="1:13" x14ac:dyDescent="0.25">
      <c r="A618" s="47"/>
      <c r="B618" s="48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</row>
    <row r="619" spans="1:13" x14ac:dyDescent="0.25">
      <c r="A619" s="47"/>
      <c r="B619" s="48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</row>
    <row r="620" spans="1:13" x14ac:dyDescent="0.25">
      <c r="A620" s="47"/>
      <c r="B620" s="48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</row>
    <row r="621" spans="1:13" x14ac:dyDescent="0.25">
      <c r="A621" s="47"/>
      <c r="B621" s="48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</row>
    <row r="622" spans="1:13" x14ac:dyDescent="0.25">
      <c r="A622" s="47"/>
      <c r="B622" s="48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</row>
    <row r="623" spans="1:13" x14ac:dyDescent="0.25">
      <c r="A623" s="47"/>
      <c r="B623" s="48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</row>
    <row r="624" spans="1:13" x14ac:dyDescent="0.25">
      <c r="A624" s="47"/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</row>
    <row r="625" spans="1:13" x14ac:dyDescent="0.25">
      <c r="A625" s="47"/>
      <c r="B625" s="48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</row>
    <row r="626" spans="1:13" x14ac:dyDescent="0.25">
      <c r="A626" s="47"/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</row>
    <row r="627" spans="1:13" x14ac:dyDescent="0.25">
      <c r="A627" s="47"/>
      <c r="B627" s="48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</row>
    <row r="628" spans="1:13" x14ac:dyDescent="0.25">
      <c r="A628" s="47"/>
      <c r="B628" s="48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</row>
    <row r="629" spans="1:13" x14ac:dyDescent="0.25">
      <c r="A629" s="47"/>
      <c r="B629" s="48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</row>
    <row r="630" spans="1:13" x14ac:dyDescent="0.25">
      <c r="A630" s="47"/>
      <c r="B630" s="48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</row>
    <row r="631" spans="1:13" x14ac:dyDescent="0.25">
      <c r="A631" s="47"/>
      <c r="B631" s="48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</row>
    <row r="632" spans="1:13" x14ac:dyDescent="0.25">
      <c r="A632" s="47"/>
      <c r="B632" s="48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</row>
    <row r="633" spans="1:13" x14ac:dyDescent="0.25">
      <c r="A633" s="47"/>
      <c r="B633" s="48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</row>
    <row r="634" spans="1:13" x14ac:dyDescent="0.25">
      <c r="A634" s="47"/>
      <c r="B634" s="48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</row>
    <row r="635" spans="1:13" x14ac:dyDescent="0.25">
      <c r="A635" s="47"/>
      <c r="B635" s="48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</row>
    <row r="636" spans="1:13" x14ac:dyDescent="0.25">
      <c r="A636" s="47"/>
      <c r="B636" s="48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</row>
    <row r="637" spans="1:13" x14ac:dyDescent="0.25">
      <c r="A637" s="47"/>
      <c r="B637" s="48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</row>
    <row r="638" spans="1:13" x14ac:dyDescent="0.25">
      <c r="A638" s="47"/>
      <c r="B638" s="48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</row>
    <row r="639" spans="1:13" x14ac:dyDescent="0.25">
      <c r="A639" s="47"/>
      <c r="B639" s="48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</row>
    <row r="640" spans="1:13" x14ac:dyDescent="0.25">
      <c r="A640" s="47"/>
      <c r="B640" s="48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</row>
    <row r="641" spans="1:13" x14ac:dyDescent="0.25">
      <c r="A641" s="47"/>
      <c r="B641" s="48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</row>
    <row r="642" spans="1:13" x14ac:dyDescent="0.25">
      <c r="A642" s="47"/>
      <c r="B642" s="48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</row>
    <row r="643" spans="1:13" x14ac:dyDescent="0.25">
      <c r="A643" s="47"/>
      <c r="B643" s="48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</row>
    <row r="644" spans="1:13" x14ac:dyDescent="0.25">
      <c r="A644" s="47"/>
      <c r="B644" s="48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</row>
    <row r="645" spans="1:13" x14ac:dyDescent="0.25">
      <c r="A645" s="47"/>
      <c r="B645" s="48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</row>
    <row r="646" spans="1:13" x14ac:dyDescent="0.25">
      <c r="A646" s="47"/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</row>
    <row r="647" spans="1:13" x14ac:dyDescent="0.25">
      <c r="A647" s="47"/>
      <c r="B647" s="48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</row>
    <row r="648" spans="1:13" x14ac:dyDescent="0.25">
      <c r="A648" s="47"/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</row>
    <row r="649" spans="1:13" x14ac:dyDescent="0.25">
      <c r="A649" s="47"/>
      <c r="B649" s="48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</row>
    <row r="650" spans="1:13" x14ac:dyDescent="0.25">
      <c r="A650" s="47"/>
      <c r="B650" s="48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</row>
    <row r="651" spans="1:13" x14ac:dyDescent="0.25">
      <c r="A651" s="47"/>
      <c r="B651" s="48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</row>
    <row r="652" spans="1:13" x14ac:dyDescent="0.25">
      <c r="A652" s="47"/>
      <c r="B652" s="48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</row>
    <row r="653" spans="1:13" x14ac:dyDescent="0.25">
      <c r="A653" s="47"/>
      <c r="B653" s="48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</row>
    <row r="654" spans="1:13" x14ac:dyDescent="0.25">
      <c r="A654" s="47"/>
      <c r="B654" s="48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</row>
    <row r="655" spans="1:13" x14ac:dyDescent="0.25">
      <c r="A655" s="47"/>
      <c r="B655" s="48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</row>
    <row r="656" spans="1:13" x14ac:dyDescent="0.25">
      <c r="A656" s="47"/>
      <c r="B656" s="48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</row>
    <row r="657" spans="1:13" x14ac:dyDescent="0.25">
      <c r="A657" s="47"/>
      <c r="B657" s="48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</row>
    <row r="658" spans="1:13" x14ac:dyDescent="0.25">
      <c r="A658" s="47"/>
      <c r="B658" s="48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</row>
    <row r="659" spans="1:13" x14ac:dyDescent="0.25">
      <c r="A659" s="47"/>
      <c r="B659" s="48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</row>
    <row r="660" spans="1:13" x14ac:dyDescent="0.25">
      <c r="A660" s="47"/>
      <c r="B660" s="48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</row>
    <row r="661" spans="1:13" x14ac:dyDescent="0.25">
      <c r="A661" s="47"/>
      <c r="B661" s="48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</row>
    <row r="662" spans="1:13" x14ac:dyDescent="0.25">
      <c r="A662" s="47"/>
      <c r="B662" s="48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</row>
    <row r="663" spans="1:13" x14ac:dyDescent="0.25">
      <c r="A663" s="47"/>
      <c r="B663" s="48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</row>
    <row r="664" spans="1:13" x14ac:dyDescent="0.25">
      <c r="A664" s="47"/>
      <c r="B664" s="48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</row>
    <row r="665" spans="1:13" x14ac:dyDescent="0.25">
      <c r="A665" s="47"/>
      <c r="B665" s="48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</row>
    <row r="666" spans="1:13" x14ac:dyDescent="0.25">
      <c r="A666" s="47"/>
      <c r="B666" s="48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</row>
    <row r="667" spans="1:13" x14ac:dyDescent="0.25">
      <c r="A667" s="47"/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</row>
    <row r="668" spans="1:13" x14ac:dyDescent="0.25">
      <c r="A668" s="47"/>
      <c r="B668" s="48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</row>
    <row r="669" spans="1:13" x14ac:dyDescent="0.25">
      <c r="A669" s="47"/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</row>
    <row r="670" spans="1:13" x14ac:dyDescent="0.25">
      <c r="A670" s="47"/>
      <c r="B670" s="48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</row>
    <row r="671" spans="1:13" x14ac:dyDescent="0.25">
      <c r="A671" s="47"/>
      <c r="B671" s="48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</row>
    <row r="672" spans="1:13" x14ac:dyDescent="0.25">
      <c r="A672" s="47"/>
      <c r="B672" s="48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</row>
    <row r="673" spans="1:13" x14ac:dyDescent="0.25">
      <c r="A673" s="47"/>
      <c r="B673" s="48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</row>
    <row r="674" spans="1:13" x14ac:dyDescent="0.25">
      <c r="A674" s="47"/>
      <c r="B674" s="48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</row>
    <row r="675" spans="1:13" x14ac:dyDescent="0.25">
      <c r="A675" s="47"/>
      <c r="B675" s="48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</row>
    <row r="676" spans="1:13" x14ac:dyDescent="0.25">
      <c r="A676" s="47"/>
      <c r="B676" s="48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</row>
    <row r="677" spans="1:13" x14ac:dyDescent="0.25">
      <c r="A677" s="47"/>
      <c r="B677" s="48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</row>
    <row r="678" spans="1:13" x14ac:dyDescent="0.25">
      <c r="A678" s="47"/>
      <c r="B678" s="48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</row>
    <row r="679" spans="1:13" x14ac:dyDescent="0.25">
      <c r="A679" s="47"/>
      <c r="B679" s="48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</row>
    <row r="680" spans="1:13" x14ac:dyDescent="0.25">
      <c r="A680" s="47"/>
      <c r="B680" s="48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</row>
    <row r="681" spans="1:13" x14ac:dyDescent="0.25">
      <c r="A681" s="47"/>
      <c r="B681" s="48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</row>
    <row r="682" spans="1:13" x14ac:dyDescent="0.25">
      <c r="A682" s="47"/>
      <c r="B682" s="48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</row>
    <row r="683" spans="1:13" x14ac:dyDescent="0.25">
      <c r="A683" s="47"/>
      <c r="B683" s="48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</row>
    <row r="684" spans="1:13" x14ac:dyDescent="0.25">
      <c r="A684" s="47"/>
      <c r="B684" s="48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</row>
    <row r="685" spans="1:13" x14ac:dyDescent="0.25">
      <c r="A685" s="47"/>
      <c r="B685" s="48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</row>
    <row r="686" spans="1:13" x14ac:dyDescent="0.25">
      <c r="A686" s="47"/>
      <c r="B686" s="48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</row>
    <row r="687" spans="1:13" x14ac:dyDescent="0.25">
      <c r="A687" s="47"/>
      <c r="B687" s="48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</row>
    <row r="688" spans="1:13" x14ac:dyDescent="0.25">
      <c r="A688" s="47"/>
      <c r="B688" s="48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</row>
    <row r="689" spans="1:13" x14ac:dyDescent="0.25">
      <c r="A689" s="47"/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</row>
    <row r="690" spans="1:13" x14ac:dyDescent="0.25">
      <c r="A690" s="47"/>
      <c r="B690" s="48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</row>
    <row r="691" spans="1:13" x14ac:dyDescent="0.25">
      <c r="A691" s="47"/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</row>
    <row r="692" spans="1:13" x14ac:dyDescent="0.25">
      <c r="A692" s="47"/>
      <c r="B692" s="48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</row>
    <row r="693" spans="1:13" x14ac:dyDescent="0.25">
      <c r="A693" s="47"/>
      <c r="B693" s="48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</row>
    <row r="694" spans="1:13" x14ac:dyDescent="0.25">
      <c r="A694" s="47"/>
      <c r="B694" s="48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</row>
    <row r="695" spans="1:13" x14ac:dyDescent="0.25">
      <c r="A695" s="47"/>
      <c r="B695" s="48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</row>
    <row r="696" spans="1:13" x14ac:dyDescent="0.25">
      <c r="A696" s="47"/>
      <c r="B696" s="48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</row>
    <row r="697" spans="1:13" x14ac:dyDescent="0.25">
      <c r="A697" s="47"/>
      <c r="B697" s="48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</row>
    <row r="698" spans="1:13" x14ac:dyDescent="0.25">
      <c r="A698" s="47"/>
      <c r="B698" s="48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</row>
    <row r="699" spans="1:13" x14ac:dyDescent="0.25">
      <c r="A699" s="47"/>
      <c r="B699" s="48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</row>
    <row r="700" spans="1:13" x14ac:dyDescent="0.25">
      <c r="A700" s="47"/>
      <c r="B700" s="48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</row>
    <row r="701" spans="1:13" x14ac:dyDescent="0.25">
      <c r="A701" s="47"/>
      <c r="B701" s="48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</row>
    <row r="702" spans="1:13" x14ac:dyDescent="0.25">
      <c r="A702" s="47"/>
      <c r="B702" s="48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</row>
    <row r="703" spans="1:13" x14ac:dyDescent="0.25">
      <c r="A703" s="47"/>
      <c r="B703" s="48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</row>
    <row r="704" spans="1:13" x14ac:dyDescent="0.25">
      <c r="A704" s="47"/>
      <c r="B704" s="48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</row>
    <row r="705" spans="1:13" x14ac:dyDescent="0.25">
      <c r="A705" s="47"/>
      <c r="B705" s="48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</row>
    <row r="706" spans="1:13" x14ac:dyDescent="0.25">
      <c r="A706" s="47"/>
      <c r="B706" s="48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</row>
    <row r="707" spans="1:13" x14ac:dyDescent="0.25">
      <c r="A707" s="47"/>
      <c r="B707" s="48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</row>
    <row r="708" spans="1:13" x14ac:dyDescent="0.25">
      <c r="A708" s="47"/>
      <c r="B708" s="48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</row>
    <row r="709" spans="1:13" x14ac:dyDescent="0.25">
      <c r="A709" s="47"/>
      <c r="B709" s="48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</row>
    <row r="710" spans="1:13" x14ac:dyDescent="0.25">
      <c r="A710" s="47"/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</row>
    <row r="711" spans="1:13" x14ac:dyDescent="0.25">
      <c r="A711" s="47"/>
      <c r="B711" s="48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</row>
    <row r="712" spans="1:13" x14ac:dyDescent="0.25">
      <c r="A712" s="47"/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</row>
    <row r="713" spans="1:13" x14ac:dyDescent="0.25">
      <c r="A713" s="47"/>
      <c r="B713" s="48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</row>
    <row r="714" spans="1:13" x14ac:dyDescent="0.25">
      <c r="A714" s="47"/>
      <c r="B714" s="48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</row>
    <row r="715" spans="1:13" x14ac:dyDescent="0.25">
      <c r="A715" s="47"/>
      <c r="B715" s="48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</row>
    <row r="716" spans="1:13" x14ac:dyDescent="0.25">
      <c r="A716" s="47"/>
      <c r="B716" s="48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</row>
    <row r="717" spans="1:13" x14ac:dyDescent="0.25">
      <c r="A717" s="47"/>
      <c r="B717" s="48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</row>
    <row r="718" spans="1:13" x14ac:dyDescent="0.25">
      <c r="A718" s="47"/>
      <c r="B718" s="48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</row>
    <row r="719" spans="1:13" x14ac:dyDescent="0.25">
      <c r="A719" s="47"/>
      <c r="B719" s="48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</row>
    <row r="720" spans="1:13" x14ac:dyDescent="0.25">
      <c r="A720" s="47"/>
      <c r="B720" s="48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</row>
    <row r="721" spans="1:13" x14ac:dyDescent="0.25">
      <c r="A721" s="47"/>
      <c r="B721" s="48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</row>
    <row r="722" spans="1:13" x14ac:dyDescent="0.25">
      <c r="A722" s="47"/>
      <c r="B722" s="48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</row>
    <row r="723" spans="1:13" x14ac:dyDescent="0.25">
      <c r="A723" s="47"/>
      <c r="B723" s="48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</row>
    <row r="724" spans="1:13" x14ac:dyDescent="0.25">
      <c r="A724" s="47"/>
      <c r="B724" s="48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</row>
    <row r="725" spans="1:13" x14ac:dyDescent="0.25">
      <c r="A725" s="47"/>
      <c r="B725" s="48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</row>
    <row r="726" spans="1:13" x14ac:dyDescent="0.25">
      <c r="A726" s="47"/>
      <c r="B726" s="48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</row>
    <row r="727" spans="1:13" x14ac:dyDescent="0.25">
      <c r="A727" s="47"/>
      <c r="B727" s="48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</row>
    <row r="728" spans="1:13" x14ac:dyDescent="0.25">
      <c r="A728" s="47"/>
      <c r="B728" s="48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</row>
    <row r="729" spans="1:13" x14ac:dyDescent="0.25">
      <c r="A729" s="47"/>
      <c r="B729" s="48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</row>
    <row r="730" spans="1:13" x14ac:dyDescent="0.25">
      <c r="A730" s="47"/>
      <c r="B730" s="48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</row>
    <row r="731" spans="1:13" x14ac:dyDescent="0.25">
      <c r="A731" s="47"/>
      <c r="B731" s="48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</row>
    <row r="732" spans="1:13" x14ac:dyDescent="0.25">
      <c r="A732" s="47"/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</row>
    <row r="733" spans="1:13" x14ac:dyDescent="0.25">
      <c r="A733" s="47"/>
      <c r="B733" s="48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</row>
    <row r="734" spans="1:13" x14ac:dyDescent="0.25">
      <c r="A734" s="47"/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</row>
    <row r="735" spans="1:13" x14ac:dyDescent="0.25">
      <c r="A735" s="47"/>
      <c r="B735" s="48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</row>
    <row r="736" spans="1:13" x14ac:dyDescent="0.25">
      <c r="A736" s="47"/>
      <c r="B736" s="48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</row>
    <row r="737" spans="1:13" x14ac:dyDescent="0.25">
      <c r="A737" s="47"/>
      <c r="B737" s="48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</row>
    <row r="738" spans="1:13" x14ac:dyDescent="0.25">
      <c r="A738" s="47"/>
      <c r="B738" s="48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</row>
    <row r="739" spans="1:13" x14ac:dyDescent="0.25">
      <c r="A739" s="47"/>
      <c r="B739" s="48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</row>
    <row r="740" spans="1:13" x14ac:dyDescent="0.25">
      <c r="A740" s="47"/>
      <c r="B740" s="48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</row>
    <row r="741" spans="1:13" x14ac:dyDescent="0.25">
      <c r="A741" s="47"/>
      <c r="B741" s="48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</row>
    <row r="742" spans="1:13" x14ac:dyDescent="0.25">
      <c r="A742" s="47"/>
      <c r="B742" s="48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</row>
    <row r="743" spans="1:13" x14ac:dyDescent="0.25">
      <c r="A743" s="47"/>
      <c r="B743" s="48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</row>
    <row r="744" spans="1:13" x14ac:dyDescent="0.25">
      <c r="A744" s="47"/>
      <c r="B744" s="48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</row>
    <row r="745" spans="1:13" x14ac:dyDescent="0.25">
      <c r="A745" s="47"/>
      <c r="B745" s="48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</row>
    <row r="746" spans="1:13" x14ac:dyDescent="0.25">
      <c r="A746" s="47"/>
      <c r="B746" s="48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</row>
    <row r="747" spans="1:13" x14ac:dyDescent="0.25">
      <c r="A747" s="47"/>
      <c r="B747" s="48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</row>
    <row r="748" spans="1:13" x14ac:dyDescent="0.25">
      <c r="A748" s="47"/>
      <c r="B748" s="48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</row>
    <row r="749" spans="1:13" x14ac:dyDescent="0.25">
      <c r="A749" s="47"/>
      <c r="B749" s="48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</row>
    <row r="750" spans="1:13" x14ac:dyDescent="0.25">
      <c r="A750" s="47"/>
      <c r="B750" s="48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</row>
    <row r="751" spans="1:13" x14ac:dyDescent="0.25">
      <c r="A751" s="47"/>
      <c r="B751" s="48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</row>
    <row r="752" spans="1:13" x14ac:dyDescent="0.25">
      <c r="A752" s="47"/>
      <c r="B752" s="48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</row>
    <row r="753" spans="1:13" x14ac:dyDescent="0.25">
      <c r="A753" s="47"/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</row>
    <row r="754" spans="1:13" x14ac:dyDescent="0.25">
      <c r="A754" s="47"/>
      <c r="B754" s="48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</row>
    <row r="755" spans="1:13" x14ac:dyDescent="0.25">
      <c r="A755" s="47"/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</row>
    <row r="756" spans="1:13" x14ac:dyDescent="0.25">
      <c r="A756" s="47"/>
      <c r="B756" s="48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</row>
    <row r="757" spans="1:13" x14ac:dyDescent="0.25">
      <c r="A757" s="47"/>
      <c r="B757" s="48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</row>
    <row r="758" spans="1:13" x14ac:dyDescent="0.25">
      <c r="A758" s="47"/>
      <c r="B758" s="48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</row>
    <row r="759" spans="1:13" x14ac:dyDescent="0.25">
      <c r="A759" s="47"/>
      <c r="B759" s="48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</row>
    <row r="760" spans="1:13" x14ac:dyDescent="0.25">
      <c r="A760" s="47"/>
      <c r="B760" s="48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</row>
    <row r="761" spans="1:13" x14ac:dyDescent="0.25">
      <c r="A761" s="47"/>
      <c r="B761" s="48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</row>
    <row r="762" spans="1:13" x14ac:dyDescent="0.25">
      <c r="A762" s="47"/>
      <c r="B762" s="48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</row>
    <row r="763" spans="1:13" x14ac:dyDescent="0.25">
      <c r="A763" s="47"/>
      <c r="B763" s="48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</row>
    <row r="764" spans="1:13" x14ac:dyDescent="0.25">
      <c r="A764" s="47"/>
      <c r="B764" s="48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</row>
    <row r="765" spans="1:13" x14ac:dyDescent="0.25">
      <c r="A765" s="47"/>
      <c r="B765" s="48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</row>
    <row r="766" spans="1:13" x14ac:dyDescent="0.25">
      <c r="A766" s="47"/>
      <c r="B766" s="48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</row>
    <row r="767" spans="1:13" x14ac:dyDescent="0.25">
      <c r="A767" s="47"/>
      <c r="B767" s="48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</row>
    <row r="768" spans="1:13" x14ac:dyDescent="0.25">
      <c r="A768" s="47"/>
      <c r="B768" s="48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</row>
    <row r="769" spans="1:13" x14ac:dyDescent="0.25">
      <c r="A769" s="47"/>
      <c r="B769" s="48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</row>
    <row r="770" spans="1:13" x14ac:dyDescent="0.25">
      <c r="A770" s="47"/>
      <c r="B770" s="48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</row>
    <row r="771" spans="1:13" x14ac:dyDescent="0.25">
      <c r="A771" s="47"/>
      <c r="B771" s="48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</row>
    <row r="772" spans="1:13" x14ac:dyDescent="0.25">
      <c r="A772" s="47"/>
      <c r="B772" s="48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</row>
    <row r="773" spans="1:13" x14ac:dyDescent="0.25">
      <c r="A773" s="47"/>
      <c r="B773" s="48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</row>
    <row r="774" spans="1:13" x14ac:dyDescent="0.25">
      <c r="A774" s="47"/>
      <c r="B774" s="48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</row>
    <row r="775" spans="1:13" x14ac:dyDescent="0.25">
      <c r="A775" s="47"/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</row>
    <row r="776" spans="1:13" x14ac:dyDescent="0.25">
      <c r="A776" s="47"/>
      <c r="B776" s="48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</row>
    <row r="777" spans="1:13" x14ac:dyDescent="0.25">
      <c r="A777" s="47"/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</row>
    <row r="778" spans="1:13" x14ac:dyDescent="0.25">
      <c r="A778" s="47"/>
      <c r="B778" s="48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</row>
    <row r="779" spans="1:13" x14ac:dyDescent="0.25">
      <c r="A779" s="47"/>
      <c r="B779" s="48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</row>
    <row r="780" spans="1:13" x14ac:dyDescent="0.25">
      <c r="A780" s="47"/>
      <c r="B780" s="48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</row>
    <row r="781" spans="1:13" x14ac:dyDescent="0.25">
      <c r="A781" s="47"/>
      <c r="B781" s="48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</row>
    <row r="782" spans="1:13" x14ac:dyDescent="0.25">
      <c r="A782" s="47"/>
      <c r="B782" s="48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</row>
    <row r="783" spans="1:13" x14ac:dyDescent="0.25">
      <c r="A783" s="47"/>
      <c r="B783" s="48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</row>
    <row r="784" spans="1:13" x14ac:dyDescent="0.25">
      <c r="A784" s="47"/>
      <c r="B784" s="48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</row>
    <row r="785" spans="1:13" x14ac:dyDescent="0.25">
      <c r="A785" s="47"/>
      <c r="B785" s="48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</row>
    <row r="786" spans="1:13" x14ac:dyDescent="0.25">
      <c r="A786" s="47"/>
      <c r="B786" s="48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</row>
    <row r="787" spans="1:13" x14ac:dyDescent="0.25">
      <c r="A787" s="47"/>
      <c r="B787" s="48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</row>
    <row r="788" spans="1:13" x14ac:dyDescent="0.25">
      <c r="A788" s="47"/>
      <c r="B788" s="48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</row>
    <row r="789" spans="1:13" x14ac:dyDescent="0.25">
      <c r="A789" s="47"/>
      <c r="B789" s="48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</row>
    <row r="790" spans="1:13" x14ac:dyDescent="0.25">
      <c r="A790" s="47"/>
      <c r="B790" s="48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</row>
    <row r="791" spans="1:13" x14ac:dyDescent="0.25">
      <c r="A791" s="47"/>
      <c r="B791" s="48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</row>
    <row r="792" spans="1:13" x14ac:dyDescent="0.25">
      <c r="A792" s="47"/>
      <c r="B792" s="48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</row>
    <row r="793" spans="1:13" x14ac:dyDescent="0.25">
      <c r="A793" s="47"/>
      <c r="B793" s="48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</row>
    <row r="794" spans="1:13" x14ac:dyDescent="0.25">
      <c r="A794" s="47"/>
      <c r="B794" s="48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</row>
    <row r="795" spans="1:13" x14ac:dyDescent="0.25">
      <c r="A795" s="47"/>
      <c r="B795" s="48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</row>
    <row r="796" spans="1:13" x14ac:dyDescent="0.25">
      <c r="A796" s="47"/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</row>
    <row r="797" spans="1:13" x14ac:dyDescent="0.25">
      <c r="A797" s="47"/>
      <c r="B797" s="48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</row>
    <row r="798" spans="1:13" x14ac:dyDescent="0.25">
      <c r="A798" s="47"/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</row>
    <row r="799" spans="1:13" x14ac:dyDescent="0.25">
      <c r="A799" s="47"/>
      <c r="B799" s="48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</row>
    <row r="800" spans="1:13" x14ac:dyDescent="0.25">
      <c r="A800" s="47"/>
      <c r="B800" s="48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</row>
    <row r="801" spans="1:13" x14ac:dyDescent="0.25">
      <c r="A801" s="47"/>
      <c r="B801" s="48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</row>
    <row r="802" spans="1:13" x14ac:dyDescent="0.25">
      <c r="A802" s="47"/>
      <c r="B802" s="48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</row>
    <row r="803" spans="1:13" x14ac:dyDescent="0.25">
      <c r="A803" s="47"/>
      <c r="B803" s="48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</row>
    <row r="804" spans="1:13" x14ac:dyDescent="0.25">
      <c r="A804" s="47"/>
      <c r="B804" s="48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</row>
    <row r="805" spans="1:13" x14ac:dyDescent="0.25">
      <c r="A805" s="47"/>
      <c r="B805" s="48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</row>
    <row r="806" spans="1:13" x14ac:dyDescent="0.25">
      <c r="A806" s="47"/>
      <c r="B806" s="48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</row>
    <row r="807" spans="1:13" x14ac:dyDescent="0.25">
      <c r="A807" s="47"/>
      <c r="B807" s="48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</row>
    <row r="808" spans="1:13" x14ac:dyDescent="0.25">
      <c r="A808" s="47"/>
      <c r="B808" s="48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</row>
    <row r="809" spans="1:13" x14ac:dyDescent="0.25">
      <c r="A809" s="47"/>
      <c r="B809" s="48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</row>
    <row r="810" spans="1:13" x14ac:dyDescent="0.25">
      <c r="A810" s="47"/>
      <c r="B810" s="48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</row>
    <row r="811" spans="1:13" x14ac:dyDescent="0.25">
      <c r="A811" s="47"/>
      <c r="B811" s="48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</row>
    <row r="812" spans="1:13" x14ac:dyDescent="0.25">
      <c r="A812" s="47"/>
      <c r="B812" s="48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</row>
    <row r="813" spans="1:13" x14ac:dyDescent="0.25">
      <c r="A813" s="47"/>
      <c r="B813" s="48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</row>
    <row r="814" spans="1:13" x14ac:dyDescent="0.25">
      <c r="A814" s="47"/>
      <c r="B814" s="48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</row>
    <row r="815" spans="1:13" x14ac:dyDescent="0.25">
      <c r="A815" s="47"/>
      <c r="B815" s="48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</row>
    <row r="816" spans="1:13" x14ac:dyDescent="0.25">
      <c r="A816" s="47"/>
      <c r="B816" s="48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</row>
    <row r="817" spans="1:13" x14ac:dyDescent="0.25">
      <c r="A817" s="47"/>
      <c r="B817" s="48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</row>
    <row r="818" spans="1:13" x14ac:dyDescent="0.25">
      <c r="A818" s="47"/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</row>
    <row r="819" spans="1:13" x14ac:dyDescent="0.25">
      <c r="A819" s="47"/>
      <c r="B819" s="48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</row>
    <row r="820" spans="1:13" x14ac:dyDescent="0.25">
      <c r="A820" s="47"/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</row>
    <row r="821" spans="1:13" x14ac:dyDescent="0.25">
      <c r="A821" s="47"/>
      <c r="B821" s="48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</row>
    <row r="822" spans="1:13" x14ac:dyDescent="0.25">
      <c r="A822" s="47"/>
      <c r="B822" s="48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</row>
    <row r="823" spans="1:13" x14ac:dyDescent="0.25">
      <c r="A823" s="47"/>
      <c r="B823" s="48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</row>
    <row r="824" spans="1:13" x14ac:dyDescent="0.25">
      <c r="A824" s="47"/>
      <c r="B824" s="48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</row>
    <row r="825" spans="1:13" x14ac:dyDescent="0.25">
      <c r="A825" s="47"/>
      <c r="B825" s="48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</row>
    <row r="826" spans="1:13" x14ac:dyDescent="0.25">
      <c r="A826" s="47"/>
      <c r="B826" s="48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</row>
    <row r="827" spans="1:13" x14ac:dyDescent="0.25">
      <c r="A827" s="47"/>
      <c r="B827" s="48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</row>
    <row r="828" spans="1:13" x14ac:dyDescent="0.25">
      <c r="A828" s="47"/>
      <c r="B828" s="48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</row>
    <row r="829" spans="1:13" x14ac:dyDescent="0.25">
      <c r="A829" s="47"/>
      <c r="B829" s="48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</row>
    <row r="830" spans="1:13" x14ac:dyDescent="0.25">
      <c r="A830" s="47"/>
      <c r="B830" s="48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</row>
    <row r="831" spans="1:13" x14ac:dyDescent="0.25">
      <c r="A831" s="47"/>
      <c r="B831" s="48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</row>
    <row r="832" spans="1:13" x14ac:dyDescent="0.25">
      <c r="A832" s="47"/>
      <c r="B832" s="48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</row>
    <row r="833" spans="1:13" x14ac:dyDescent="0.25">
      <c r="A833" s="47"/>
      <c r="B833" s="48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</row>
    <row r="834" spans="1:13" x14ac:dyDescent="0.25">
      <c r="A834" s="47"/>
      <c r="B834" s="48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</row>
    <row r="835" spans="1:13" x14ac:dyDescent="0.25">
      <c r="A835" s="47"/>
      <c r="B835" s="48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</row>
    <row r="836" spans="1:13" x14ac:dyDescent="0.25">
      <c r="A836" s="47"/>
      <c r="B836" s="48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</row>
    <row r="837" spans="1:13" x14ac:dyDescent="0.25">
      <c r="A837" s="47"/>
      <c r="B837" s="48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</row>
    <row r="838" spans="1:13" x14ac:dyDescent="0.25">
      <c r="A838" s="47"/>
      <c r="B838" s="48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</row>
    <row r="839" spans="1:13" x14ac:dyDescent="0.25">
      <c r="A839" s="47"/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</row>
    <row r="840" spans="1:13" x14ac:dyDescent="0.25">
      <c r="A840" s="47"/>
      <c r="B840" s="48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</row>
    <row r="841" spans="1:13" x14ac:dyDescent="0.25">
      <c r="A841" s="47"/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</row>
    <row r="842" spans="1:13" x14ac:dyDescent="0.25">
      <c r="A842" s="47"/>
      <c r="B842" s="48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</row>
    <row r="843" spans="1:13" x14ac:dyDescent="0.25">
      <c r="A843" s="47"/>
      <c r="B843" s="48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</row>
    <row r="844" spans="1:13" x14ac:dyDescent="0.25">
      <c r="A844" s="47"/>
      <c r="B844" s="48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</row>
    <row r="845" spans="1:13" x14ac:dyDescent="0.25">
      <c r="A845" s="47"/>
      <c r="B845" s="48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</row>
    <row r="846" spans="1:13" x14ac:dyDescent="0.25">
      <c r="A846" s="47"/>
      <c r="B846" s="48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</row>
    <row r="847" spans="1:13" x14ac:dyDescent="0.25">
      <c r="A847" s="47"/>
      <c r="B847" s="48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</row>
    <row r="848" spans="1:13" x14ac:dyDescent="0.25">
      <c r="A848" s="47"/>
      <c r="B848" s="48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</row>
    <row r="849" spans="1:13" x14ac:dyDescent="0.25">
      <c r="A849" s="47"/>
      <c r="B849" s="48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</row>
    <row r="850" spans="1:13" x14ac:dyDescent="0.25">
      <c r="A850" s="47"/>
      <c r="B850" s="48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</row>
    <row r="851" spans="1:13" x14ac:dyDescent="0.25">
      <c r="A851" s="47"/>
      <c r="B851" s="48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</row>
    <row r="852" spans="1:13" x14ac:dyDescent="0.25">
      <c r="A852" s="47"/>
      <c r="B852" s="48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</row>
    <row r="853" spans="1:13" x14ac:dyDescent="0.25">
      <c r="A853" s="47"/>
      <c r="B853" s="48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</row>
    <row r="854" spans="1:13" x14ac:dyDescent="0.25">
      <c r="A854" s="47"/>
      <c r="B854" s="48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</row>
    <row r="855" spans="1:13" x14ac:dyDescent="0.25">
      <c r="A855" s="47"/>
      <c r="B855" s="48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</row>
    <row r="856" spans="1:13" x14ac:dyDescent="0.25">
      <c r="A856" s="47"/>
      <c r="B856" s="48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</row>
    <row r="857" spans="1:13" x14ac:dyDescent="0.25">
      <c r="A857" s="47"/>
      <c r="B857" s="48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</row>
    <row r="858" spans="1:13" x14ac:dyDescent="0.25">
      <c r="A858" s="47"/>
      <c r="B858" s="48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</row>
    <row r="859" spans="1:13" x14ac:dyDescent="0.25">
      <c r="A859" s="47"/>
      <c r="B859" s="48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</row>
    <row r="860" spans="1:13" x14ac:dyDescent="0.25">
      <c r="A860" s="47"/>
      <c r="B860" s="48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</row>
    <row r="861" spans="1:13" x14ac:dyDescent="0.25">
      <c r="A861" s="47"/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</row>
    <row r="862" spans="1:13" x14ac:dyDescent="0.25">
      <c r="A862" s="47"/>
      <c r="B862" s="48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</row>
    <row r="863" spans="1:13" x14ac:dyDescent="0.25">
      <c r="A863" s="47"/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</row>
    <row r="864" spans="1:13" x14ac:dyDescent="0.25">
      <c r="A864" s="47"/>
      <c r="B864" s="48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</row>
    <row r="865" spans="1:13" x14ac:dyDescent="0.25">
      <c r="A865" s="47"/>
      <c r="B865" s="48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</row>
    <row r="866" spans="1:13" x14ac:dyDescent="0.25">
      <c r="A866" s="47"/>
      <c r="B866" s="48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</row>
    <row r="867" spans="1:13" x14ac:dyDescent="0.25">
      <c r="A867" s="47"/>
      <c r="B867" s="48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</row>
    <row r="868" spans="1:13" x14ac:dyDescent="0.25">
      <c r="A868" s="47"/>
      <c r="B868" s="48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</row>
    <row r="869" spans="1:13" x14ac:dyDescent="0.25">
      <c r="A869" s="47"/>
      <c r="B869" s="48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</row>
    <row r="870" spans="1:13" x14ac:dyDescent="0.25">
      <c r="A870" s="47"/>
      <c r="B870" s="48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</row>
    <row r="871" spans="1:13" x14ac:dyDescent="0.25">
      <c r="A871" s="47"/>
      <c r="B871" s="48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</row>
    <row r="872" spans="1:13" x14ac:dyDescent="0.25">
      <c r="A872" s="47"/>
      <c r="B872" s="48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</row>
    <row r="873" spans="1:13" x14ac:dyDescent="0.25">
      <c r="A873" s="47"/>
      <c r="B873" s="48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</row>
    <row r="874" spans="1:13" x14ac:dyDescent="0.25">
      <c r="A874" s="47"/>
      <c r="B874" s="48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</row>
    <row r="875" spans="1:13" x14ac:dyDescent="0.25">
      <c r="A875" s="47"/>
      <c r="B875" s="48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</row>
    <row r="876" spans="1:13" x14ac:dyDescent="0.25">
      <c r="A876" s="47"/>
      <c r="B876" s="48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</row>
    <row r="877" spans="1:13" x14ac:dyDescent="0.25">
      <c r="A877" s="47"/>
      <c r="B877" s="48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</row>
    <row r="878" spans="1:13" x14ac:dyDescent="0.25">
      <c r="A878" s="47"/>
      <c r="B878" s="48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</row>
    <row r="879" spans="1:13" x14ac:dyDescent="0.25">
      <c r="A879" s="47"/>
      <c r="B879" s="48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</row>
    <row r="880" spans="1:13" x14ac:dyDescent="0.25">
      <c r="A880" s="47"/>
      <c r="B880" s="48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</row>
    <row r="881" spans="1:13" x14ac:dyDescent="0.25">
      <c r="A881" s="47"/>
      <c r="B881" s="48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</row>
    <row r="882" spans="1:13" x14ac:dyDescent="0.25">
      <c r="A882" s="47"/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</row>
    <row r="883" spans="1:13" x14ac:dyDescent="0.25">
      <c r="A883" s="47"/>
      <c r="B883" s="48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</row>
    <row r="884" spans="1:13" x14ac:dyDescent="0.25">
      <c r="A884" s="47"/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</row>
    <row r="885" spans="1:13" x14ac:dyDescent="0.25">
      <c r="A885" s="47"/>
      <c r="B885" s="48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</row>
    <row r="886" spans="1:13" x14ac:dyDescent="0.25">
      <c r="A886" s="47"/>
      <c r="B886" s="48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</row>
    <row r="887" spans="1:13" x14ac:dyDescent="0.25">
      <c r="A887" s="47"/>
      <c r="B887" s="48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</row>
    <row r="888" spans="1:13" x14ac:dyDescent="0.25">
      <c r="A888" s="47"/>
      <c r="B888" s="48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</row>
    <row r="889" spans="1:13" x14ac:dyDescent="0.25">
      <c r="A889" s="47"/>
      <c r="B889" s="48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</row>
    <row r="890" spans="1:13" x14ac:dyDescent="0.25">
      <c r="A890" s="47"/>
      <c r="B890" s="48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</row>
    <row r="891" spans="1:13" x14ac:dyDescent="0.25">
      <c r="A891" s="47"/>
      <c r="B891" s="48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</row>
    <row r="892" spans="1:13" x14ac:dyDescent="0.25">
      <c r="A892" s="47"/>
      <c r="B892" s="48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</row>
    <row r="893" spans="1:13" x14ac:dyDescent="0.25">
      <c r="A893" s="47"/>
      <c r="B893" s="48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</row>
    <row r="894" spans="1:13" x14ac:dyDescent="0.25">
      <c r="A894" s="47"/>
      <c r="B894" s="48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</row>
    <row r="895" spans="1:13" x14ac:dyDescent="0.25">
      <c r="A895" s="47"/>
      <c r="B895" s="48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</row>
    <row r="896" spans="1:13" x14ac:dyDescent="0.25">
      <c r="A896" s="47"/>
      <c r="B896" s="48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</row>
    <row r="897" spans="1:13" x14ac:dyDescent="0.25">
      <c r="A897" s="47"/>
      <c r="B897" s="48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</row>
    <row r="898" spans="1:13" x14ac:dyDescent="0.25">
      <c r="A898" s="47"/>
      <c r="B898" s="48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</row>
    <row r="899" spans="1:13" x14ac:dyDescent="0.25">
      <c r="A899" s="47"/>
      <c r="B899" s="48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</row>
    <row r="900" spans="1:13" x14ac:dyDescent="0.25">
      <c r="A900" s="47"/>
      <c r="B900" s="48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</row>
    <row r="901" spans="1:13" x14ac:dyDescent="0.25">
      <c r="A901" s="47"/>
      <c r="B901" s="48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</row>
    <row r="902" spans="1:13" x14ac:dyDescent="0.25">
      <c r="A902" s="47"/>
      <c r="B902" s="48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</row>
    <row r="903" spans="1:13" x14ac:dyDescent="0.25">
      <c r="A903" s="47"/>
      <c r="B903" s="48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</row>
    <row r="904" spans="1:13" x14ac:dyDescent="0.25">
      <c r="A904" s="47"/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</row>
    <row r="905" spans="1:13" x14ac:dyDescent="0.25">
      <c r="A905" s="47"/>
      <c r="B905" s="48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</row>
    <row r="906" spans="1:13" x14ac:dyDescent="0.25">
      <c r="A906" s="47"/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</row>
    <row r="907" spans="1:13" x14ac:dyDescent="0.25">
      <c r="A907" s="47"/>
      <c r="B907" s="48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</row>
    <row r="908" spans="1:13" x14ac:dyDescent="0.25">
      <c r="A908" s="47"/>
      <c r="B908" s="48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</row>
    <row r="909" spans="1:13" x14ac:dyDescent="0.25">
      <c r="A909" s="47"/>
      <c r="B909" s="48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</row>
    <row r="910" spans="1:13" x14ac:dyDescent="0.25">
      <c r="A910" s="47"/>
      <c r="B910" s="48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</row>
    <row r="911" spans="1:13" x14ac:dyDescent="0.25">
      <c r="A911" s="47"/>
      <c r="B911" s="48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</row>
    <row r="912" spans="1:13" x14ac:dyDescent="0.25">
      <c r="A912" s="47"/>
      <c r="B912" s="48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</row>
    <row r="913" spans="1:13" x14ac:dyDescent="0.25">
      <c r="A913" s="47"/>
      <c r="B913" s="48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</row>
    <row r="914" spans="1:13" x14ac:dyDescent="0.25">
      <c r="A914" s="47"/>
      <c r="B914" s="48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</row>
    <row r="915" spans="1:13" x14ac:dyDescent="0.25">
      <c r="A915" s="47"/>
      <c r="B915" s="48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</row>
    <row r="916" spans="1:13" x14ac:dyDescent="0.25">
      <c r="A916" s="47"/>
      <c r="B916" s="48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</row>
    <row r="917" spans="1:13" x14ac:dyDescent="0.25">
      <c r="A917" s="47"/>
      <c r="B917" s="48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</row>
    <row r="918" spans="1:13" x14ac:dyDescent="0.25">
      <c r="A918" s="47"/>
      <c r="B918" s="48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</row>
    <row r="919" spans="1:13" x14ac:dyDescent="0.25">
      <c r="A919" s="47"/>
      <c r="B919" s="48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</row>
    <row r="920" spans="1:13" x14ac:dyDescent="0.25">
      <c r="A920" s="47"/>
      <c r="B920" s="48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</row>
    <row r="921" spans="1:13" x14ac:dyDescent="0.25">
      <c r="A921" s="47"/>
      <c r="B921" s="48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</row>
    <row r="922" spans="1:13" x14ac:dyDescent="0.25">
      <c r="A922" s="47"/>
      <c r="B922" s="48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</row>
    <row r="923" spans="1:13" x14ac:dyDescent="0.25">
      <c r="A923" s="47"/>
      <c r="B923" s="48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</row>
    <row r="924" spans="1:13" x14ac:dyDescent="0.25">
      <c r="A924" s="47"/>
      <c r="B924" s="48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</row>
    <row r="925" spans="1:13" x14ac:dyDescent="0.25">
      <c r="A925" s="47"/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</row>
    <row r="926" spans="1:13" x14ac:dyDescent="0.25">
      <c r="A926" s="47"/>
      <c r="B926" s="48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</row>
    <row r="927" spans="1:13" x14ac:dyDescent="0.25">
      <c r="A927" s="47"/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</row>
    <row r="928" spans="1:13" x14ac:dyDescent="0.25">
      <c r="A928" s="47"/>
      <c r="B928" s="48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</row>
    <row r="929" spans="1:13" x14ac:dyDescent="0.25">
      <c r="A929" s="47"/>
      <c r="B929" s="48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</row>
    <row r="930" spans="1:13" x14ac:dyDescent="0.25">
      <c r="A930" s="47"/>
      <c r="B930" s="48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</row>
    <row r="931" spans="1:13" x14ac:dyDescent="0.25">
      <c r="A931" s="47"/>
      <c r="B931" s="48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</row>
    <row r="932" spans="1:13" x14ac:dyDescent="0.25">
      <c r="A932" s="47"/>
      <c r="B932" s="48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</row>
    <row r="933" spans="1:13" x14ac:dyDescent="0.25">
      <c r="A933" s="47"/>
      <c r="B933" s="48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</row>
    <row r="934" spans="1:13" x14ac:dyDescent="0.25">
      <c r="A934" s="47"/>
      <c r="B934" s="48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</row>
    <row r="935" spans="1:13" x14ac:dyDescent="0.25">
      <c r="A935" s="47"/>
      <c r="B935" s="48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</row>
    <row r="936" spans="1:13" x14ac:dyDescent="0.25">
      <c r="A936" s="47"/>
      <c r="B936" s="48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</row>
    <row r="937" spans="1:13" x14ac:dyDescent="0.25">
      <c r="A937" s="47"/>
      <c r="B937" s="48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</row>
    <row r="938" spans="1:13" x14ac:dyDescent="0.25">
      <c r="A938" s="47"/>
      <c r="B938" s="48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</row>
    <row r="939" spans="1:13" x14ac:dyDescent="0.25">
      <c r="A939" s="47"/>
      <c r="B939" s="48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</row>
    <row r="940" spans="1:13" x14ac:dyDescent="0.25">
      <c r="A940" s="47"/>
      <c r="B940" s="48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</row>
    <row r="941" spans="1:13" x14ac:dyDescent="0.25">
      <c r="A941" s="47"/>
      <c r="B941" s="48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</row>
    <row r="942" spans="1:13" x14ac:dyDescent="0.25">
      <c r="A942" s="47"/>
      <c r="B942" s="48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</row>
    <row r="943" spans="1:13" x14ac:dyDescent="0.25">
      <c r="A943" s="47"/>
      <c r="B943" s="48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</row>
    <row r="944" spans="1:13" x14ac:dyDescent="0.25">
      <c r="A944" s="47"/>
      <c r="B944" s="48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</row>
    <row r="945" spans="1:13" x14ac:dyDescent="0.25">
      <c r="A945" s="47"/>
      <c r="B945" s="48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</row>
    <row r="946" spans="1:13" x14ac:dyDescent="0.25">
      <c r="A946" s="47"/>
      <c r="B946" s="48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</row>
    <row r="947" spans="1:13" x14ac:dyDescent="0.25">
      <c r="A947" s="47"/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</row>
    <row r="948" spans="1:13" x14ac:dyDescent="0.25">
      <c r="A948" s="47"/>
      <c r="B948" s="48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</row>
    <row r="949" spans="1:13" x14ac:dyDescent="0.25">
      <c r="A949" s="47"/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</row>
    <row r="950" spans="1:13" x14ac:dyDescent="0.25">
      <c r="A950" s="47"/>
      <c r="B950" s="48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</row>
    <row r="951" spans="1:13" x14ac:dyDescent="0.25">
      <c r="A951" s="47"/>
      <c r="B951" s="48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</row>
    <row r="952" spans="1:13" x14ac:dyDescent="0.25">
      <c r="A952" s="47"/>
      <c r="B952" s="48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</row>
    <row r="953" spans="1:13" x14ac:dyDescent="0.25">
      <c r="A953" s="47"/>
      <c r="B953" s="48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</row>
    <row r="954" spans="1:13" x14ac:dyDescent="0.25">
      <c r="A954" s="47"/>
      <c r="B954" s="48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</row>
    <row r="955" spans="1:13" x14ac:dyDescent="0.25">
      <c r="A955" s="47"/>
      <c r="B955" s="48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</row>
    <row r="956" spans="1:13" x14ac:dyDescent="0.25">
      <c r="A956" s="47"/>
      <c r="B956" s="48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</row>
    <row r="957" spans="1:13" x14ac:dyDescent="0.25">
      <c r="A957" s="47"/>
      <c r="B957" s="48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</row>
    <row r="958" spans="1:13" x14ac:dyDescent="0.25">
      <c r="A958" s="47"/>
      <c r="B958" s="48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</row>
    <row r="959" spans="1:13" x14ac:dyDescent="0.25">
      <c r="A959" s="47"/>
      <c r="B959" s="48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</row>
    <row r="960" spans="1:13" x14ac:dyDescent="0.25">
      <c r="A960" s="47"/>
      <c r="B960" s="48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</row>
    <row r="961" spans="1:13" x14ac:dyDescent="0.25">
      <c r="A961" s="47"/>
      <c r="B961" s="48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</row>
    <row r="962" spans="1:13" x14ac:dyDescent="0.25">
      <c r="A962" s="47"/>
      <c r="B962" s="48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</row>
    <row r="963" spans="1:13" x14ac:dyDescent="0.25">
      <c r="A963" s="47"/>
      <c r="B963" s="48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</row>
    <row r="964" spans="1:13" x14ac:dyDescent="0.25">
      <c r="A964" s="47"/>
      <c r="B964" s="48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</row>
    <row r="965" spans="1:13" x14ac:dyDescent="0.25">
      <c r="A965" s="47"/>
      <c r="B965" s="48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</row>
    <row r="966" spans="1:13" x14ac:dyDescent="0.25">
      <c r="A966" s="47"/>
      <c r="B966" s="48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</row>
    <row r="967" spans="1:13" x14ac:dyDescent="0.25">
      <c r="A967" s="47"/>
      <c r="B967" s="48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</row>
    <row r="968" spans="1:13" x14ac:dyDescent="0.25">
      <c r="A968" s="47"/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</row>
    <row r="969" spans="1:13" x14ac:dyDescent="0.25">
      <c r="A969" s="47"/>
      <c r="B969" s="48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</row>
    <row r="970" spans="1:13" x14ac:dyDescent="0.25">
      <c r="A970" s="47"/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</row>
    <row r="971" spans="1:13" x14ac:dyDescent="0.25">
      <c r="A971" s="47"/>
      <c r="B971" s="48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</row>
    <row r="972" spans="1:13" x14ac:dyDescent="0.25">
      <c r="A972" s="47"/>
      <c r="B972" s="48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</row>
    <row r="973" spans="1:13" x14ac:dyDescent="0.25">
      <c r="A973" s="47"/>
      <c r="B973" s="48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</row>
    <row r="974" spans="1:13" x14ac:dyDescent="0.25">
      <c r="A974" s="47"/>
      <c r="B974" s="48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</row>
    <row r="975" spans="1:13" x14ac:dyDescent="0.25">
      <c r="A975" s="47"/>
      <c r="B975" s="48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</row>
    <row r="976" spans="1:13" x14ac:dyDescent="0.25">
      <c r="A976" s="47"/>
      <c r="B976" s="48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</row>
    <row r="977" spans="1:13" x14ac:dyDescent="0.25">
      <c r="A977" s="47"/>
      <c r="B977" s="48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</row>
    <row r="978" spans="1:13" x14ac:dyDescent="0.25">
      <c r="A978" s="47"/>
      <c r="B978" s="48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</row>
    <row r="979" spans="1:13" x14ac:dyDescent="0.25">
      <c r="A979" s="47"/>
      <c r="B979" s="48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</row>
    <row r="980" spans="1:13" x14ac:dyDescent="0.25">
      <c r="A980" s="47"/>
      <c r="B980" s="48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</row>
    <row r="981" spans="1:13" x14ac:dyDescent="0.25">
      <c r="A981" s="47"/>
      <c r="B981" s="48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</row>
    <row r="982" spans="1:13" x14ac:dyDescent="0.25">
      <c r="A982" s="47"/>
      <c r="B982" s="48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</row>
    <row r="983" spans="1:13" x14ac:dyDescent="0.25">
      <c r="A983" s="47"/>
      <c r="B983" s="48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</row>
    <row r="984" spans="1:13" x14ac:dyDescent="0.25">
      <c r="A984" s="47"/>
      <c r="B984" s="48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</row>
    <row r="985" spans="1:13" x14ac:dyDescent="0.25">
      <c r="A985" s="47"/>
      <c r="B985" s="48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</row>
    <row r="986" spans="1:13" x14ac:dyDescent="0.25">
      <c r="A986" s="47"/>
      <c r="B986" s="48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</row>
    <row r="987" spans="1:13" x14ac:dyDescent="0.25">
      <c r="A987" s="47"/>
      <c r="B987" s="48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</row>
    <row r="988" spans="1:13" x14ac:dyDescent="0.25">
      <c r="A988" s="47"/>
      <c r="B988" s="48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</row>
    <row r="989" spans="1:13" x14ac:dyDescent="0.25">
      <c r="A989" s="47"/>
      <c r="B989" s="48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</row>
    <row r="990" spans="1:13" x14ac:dyDescent="0.25">
      <c r="A990" s="47"/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</row>
    <row r="991" spans="1:13" x14ac:dyDescent="0.25">
      <c r="A991" s="47"/>
      <c r="B991" s="48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</row>
    <row r="992" spans="1:13" x14ac:dyDescent="0.25">
      <c r="A992" s="47"/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</row>
    <row r="993" spans="1:13" x14ac:dyDescent="0.25">
      <c r="A993" s="47"/>
      <c r="B993" s="48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</row>
    <row r="994" spans="1:13" x14ac:dyDescent="0.25">
      <c r="A994" s="47"/>
      <c r="B994" s="48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</row>
    <row r="995" spans="1:13" x14ac:dyDescent="0.25">
      <c r="A995" s="47"/>
      <c r="B995" s="48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</row>
    <row r="996" spans="1:13" x14ac:dyDescent="0.25">
      <c r="A996" s="47"/>
      <c r="B996" s="48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</row>
    <row r="997" spans="1:13" x14ac:dyDescent="0.25">
      <c r="A997" s="47"/>
      <c r="B997" s="48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</row>
    <row r="998" spans="1:13" x14ac:dyDescent="0.25">
      <c r="A998" s="47"/>
      <c r="B998" s="48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</row>
    <row r="999" spans="1:13" x14ac:dyDescent="0.25">
      <c r="A999" s="47"/>
      <c r="B999" s="48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</row>
    <row r="1000" spans="1:13" x14ac:dyDescent="0.25">
      <c r="A1000" s="47"/>
      <c r="B1000" s="48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</row>
    <row r="1001" spans="1:13" x14ac:dyDescent="0.25">
      <c r="A1001" s="47"/>
      <c r="B1001" s="48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</row>
    <row r="1002" spans="1:13" x14ac:dyDescent="0.25">
      <c r="A1002" s="47"/>
      <c r="B1002" s="48"/>
      <c r="C1002" s="49"/>
      <c r="D1002" s="49"/>
      <c r="E1002" s="49"/>
      <c r="F1002" s="49"/>
      <c r="G1002" s="49"/>
      <c r="H1002" s="49"/>
      <c r="I1002" s="49"/>
      <c r="J1002" s="49"/>
      <c r="K1002" s="49"/>
      <c r="L1002" s="49"/>
      <c r="M1002" s="49"/>
    </row>
    <row r="1003" spans="1:13" x14ac:dyDescent="0.25">
      <c r="A1003" s="47"/>
      <c r="B1003" s="48"/>
      <c r="C1003" s="49"/>
      <c r="D1003" s="49"/>
      <c r="E1003" s="49"/>
      <c r="F1003" s="49"/>
      <c r="G1003" s="49"/>
      <c r="H1003" s="49"/>
      <c r="I1003" s="49"/>
      <c r="J1003" s="49"/>
      <c r="K1003" s="49"/>
      <c r="L1003" s="49"/>
      <c r="M1003" s="49"/>
    </row>
    <row r="1004" spans="1:13" x14ac:dyDescent="0.25">
      <c r="A1004" s="47"/>
      <c r="B1004" s="48"/>
      <c r="C1004" s="49"/>
      <c r="D1004" s="49"/>
      <c r="E1004" s="49"/>
      <c r="F1004" s="49"/>
      <c r="G1004" s="49"/>
      <c r="H1004" s="49"/>
      <c r="I1004" s="49"/>
      <c r="J1004" s="49"/>
      <c r="K1004" s="49"/>
      <c r="L1004" s="49"/>
      <c r="M1004" s="49"/>
    </row>
    <row r="1005" spans="1:13" x14ac:dyDescent="0.25">
      <c r="A1005" s="47"/>
      <c r="B1005" s="48"/>
      <c r="C1005" s="49"/>
      <c r="D1005" s="49"/>
      <c r="E1005" s="49"/>
      <c r="F1005" s="49"/>
      <c r="G1005" s="49"/>
      <c r="H1005" s="49"/>
      <c r="I1005" s="49"/>
      <c r="J1005" s="49"/>
      <c r="K1005" s="49"/>
      <c r="L1005" s="49"/>
      <c r="M1005" s="49"/>
    </row>
    <row r="1006" spans="1:13" x14ac:dyDescent="0.25">
      <c r="A1006" s="47"/>
      <c r="B1006" s="48"/>
      <c r="C1006" s="49"/>
      <c r="D1006" s="49"/>
      <c r="E1006" s="49"/>
      <c r="F1006" s="49"/>
      <c r="G1006" s="49"/>
      <c r="H1006" s="49"/>
      <c r="I1006" s="49"/>
      <c r="J1006" s="49"/>
      <c r="K1006" s="49"/>
      <c r="L1006" s="49"/>
      <c r="M1006" s="49"/>
    </row>
    <row r="1007" spans="1:13" x14ac:dyDescent="0.25">
      <c r="A1007" s="47"/>
      <c r="B1007" s="48"/>
      <c r="C1007" s="49"/>
      <c r="D1007" s="49"/>
      <c r="E1007" s="49"/>
      <c r="F1007" s="49"/>
      <c r="G1007" s="49"/>
      <c r="H1007" s="49"/>
      <c r="I1007" s="49"/>
      <c r="J1007" s="49"/>
      <c r="K1007" s="49"/>
      <c r="L1007" s="49"/>
      <c r="M1007" s="49"/>
    </row>
    <row r="1008" spans="1:13" x14ac:dyDescent="0.25">
      <c r="A1008" s="47"/>
      <c r="B1008" s="48"/>
      <c r="C1008" s="49"/>
      <c r="D1008" s="49"/>
      <c r="E1008" s="49"/>
      <c r="F1008" s="49"/>
      <c r="G1008" s="49"/>
      <c r="H1008" s="49"/>
      <c r="I1008" s="49"/>
      <c r="J1008" s="49"/>
      <c r="K1008" s="49"/>
      <c r="L1008" s="49"/>
      <c r="M1008" s="49"/>
    </row>
    <row r="1009" spans="1:13" x14ac:dyDescent="0.25">
      <c r="A1009" s="47"/>
      <c r="B1009" s="48"/>
      <c r="C1009" s="49"/>
      <c r="D1009" s="49"/>
      <c r="E1009" s="49"/>
      <c r="F1009" s="49"/>
      <c r="G1009" s="49"/>
      <c r="H1009" s="49"/>
      <c r="I1009" s="49"/>
      <c r="J1009" s="49"/>
      <c r="K1009" s="49"/>
      <c r="L1009" s="49"/>
      <c r="M1009" s="49"/>
    </row>
    <row r="1010" spans="1:13" x14ac:dyDescent="0.25">
      <c r="A1010" s="47"/>
      <c r="B1010" s="48"/>
      <c r="C1010" s="49"/>
      <c r="D1010" s="49"/>
      <c r="E1010" s="49"/>
      <c r="F1010" s="49"/>
      <c r="G1010" s="49"/>
      <c r="H1010" s="49"/>
      <c r="I1010" s="49"/>
      <c r="J1010" s="49"/>
      <c r="K1010" s="49"/>
      <c r="L1010" s="49"/>
      <c r="M1010" s="49"/>
    </row>
    <row r="1011" spans="1:13" x14ac:dyDescent="0.25">
      <c r="A1011" s="47"/>
      <c r="B1011" s="48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</row>
    <row r="1012" spans="1:13" x14ac:dyDescent="0.25">
      <c r="A1012" s="47"/>
      <c r="B1012" s="48"/>
      <c r="C1012" s="49"/>
      <c r="D1012" s="49"/>
      <c r="E1012" s="49"/>
      <c r="F1012" s="49"/>
      <c r="G1012" s="49"/>
      <c r="H1012" s="49"/>
      <c r="I1012" s="49"/>
      <c r="J1012" s="49"/>
      <c r="K1012" s="49"/>
      <c r="L1012" s="49"/>
      <c r="M1012" s="49"/>
    </row>
    <row r="1013" spans="1:13" x14ac:dyDescent="0.25">
      <c r="A1013" s="47"/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</row>
    <row r="1014" spans="1:13" x14ac:dyDescent="0.25">
      <c r="A1014" s="47"/>
      <c r="B1014" s="48"/>
      <c r="C1014" s="49"/>
      <c r="D1014" s="49"/>
      <c r="E1014" s="49"/>
      <c r="F1014" s="49"/>
      <c r="G1014" s="49"/>
      <c r="H1014" s="49"/>
      <c r="I1014" s="49"/>
      <c r="J1014" s="49"/>
      <c r="K1014" s="49"/>
      <c r="L1014" s="49"/>
      <c r="M1014" s="49"/>
    </row>
    <row r="1015" spans="1:13" x14ac:dyDescent="0.25">
      <c r="A1015" s="47"/>
      <c r="B1015" s="48"/>
      <c r="C1015" s="49"/>
      <c r="D1015" s="49"/>
      <c r="E1015" s="49"/>
      <c r="F1015" s="49"/>
      <c r="G1015" s="49"/>
      <c r="H1015" s="49"/>
      <c r="I1015" s="49"/>
      <c r="J1015" s="49"/>
      <c r="K1015" s="49"/>
      <c r="L1015" s="49"/>
      <c r="M1015" s="49"/>
    </row>
    <row r="1016" spans="1:13" x14ac:dyDescent="0.25">
      <c r="A1016" s="47"/>
      <c r="B1016" s="48"/>
      <c r="C1016" s="49"/>
      <c r="D1016" s="49"/>
      <c r="E1016" s="49"/>
      <c r="F1016" s="49"/>
      <c r="G1016" s="49"/>
      <c r="H1016" s="49"/>
      <c r="I1016" s="49"/>
      <c r="J1016" s="49"/>
      <c r="K1016" s="49"/>
      <c r="L1016" s="49"/>
      <c r="M1016" s="49"/>
    </row>
    <row r="1017" spans="1:13" x14ac:dyDescent="0.25">
      <c r="A1017" s="47"/>
      <c r="B1017" s="48"/>
      <c r="C1017" s="49"/>
      <c r="D1017" s="49"/>
      <c r="E1017" s="49"/>
      <c r="F1017" s="49"/>
      <c r="G1017" s="49"/>
      <c r="H1017" s="49"/>
      <c r="I1017" s="49"/>
      <c r="J1017" s="49"/>
      <c r="K1017" s="49"/>
      <c r="L1017" s="49"/>
      <c r="M1017" s="49"/>
    </row>
    <row r="1018" spans="1:13" x14ac:dyDescent="0.25">
      <c r="A1018" s="47"/>
      <c r="B1018" s="48"/>
      <c r="C1018" s="49"/>
      <c r="D1018" s="49"/>
      <c r="E1018" s="49"/>
      <c r="F1018" s="49"/>
      <c r="G1018" s="49"/>
      <c r="H1018" s="49"/>
      <c r="I1018" s="49"/>
      <c r="J1018" s="49"/>
      <c r="K1018" s="49"/>
      <c r="L1018" s="49"/>
      <c r="M1018" s="49"/>
    </row>
    <row r="1019" spans="1:13" x14ac:dyDescent="0.25">
      <c r="A1019" s="47"/>
      <c r="B1019" s="48"/>
      <c r="C1019" s="49"/>
      <c r="D1019" s="49"/>
      <c r="E1019" s="49"/>
      <c r="F1019" s="49"/>
      <c r="G1019" s="49"/>
      <c r="H1019" s="49"/>
      <c r="I1019" s="49"/>
      <c r="J1019" s="49"/>
      <c r="K1019" s="49"/>
      <c r="L1019" s="49"/>
      <c r="M1019" s="49"/>
    </row>
    <row r="1020" spans="1:13" x14ac:dyDescent="0.25">
      <c r="A1020" s="47"/>
      <c r="B1020" s="48"/>
      <c r="C1020" s="49"/>
      <c r="D1020" s="49"/>
      <c r="E1020" s="49"/>
      <c r="F1020" s="49"/>
      <c r="G1020" s="49"/>
      <c r="H1020" s="49"/>
      <c r="I1020" s="49"/>
      <c r="J1020" s="49"/>
      <c r="K1020" s="49"/>
      <c r="L1020" s="49"/>
      <c r="M1020" s="49"/>
    </row>
    <row r="1021" spans="1:13" x14ac:dyDescent="0.25">
      <c r="A1021" s="47"/>
      <c r="B1021" s="48"/>
      <c r="C1021" s="49"/>
      <c r="D1021" s="49"/>
      <c r="E1021" s="49"/>
      <c r="F1021" s="49"/>
      <c r="G1021" s="49"/>
      <c r="H1021" s="49"/>
      <c r="I1021" s="49"/>
      <c r="J1021" s="49"/>
      <c r="K1021" s="49"/>
      <c r="L1021" s="49"/>
      <c r="M1021" s="49"/>
    </row>
    <row r="1022" spans="1:13" x14ac:dyDescent="0.25">
      <c r="A1022" s="47"/>
      <c r="B1022" s="48"/>
      <c r="C1022" s="49"/>
      <c r="D1022" s="49"/>
      <c r="E1022" s="49"/>
      <c r="F1022" s="49"/>
      <c r="G1022" s="49"/>
      <c r="H1022" s="49"/>
      <c r="I1022" s="49"/>
      <c r="J1022" s="49"/>
      <c r="K1022" s="49"/>
      <c r="L1022" s="49"/>
      <c r="M1022" s="49"/>
    </row>
    <row r="1023" spans="1:13" x14ac:dyDescent="0.25">
      <c r="A1023" s="47"/>
      <c r="B1023" s="48"/>
      <c r="C1023" s="49"/>
      <c r="D1023" s="49"/>
      <c r="E1023" s="49"/>
      <c r="F1023" s="49"/>
      <c r="G1023" s="49"/>
      <c r="H1023" s="49"/>
      <c r="I1023" s="49"/>
      <c r="J1023" s="49"/>
      <c r="K1023" s="49"/>
      <c r="L1023" s="49"/>
      <c r="M1023" s="49"/>
    </row>
    <row r="1024" spans="1:13" x14ac:dyDescent="0.25">
      <c r="A1024" s="47"/>
      <c r="B1024" s="48"/>
      <c r="C1024" s="49"/>
      <c r="D1024" s="49"/>
      <c r="E1024" s="49"/>
      <c r="F1024" s="49"/>
      <c r="G1024" s="49"/>
      <c r="H1024" s="49"/>
      <c r="I1024" s="49"/>
      <c r="J1024" s="49"/>
      <c r="K1024" s="49"/>
      <c r="L1024" s="49"/>
      <c r="M1024" s="49"/>
    </row>
    <row r="1025" spans="1:13" x14ac:dyDescent="0.25">
      <c r="A1025" s="47"/>
      <c r="B1025" s="48"/>
      <c r="C1025" s="49"/>
      <c r="D1025" s="49"/>
      <c r="E1025" s="49"/>
      <c r="F1025" s="49"/>
      <c r="G1025" s="49"/>
      <c r="H1025" s="49"/>
      <c r="I1025" s="49"/>
      <c r="J1025" s="49"/>
      <c r="K1025" s="49"/>
      <c r="L1025" s="49"/>
      <c r="M1025" s="49"/>
    </row>
    <row r="1026" spans="1:13" x14ac:dyDescent="0.25">
      <c r="A1026" s="47"/>
      <c r="B1026" s="48"/>
      <c r="C1026" s="49"/>
      <c r="D1026" s="49"/>
      <c r="E1026" s="49"/>
      <c r="F1026" s="49"/>
      <c r="G1026" s="49"/>
      <c r="H1026" s="49"/>
      <c r="I1026" s="49"/>
      <c r="J1026" s="49"/>
      <c r="K1026" s="49"/>
      <c r="L1026" s="49"/>
      <c r="M1026" s="49"/>
    </row>
    <row r="1027" spans="1:13" x14ac:dyDescent="0.25">
      <c r="A1027" s="47"/>
      <c r="B1027" s="48"/>
      <c r="C1027" s="49"/>
      <c r="D1027" s="49"/>
      <c r="E1027" s="49"/>
      <c r="F1027" s="49"/>
      <c r="G1027" s="49"/>
      <c r="H1027" s="49"/>
      <c r="I1027" s="49"/>
      <c r="J1027" s="49"/>
      <c r="K1027" s="49"/>
      <c r="L1027" s="49"/>
      <c r="M1027" s="49"/>
    </row>
    <row r="1028" spans="1:13" x14ac:dyDescent="0.25">
      <c r="A1028" s="47"/>
      <c r="B1028" s="48"/>
      <c r="C1028" s="49"/>
      <c r="D1028" s="49"/>
      <c r="E1028" s="49"/>
      <c r="F1028" s="49"/>
      <c r="G1028" s="49"/>
      <c r="H1028" s="49"/>
      <c r="I1028" s="49"/>
      <c r="J1028" s="49"/>
      <c r="K1028" s="49"/>
      <c r="L1028" s="49"/>
      <c r="M1028" s="49"/>
    </row>
    <row r="1029" spans="1:13" x14ac:dyDescent="0.25">
      <c r="A1029" s="47"/>
      <c r="B1029" s="48"/>
      <c r="C1029" s="49"/>
      <c r="D1029" s="49"/>
      <c r="E1029" s="49"/>
      <c r="F1029" s="49"/>
      <c r="G1029" s="49"/>
      <c r="H1029" s="49"/>
      <c r="I1029" s="49"/>
      <c r="J1029" s="49"/>
      <c r="K1029" s="49"/>
      <c r="L1029" s="49"/>
      <c r="M1029" s="49"/>
    </row>
    <row r="1030" spans="1:13" x14ac:dyDescent="0.25">
      <c r="A1030" s="47"/>
      <c r="B1030" s="48"/>
      <c r="C1030" s="49"/>
      <c r="D1030" s="49"/>
      <c r="E1030" s="49"/>
      <c r="F1030" s="49"/>
      <c r="G1030" s="49"/>
      <c r="H1030" s="49"/>
      <c r="I1030" s="49"/>
      <c r="J1030" s="49"/>
      <c r="K1030" s="49"/>
      <c r="L1030" s="49"/>
      <c r="M1030" s="49"/>
    </row>
    <row r="1031" spans="1:13" x14ac:dyDescent="0.25">
      <c r="A1031" s="47"/>
      <c r="B1031" s="48"/>
      <c r="C1031" s="49"/>
      <c r="D1031" s="49"/>
      <c r="E1031" s="49"/>
      <c r="F1031" s="49"/>
      <c r="G1031" s="49"/>
      <c r="H1031" s="49"/>
      <c r="I1031" s="49"/>
      <c r="J1031" s="49"/>
      <c r="K1031" s="49"/>
      <c r="L1031" s="49"/>
      <c r="M1031" s="49"/>
    </row>
    <row r="1032" spans="1:13" x14ac:dyDescent="0.25">
      <c r="A1032" s="47"/>
      <c r="B1032" s="48"/>
      <c r="C1032" s="49"/>
      <c r="D1032" s="49"/>
      <c r="E1032" s="49"/>
      <c r="F1032" s="49"/>
      <c r="G1032" s="49"/>
      <c r="H1032" s="49"/>
      <c r="I1032" s="49"/>
      <c r="J1032" s="49"/>
      <c r="K1032" s="49"/>
      <c r="L1032" s="49"/>
      <c r="M1032" s="49"/>
    </row>
    <row r="1033" spans="1:13" x14ac:dyDescent="0.25">
      <c r="A1033" s="47"/>
      <c r="B1033" s="48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</row>
    <row r="1034" spans="1:13" x14ac:dyDescent="0.25">
      <c r="A1034" s="47"/>
      <c r="B1034" s="48"/>
      <c r="C1034" s="49"/>
      <c r="D1034" s="49"/>
      <c r="E1034" s="49"/>
      <c r="F1034" s="49"/>
      <c r="G1034" s="49"/>
      <c r="H1034" s="49"/>
      <c r="I1034" s="49"/>
      <c r="J1034" s="49"/>
      <c r="K1034" s="49"/>
      <c r="L1034" s="49"/>
      <c r="M1034" s="49"/>
    </row>
    <row r="1035" spans="1:13" x14ac:dyDescent="0.25">
      <c r="A1035" s="47"/>
      <c r="B1035" s="48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</row>
    <row r="1036" spans="1:13" x14ac:dyDescent="0.25">
      <c r="A1036" s="47"/>
      <c r="B1036" s="48"/>
      <c r="C1036" s="49"/>
      <c r="D1036" s="49"/>
      <c r="E1036" s="49"/>
      <c r="F1036" s="49"/>
      <c r="G1036" s="49"/>
      <c r="H1036" s="49"/>
      <c r="I1036" s="49"/>
      <c r="J1036" s="49"/>
      <c r="K1036" s="49"/>
      <c r="L1036" s="49"/>
      <c r="M1036" s="49"/>
    </row>
    <row r="1037" spans="1:13" x14ac:dyDescent="0.25">
      <c r="A1037" s="47"/>
      <c r="B1037" s="48"/>
      <c r="C1037" s="49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</row>
    <row r="1038" spans="1:13" x14ac:dyDescent="0.25">
      <c r="A1038" s="47"/>
      <c r="B1038" s="48"/>
      <c r="C1038" s="49"/>
      <c r="D1038" s="49"/>
      <c r="E1038" s="49"/>
      <c r="F1038" s="49"/>
      <c r="G1038" s="49"/>
      <c r="H1038" s="49"/>
      <c r="I1038" s="49"/>
      <c r="J1038" s="49"/>
      <c r="K1038" s="49"/>
      <c r="L1038" s="49"/>
      <c r="M1038" s="49"/>
    </row>
    <row r="1039" spans="1:13" x14ac:dyDescent="0.25">
      <c r="A1039" s="47"/>
      <c r="B1039" s="48"/>
      <c r="C1039" s="49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</row>
    <row r="1040" spans="1:13" x14ac:dyDescent="0.25">
      <c r="A1040" s="47"/>
      <c r="B1040" s="48"/>
      <c r="C1040" s="49"/>
      <c r="D1040" s="49"/>
      <c r="E1040" s="49"/>
      <c r="F1040" s="49"/>
      <c r="G1040" s="49"/>
      <c r="H1040" s="49"/>
      <c r="I1040" s="49"/>
      <c r="J1040" s="49"/>
      <c r="K1040" s="49"/>
      <c r="L1040" s="49"/>
      <c r="M1040" s="49"/>
    </row>
    <row r="1041" spans="1:13" x14ac:dyDescent="0.25">
      <c r="A1041" s="47"/>
      <c r="B1041" s="48"/>
      <c r="C1041" s="49"/>
      <c r="D1041" s="49"/>
      <c r="E1041" s="49"/>
      <c r="F1041" s="49"/>
      <c r="G1041" s="49"/>
      <c r="H1041" s="49"/>
      <c r="I1041" s="49"/>
      <c r="J1041" s="49"/>
      <c r="K1041" s="49"/>
      <c r="L1041" s="49"/>
      <c r="M1041" s="49"/>
    </row>
    <row r="1042" spans="1:13" x14ac:dyDescent="0.25">
      <c r="A1042" s="47"/>
      <c r="B1042" s="48"/>
      <c r="C1042" s="49"/>
      <c r="D1042" s="49"/>
      <c r="E1042" s="49"/>
      <c r="F1042" s="49"/>
      <c r="G1042" s="49"/>
      <c r="H1042" s="49"/>
      <c r="I1042" s="49"/>
      <c r="J1042" s="49"/>
      <c r="K1042" s="49"/>
      <c r="L1042" s="49"/>
      <c r="M1042" s="49"/>
    </row>
    <row r="1043" spans="1:13" x14ac:dyDescent="0.25">
      <c r="A1043" s="47"/>
      <c r="B1043" s="48"/>
      <c r="C1043" s="49"/>
      <c r="D1043" s="49"/>
      <c r="E1043" s="49"/>
      <c r="F1043" s="49"/>
      <c r="G1043" s="49"/>
      <c r="H1043" s="49"/>
      <c r="I1043" s="49"/>
      <c r="J1043" s="49"/>
      <c r="K1043" s="49"/>
      <c r="L1043" s="49"/>
      <c r="M1043" s="49"/>
    </row>
    <row r="1044" spans="1:13" x14ac:dyDescent="0.25">
      <c r="A1044" s="47"/>
      <c r="B1044" s="48"/>
      <c r="C1044" s="49"/>
      <c r="D1044" s="49"/>
      <c r="E1044" s="49"/>
      <c r="F1044" s="49"/>
      <c r="G1044" s="49"/>
      <c r="H1044" s="49"/>
      <c r="I1044" s="49"/>
      <c r="J1044" s="49"/>
      <c r="K1044" s="49"/>
      <c r="L1044" s="49"/>
      <c r="M1044" s="49"/>
    </row>
    <row r="1045" spans="1:13" x14ac:dyDescent="0.25">
      <c r="A1045" s="47"/>
      <c r="B1045" s="48"/>
      <c r="C1045" s="49"/>
      <c r="D1045" s="49"/>
      <c r="E1045" s="49"/>
      <c r="F1045" s="49"/>
      <c r="G1045" s="49"/>
      <c r="H1045" s="49"/>
      <c r="I1045" s="49"/>
      <c r="J1045" s="49"/>
      <c r="K1045" s="49"/>
      <c r="L1045" s="49"/>
      <c r="M1045" s="49"/>
    </row>
    <row r="1046" spans="1:13" x14ac:dyDescent="0.25">
      <c r="A1046" s="47"/>
      <c r="B1046" s="48"/>
      <c r="C1046" s="49"/>
      <c r="D1046" s="49"/>
      <c r="E1046" s="49"/>
      <c r="F1046" s="49"/>
      <c r="G1046" s="49"/>
      <c r="H1046" s="49"/>
      <c r="I1046" s="49"/>
      <c r="J1046" s="49"/>
      <c r="K1046" s="49"/>
      <c r="L1046" s="49"/>
      <c r="M1046" s="49"/>
    </row>
    <row r="1047" spans="1:13" x14ac:dyDescent="0.25">
      <c r="A1047" s="47"/>
      <c r="B1047" s="48"/>
      <c r="C1047" s="49"/>
      <c r="D1047" s="49"/>
      <c r="E1047" s="49"/>
      <c r="F1047" s="49"/>
      <c r="G1047" s="49"/>
      <c r="H1047" s="49"/>
      <c r="I1047" s="49"/>
      <c r="J1047" s="49"/>
      <c r="K1047" s="49"/>
      <c r="L1047" s="49"/>
      <c r="M1047" s="49"/>
    </row>
    <row r="1048" spans="1:13" x14ac:dyDescent="0.25">
      <c r="A1048" s="47"/>
      <c r="B1048" s="48"/>
      <c r="C1048" s="49"/>
      <c r="D1048" s="49"/>
      <c r="E1048" s="49"/>
      <c r="F1048" s="49"/>
      <c r="G1048" s="49"/>
      <c r="H1048" s="49"/>
      <c r="I1048" s="49"/>
      <c r="J1048" s="49"/>
      <c r="K1048" s="49"/>
      <c r="L1048" s="49"/>
      <c r="M1048" s="49"/>
    </row>
    <row r="1049" spans="1:13" x14ac:dyDescent="0.25">
      <c r="A1049" s="47"/>
      <c r="B1049" s="48"/>
      <c r="C1049" s="49"/>
      <c r="D1049" s="49"/>
      <c r="E1049" s="49"/>
      <c r="F1049" s="49"/>
      <c r="G1049" s="49"/>
      <c r="H1049" s="49"/>
      <c r="I1049" s="49"/>
      <c r="J1049" s="49"/>
      <c r="K1049" s="49"/>
      <c r="L1049" s="49"/>
      <c r="M1049" s="49"/>
    </row>
    <row r="1050" spans="1:13" x14ac:dyDescent="0.25">
      <c r="A1050" s="47"/>
      <c r="B1050" s="48"/>
      <c r="C1050" s="49"/>
      <c r="D1050" s="49"/>
      <c r="E1050" s="49"/>
      <c r="F1050" s="49"/>
      <c r="G1050" s="49"/>
      <c r="H1050" s="49"/>
      <c r="I1050" s="49"/>
      <c r="J1050" s="49"/>
      <c r="K1050" s="49"/>
      <c r="L1050" s="49"/>
      <c r="M1050" s="49"/>
    </row>
    <row r="1051" spans="1:13" x14ac:dyDescent="0.25">
      <c r="A1051" s="47"/>
      <c r="B1051" s="48"/>
      <c r="C1051" s="49"/>
      <c r="D1051" s="49"/>
      <c r="E1051" s="49"/>
      <c r="F1051" s="49"/>
      <c r="G1051" s="49"/>
      <c r="H1051" s="49"/>
      <c r="I1051" s="49"/>
      <c r="J1051" s="49"/>
      <c r="K1051" s="49"/>
      <c r="L1051" s="49"/>
      <c r="M1051" s="49"/>
    </row>
    <row r="1052" spans="1:13" x14ac:dyDescent="0.25">
      <c r="A1052" s="47"/>
      <c r="B1052" s="48"/>
      <c r="C1052" s="49"/>
      <c r="D1052" s="49"/>
      <c r="E1052" s="49"/>
      <c r="F1052" s="49"/>
      <c r="G1052" s="49"/>
      <c r="H1052" s="49"/>
      <c r="I1052" s="49"/>
      <c r="J1052" s="49"/>
      <c r="K1052" s="49"/>
      <c r="L1052" s="49"/>
      <c r="M1052" s="49"/>
    </row>
    <row r="1053" spans="1:13" x14ac:dyDescent="0.25">
      <c r="A1053" s="47"/>
      <c r="B1053" s="48"/>
      <c r="C1053" s="49"/>
      <c r="D1053" s="49"/>
      <c r="E1053" s="49"/>
      <c r="F1053" s="49"/>
      <c r="G1053" s="49"/>
      <c r="H1053" s="49"/>
      <c r="I1053" s="49"/>
      <c r="J1053" s="49"/>
      <c r="K1053" s="49"/>
      <c r="L1053" s="49"/>
      <c r="M1053" s="49"/>
    </row>
    <row r="1054" spans="1:13" x14ac:dyDescent="0.25">
      <c r="A1054" s="47"/>
      <c r="B1054" s="48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</row>
    <row r="1055" spans="1:13" x14ac:dyDescent="0.25">
      <c r="A1055" s="47"/>
      <c r="B1055" s="48"/>
      <c r="C1055" s="49"/>
      <c r="D1055" s="49"/>
      <c r="E1055" s="49"/>
      <c r="F1055" s="49"/>
      <c r="G1055" s="49"/>
      <c r="H1055" s="49"/>
      <c r="I1055" s="49"/>
      <c r="J1055" s="49"/>
      <c r="K1055" s="49"/>
      <c r="L1055" s="49"/>
      <c r="M1055" s="49"/>
    </row>
    <row r="1056" spans="1:13" x14ac:dyDescent="0.25">
      <c r="A1056" s="47"/>
      <c r="B1056" s="48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</row>
    <row r="1057" spans="1:13" x14ac:dyDescent="0.25">
      <c r="A1057" s="47"/>
      <c r="B1057" s="48"/>
      <c r="C1057" s="49"/>
      <c r="D1057" s="49"/>
      <c r="E1057" s="49"/>
      <c r="F1057" s="49"/>
      <c r="G1057" s="49"/>
      <c r="H1057" s="49"/>
      <c r="I1057" s="49"/>
      <c r="J1057" s="49"/>
      <c r="K1057" s="49"/>
      <c r="L1057" s="49"/>
      <c r="M1057" s="49"/>
    </row>
    <row r="1058" spans="1:13" x14ac:dyDescent="0.25">
      <c r="A1058" s="47"/>
      <c r="B1058" s="48"/>
      <c r="C1058" s="49"/>
      <c r="D1058" s="49"/>
      <c r="E1058" s="49"/>
      <c r="F1058" s="49"/>
      <c r="G1058" s="49"/>
      <c r="H1058" s="49"/>
      <c r="I1058" s="49"/>
      <c r="J1058" s="49"/>
      <c r="K1058" s="49"/>
      <c r="L1058" s="49"/>
      <c r="M1058" s="49"/>
    </row>
    <row r="1059" spans="1:13" x14ac:dyDescent="0.25">
      <c r="A1059" s="47"/>
      <c r="B1059" s="48"/>
      <c r="C1059" s="49"/>
      <c r="D1059" s="49"/>
      <c r="E1059" s="49"/>
      <c r="F1059" s="49"/>
      <c r="G1059" s="49"/>
      <c r="H1059" s="49"/>
      <c r="I1059" s="49"/>
      <c r="J1059" s="49"/>
      <c r="K1059" s="49"/>
      <c r="L1059" s="49"/>
      <c r="M1059" s="49"/>
    </row>
    <row r="1060" spans="1:13" x14ac:dyDescent="0.25">
      <c r="A1060" s="47"/>
      <c r="B1060" s="48"/>
      <c r="C1060" s="49"/>
      <c r="D1060" s="49"/>
      <c r="E1060" s="49"/>
      <c r="F1060" s="49"/>
      <c r="G1060" s="49"/>
      <c r="H1060" s="49"/>
      <c r="I1060" s="49"/>
      <c r="J1060" s="49"/>
      <c r="K1060" s="49"/>
      <c r="L1060" s="49"/>
      <c r="M1060" s="49"/>
    </row>
    <row r="1061" spans="1:13" x14ac:dyDescent="0.25">
      <c r="A1061" s="47"/>
      <c r="B1061" s="48"/>
      <c r="C1061" s="49"/>
      <c r="D1061" s="49"/>
      <c r="E1061" s="49"/>
      <c r="F1061" s="49"/>
      <c r="G1061" s="49"/>
      <c r="H1061" s="49"/>
      <c r="I1061" s="49"/>
      <c r="J1061" s="49"/>
      <c r="K1061" s="49"/>
      <c r="L1061" s="49"/>
      <c r="M1061" s="49"/>
    </row>
    <row r="1062" spans="1:13" x14ac:dyDescent="0.25">
      <c r="A1062" s="47"/>
      <c r="B1062" s="48"/>
      <c r="C1062" s="49"/>
      <c r="D1062" s="49"/>
      <c r="E1062" s="49"/>
      <c r="F1062" s="49"/>
      <c r="G1062" s="49"/>
      <c r="H1062" s="49"/>
      <c r="I1062" s="49"/>
      <c r="J1062" s="49"/>
      <c r="K1062" s="49"/>
      <c r="L1062" s="49"/>
      <c r="M1062" s="49"/>
    </row>
    <row r="1063" spans="1:13" x14ac:dyDescent="0.25">
      <c r="A1063" s="47"/>
      <c r="B1063" s="48"/>
      <c r="C1063" s="49"/>
      <c r="D1063" s="49"/>
      <c r="E1063" s="49"/>
      <c r="F1063" s="49"/>
      <c r="G1063" s="49"/>
      <c r="H1063" s="49"/>
      <c r="I1063" s="49"/>
      <c r="J1063" s="49"/>
      <c r="K1063" s="49"/>
      <c r="L1063" s="49"/>
      <c r="M1063" s="49"/>
    </row>
    <row r="1064" spans="1:13" x14ac:dyDescent="0.25">
      <c r="A1064" s="47"/>
      <c r="B1064" s="48"/>
      <c r="C1064" s="49"/>
      <c r="D1064" s="49"/>
      <c r="E1064" s="49"/>
      <c r="F1064" s="49"/>
      <c r="G1064" s="49"/>
      <c r="H1064" s="49"/>
      <c r="I1064" s="49"/>
      <c r="J1064" s="49"/>
      <c r="K1064" s="49"/>
      <c r="L1064" s="49"/>
      <c r="M1064" s="49"/>
    </row>
    <row r="1065" spans="1:13" x14ac:dyDescent="0.25">
      <c r="A1065" s="47"/>
      <c r="B1065" s="48"/>
      <c r="C1065" s="49"/>
      <c r="D1065" s="49"/>
      <c r="E1065" s="49"/>
      <c r="F1065" s="49"/>
      <c r="G1065" s="49"/>
      <c r="H1065" s="49"/>
      <c r="I1065" s="49"/>
      <c r="J1065" s="49"/>
      <c r="K1065" s="49"/>
      <c r="L1065" s="49"/>
      <c r="M1065" s="49"/>
    </row>
    <row r="1066" spans="1:13" x14ac:dyDescent="0.25">
      <c r="A1066" s="47"/>
      <c r="B1066" s="48"/>
      <c r="C1066" s="49"/>
      <c r="D1066" s="49"/>
      <c r="E1066" s="49"/>
      <c r="F1066" s="49"/>
      <c r="G1066" s="49"/>
      <c r="H1066" s="49"/>
      <c r="I1066" s="49"/>
      <c r="J1066" s="49"/>
      <c r="K1066" s="49"/>
      <c r="L1066" s="49"/>
      <c r="M1066" s="49"/>
    </row>
    <row r="1067" spans="1:13" x14ac:dyDescent="0.25">
      <c r="A1067" s="47"/>
      <c r="B1067" s="48"/>
      <c r="C1067" s="49"/>
      <c r="D1067" s="49"/>
      <c r="E1067" s="49"/>
      <c r="F1067" s="49"/>
      <c r="G1067" s="49"/>
      <c r="H1067" s="49"/>
      <c r="I1067" s="49"/>
      <c r="J1067" s="49"/>
      <c r="K1067" s="49"/>
      <c r="L1067" s="49"/>
      <c r="M1067" s="49"/>
    </row>
    <row r="1068" spans="1:13" x14ac:dyDescent="0.25">
      <c r="A1068" s="47"/>
      <c r="B1068" s="48"/>
      <c r="C1068" s="49"/>
      <c r="D1068" s="49"/>
      <c r="E1068" s="49"/>
      <c r="F1068" s="49"/>
      <c r="G1068" s="49"/>
      <c r="H1068" s="49"/>
      <c r="I1068" s="49"/>
      <c r="J1068" s="49"/>
      <c r="K1068" s="49"/>
      <c r="L1068" s="49"/>
      <c r="M1068" s="49"/>
    </row>
    <row r="1069" spans="1:13" x14ac:dyDescent="0.25">
      <c r="A1069" s="47"/>
      <c r="B1069" s="48"/>
      <c r="C1069" s="49"/>
      <c r="D1069" s="49"/>
      <c r="E1069" s="49"/>
      <c r="F1069" s="49"/>
      <c r="G1069" s="49"/>
      <c r="H1069" s="49"/>
      <c r="I1069" s="49"/>
      <c r="J1069" s="49"/>
      <c r="K1069" s="49"/>
      <c r="L1069" s="49"/>
      <c r="M1069" s="49"/>
    </row>
    <row r="1070" spans="1:13" x14ac:dyDescent="0.25">
      <c r="A1070" s="47"/>
      <c r="B1070" s="48"/>
      <c r="C1070" s="49"/>
      <c r="D1070" s="49"/>
      <c r="E1070" s="49"/>
      <c r="F1070" s="49"/>
      <c r="G1070" s="49"/>
      <c r="H1070" s="49"/>
      <c r="I1070" s="49"/>
      <c r="J1070" s="49"/>
      <c r="K1070" s="49"/>
      <c r="L1070" s="49"/>
      <c r="M1070" s="49"/>
    </row>
    <row r="1071" spans="1:13" x14ac:dyDescent="0.25">
      <c r="A1071" s="47"/>
      <c r="B1071" s="48"/>
      <c r="C1071" s="49"/>
      <c r="D1071" s="49"/>
      <c r="E1071" s="49"/>
      <c r="F1071" s="49"/>
      <c r="G1071" s="49"/>
      <c r="H1071" s="49"/>
      <c r="I1071" s="49"/>
      <c r="J1071" s="49"/>
      <c r="K1071" s="49"/>
      <c r="L1071" s="49"/>
      <c r="M1071" s="49"/>
    </row>
    <row r="1072" spans="1:13" x14ac:dyDescent="0.25">
      <c r="A1072" s="47"/>
      <c r="B1072" s="48"/>
      <c r="C1072" s="49"/>
      <c r="D1072" s="49"/>
      <c r="E1072" s="49"/>
      <c r="F1072" s="49"/>
      <c r="G1072" s="49"/>
      <c r="H1072" s="49"/>
      <c r="I1072" s="49"/>
      <c r="J1072" s="49"/>
      <c r="K1072" s="49"/>
      <c r="L1072" s="49"/>
      <c r="M1072" s="49"/>
    </row>
    <row r="1073" spans="1:13" x14ac:dyDescent="0.25">
      <c r="A1073" s="47"/>
      <c r="B1073" s="48"/>
      <c r="C1073" s="49"/>
      <c r="D1073" s="49"/>
      <c r="E1073" s="49"/>
      <c r="F1073" s="49"/>
      <c r="G1073" s="49"/>
      <c r="H1073" s="49"/>
      <c r="I1073" s="49"/>
      <c r="J1073" s="49"/>
      <c r="K1073" s="49"/>
      <c r="L1073" s="49"/>
      <c r="M1073" s="49"/>
    </row>
    <row r="1074" spans="1:13" x14ac:dyDescent="0.25">
      <c r="A1074" s="47"/>
      <c r="B1074" s="48"/>
      <c r="C1074" s="49"/>
      <c r="D1074" s="49"/>
      <c r="E1074" s="49"/>
      <c r="F1074" s="49"/>
      <c r="G1074" s="49"/>
      <c r="H1074" s="49"/>
      <c r="I1074" s="49"/>
      <c r="J1074" s="49"/>
      <c r="K1074" s="49"/>
      <c r="L1074" s="49"/>
      <c r="M1074" s="49"/>
    </row>
    <row r="1075" spans="1:13" x14ac:dyDescent="0.25">
      <c r="A1075" s="47"/>
      <c r="B1075" s="48"/>
      <c r="C1075" s="49"/>
      <c r="D1075" s="49"/>
      <c r="E1075" s="49"/>
      <c r="F1075" s="49"/>
      <c r="G1075" s="49"/>
      <c r="H1075" s="49"/>
      <c r="I1075" s="49"/>
      <c r="J1075" s="49"/>
      <c r="K1075" s="49"/>
      <c r="L1075" s="49"/>
      <c r="M1075" s="49"/>
    </row>
    <row r="1076" spans="1:13" x14ac:dyDescent="0.25">
      <c r="A1076" s="47"/>
      <c r="B1076" s="48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</row>
    <row r="1077" spans="1:13" x14ac:dyDescent="0.25">
      <c r="A1077" s="47"/>
      <c r="B1077" s="48"/>
      <c r="C1077" s="49"/>
      <c r="D1077" s="49"/>
      <c r="E1077" s="49"/>
      <c r="F1077" s="49"/>
      <c r="G1077" s="49"/>
      <c r="H1077" s="49"/>
      <c r="I1077" s="49"/>
      <c r="J1077" s="49"/>
      <c r="K1077" s="49"/>
      <c r="L1077" s="49"/>
      <c r="M1077" s="49"/>
    </row>
    <row r="1078" spans="1:13" x14ac:dyDescent="0.25">
      <c r="A1078" s="47"/>
      <c r="B1078" s="48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</row>
    <row r="1079" spans="1:13" x14ac:dyDescent="0.25">
      <c r="A1079" s="47"/>
      <c r="B1079" s="48"/>
      <c r="C1079" s="49"/>
      <c r="D1079" s="49"/>
      <c r="E1079" s="49"/>
      <c r="F1079" s="49"/>
      <c r="G1079" s="49"/>
      <c r="H1079" s="49"/>
      <c r="I1079" s="49"/>
      <c r="J1079" s="49"/>
      <c r="K1079" s="49"/>
      <c r="L1079" s="49"/>
      <c r="M1079" s="49"/>
    </row>
    <row r="1080" spans="1:13" x14ac:dyDescent="0.25">
      <c r="A1080" s="47"/>
      <c r="B1080" s="48"/>
      <c r="C1080" s="49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</row>
    <row r="1081" spans="1:13" x14ac:dyDescent="0.25">
      <c r="A1081" s="47"/>
      <c r="B1081" s="48"/>
      <c r="C1081" s="49"/>
      <c r="D1081" s="49"/>
      <c r="E1081" s="49"/>
      <c r="F1081" s="49"/>
      <c r="G1081" s="49"/>
      <c r="H1081" s="49"/>
      <c r="I1081" s="49"/>
      <c r="J1081" s="49"/>
      <c r="K1081" s="49"/>
      <c r="L1081" s="49"/>
      <c r="M1081" s="49"/>
    </row>
    <row r="1082" spans="1:13" x14ac:dyDescent="0.25">
      <c r="A1082" s="47"/>
      <c r="B1082" s="48"/>
      <c r="C1082" s="49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</row>
    <row r="1083" spans="1:13" x14ac:dyDescent="0.25">
      <c r="A1083" s="47"/>
      <c r="B1083" s="48"/>
      <c r="C1083" s="49"/>
      <c r="D1083" s="49"/>
      <c r="E1083" s="49"/>
      <c r="F1083" s="49"/>
      <c r="G1083" s="49"/>
      <c r="H1083" s="49"/>
      <c r="I1083" s="49"/>
      <c r="J1083" s="49"/>
      <c r="K1083" s="49"/>
      <c r="L1083" s="49"/>
      <c r="M1083" s="49"/>
    </row>
    <row r="1084" spans="1:13" x14ac:dyDescent="0.25">
      <c r="A1084" s="47"/>
      <c r="B1084" s="48"/>
      <c r="C1084" s="49"/>
      <c r="D1084" s="49"/>
      <c r="E1084" s="49"/>
      <c r="F1084" s="49"/>
      <c r="G1084" s="49"/>
      <c r="H1084" s="49"/>
      <c r="I1084" s="49"/>
      <c r="J1084" s="49"/>
      <c r="K1084" s="49"/>
      <c r="L1084" s="49"/>
      <c r="M1084" s="49"/>
    </row>
    <row r="1085" spans="1:13" x14ac:dyDescent="0.25">
      <c r="A1085" s="47"/>
      <c r="B1085" s="48"/>
      <c r="C1085" s="49"/>
      <c r="D1085" s="49"/>
      <c r="E1085" s="49"/>
      <c r="F1085" s="49"/>
      <c r="G1085" s="49"/>
      <c r="H1085" s="49"/>
      <c r="I1085" s="49"/>
      <c r="J1085" s="49"/>
      <c r="K1085" s="49"/>
      <c r="L1085" s="49"/>
      <c r="M1085" s="49"/>
    </row>
    <row r="1086" spans="1:13" x14ac:dyDescent="0.25">
      <c r="A1086" s="47"/>
      <c r="B1086" s="48"/>
      <c r="C1086" s="49"/>
      <c r="D1086" s="49"/>
      <c r="E1086" s="49"/>
      <c r="F1086" s="49"/>
      <c r="G1086" s="49"/>
      <c r="H1086" s="49"/>
      <c r="I1086" s="49"/>
      <c r="J1086" s="49"/>
      <c r="K1086" s="49"/>
      <c r="L1086" s="49"/>
      <c r="M1086" s="49"/>
    </row>
    <row r="1087" spans="1:13" x14ac:dyDescent="0.25">
      <c r="A1087" s="47"/>
      <c r="B1087" s="48"/>
      <c r="C1087" s="49"/>
      <c r="D1087" s="49"/>
      <c r="E1087" s="49"/>
      <c r="F1087" s="49"/>
      <c r="G1087" s="49"/>
      <c r="H1087" s="49"/>
      <c r="I1087" s="49"/>
      <c r="J1087" s="49"/>
      <c r="K1087" s="49"/>
      <c r="L1087" s="49"/>
      <c r="M1087" s="49"/>
    </row>
    <row r="1088" spans="1:13" x14ac:dyDescent="0.25">
      <c r="A1088" s="47"/>
      <c r="B1088" s="48"/>
      <c r="C1088" s="49"/>
      <c r="D1088" s="49"/>
      <c r="E1088" s="49"/>
      <c r="F1088" s="49"/>
      <c r="G1088" s="49"/>
      <c r="H1088" s="49"/>
      <c r="I1088" s="49"/>
      <c r="J1088" s="49"/>
      <c r="K1088" s="49"/>
      <c r="L1088" s="49"/>
      <c r="M1088" s="49"/>
    </row>
    <row r="1089" spans="1:13" x14ac:dyDescent="0.25">
      <c r="A1089" s="47"/>
      <c r="B1089" s="48"/>
      <c r="C1089" s="49"/>
      <c r="D1089" s="49"/>
      <c r="E1089" s="49"/>
      <c r="F1089" s="49"/>
      <c r="G1089" s="49"/>
      <c r="H1089" s="49"/>
      <c r="I1089" s="49"/>
      <c r="J1089" s="49"/>
      <c r="K1089" s="49"/>
      <c r="L1089" s="49"/>
      <c r="M1089" s="49"/>
    </row>
    <row r="1090" spans="1:13" x14ac:dyDescent="0.25">
      <c r="A1090" s="47"/>
      <c r="B1090" s="48"/>
      <c r="C1090" s="49"/>
      <c r="D1090" s="49"/>
      <c r="E1090" s="49"/>
      <c r="F1090" s="49"/>
      <c r="G1090" s="49"/>
      <c r="H1090" s="49"/>
      <c r="I1090" s="49"/>
      <c r="J1090" s="49"/>
      <c r="K1090" s="49"/>
      <c r="L1090" s="49"/>
      <c r="M1090" s="49"/>
    </row>
    <row r="1091" spans="1:13" x14ac:dyDescent="0.25">
      <c r="A1091" s="47"/>
      <c r="B1091" s="48"/>
      <c r="C1091" s="49"/>
      <c r="D1091" s="49"/>
      <c r="E1091" s="49"/>
      <c r="F1091" s="49"/>
      <c r="G1091" s="49"/>
      <c r="H1091" s="49"/>
      <c r="I1091" s="49"/>
      <c r="J1091" s="49"/>
      <c r="K1091" s="49"/>
      <c r="L1091" s="49"/>
      <c r="M1091" s="49"/>
    </row>
    <row r="1092" spans="1:13" x14ac:dyDescent="0.25">
      <c r="A1092" s="47"/>
      <c r="B1092" s="48"/>
      <c r="C1092" s="49"/>
      <c r="D1092" s="49"/>
      <c r="E1092" s="49"/>
      <c r="F1092" s="49"/>
      <c r="G1092" s="49"/>
      <c r="H1092" s="49"/>
      <c r="I1092" s="49"/>
      <c r="J1092" s="49"/>
      <c r="K1092" s="49"/>
      <c r="L1092" s="49"/>
      <c r="M1092" s="49"/>
    </row>
    <row r="1093" spans="1:13" x14ac:dyDescent="0.25">
      <c r="A1093" s="47"/>
      <c r="B1093" s="48"/>
      <c r="C1093" s="49"/>
      <c r="D1093" s="49"/>
      <c r="E1093" s="49"/>
      <c r="F1093" s="49"/>
      <c r="G1093" s="49"/>
      <c r="H1093" s="49"/>
      <c r="I1093" s="49"/>
      <c r="J1093" s="49"/>
      <c r="K1093" s="49"/>
      <c r="L1093" s="49"/>
      <c r="M1093" s="49"/>
    </row>
    <row r="1094" spans="1:13" x14ac:dyDescent="0.25">
      <c r="A1094" s="47"/>
      <c r="B1094" s="48"/>
      <c r="C1094" s="49"/>
      <c r="D1094" s="49"/>
      <c r="E1094" s="49"/>
      <c r="F1094" s="49"/>
      <c r="G1094" s="49"/>
      <c r="H1094" s="49"/>
      <c r="I1094" s="49"/>
      <c r="J1094" s="49"/>
      <c r="K1094" s="49"/>
      <c r="L1094" s="49"/>
      <c r="M1094" s="49"/>
    </row>
    <row r="1095" spans="1:13" x14ac:dyDescent="0.25">
      <c r="A1095" s="47"/>
      <c r="B1095" s="48"/>
      <c r="C1095" s="49"/>
      <c r="D1095" s="49"/>
      <c r="E1095" s="49"/>
      <c r="F1095" s="49"/>
      <c r="G1095" s="49"/>
      <c r="H1095" s="49"/>
      <c r="I1095" s="49"/>
      <c r="J1095" s="49"/>
      <c r="K1095" s="49"/>
      <c r="L1095" s="49"/>
      <c r="M1095" s="49"/>
    </row>
    <row r="1096" spans="1:13" x14ac:dyDescent="0.25">
      <c r="A1096" s="47"/>
      <c r="B1096" s="48"/>
      <c r="C1096" s="49"/>
      <c r="D1096" s="49"/>
      <c r="E1096" s="49"/>
      <c r="F1096" s="49"/>
      <c r="G1096" s="49"/>
      <c r="H1096" s="49"/>
      <c r="I1096" s="49"/>
      <c r="J1096" s="49"/>
      <c r="K1096" s="49"/>
      <c r="L1096" s="49"/>
      <c r="M1096" s="49"/>
    </row>
    <row r="1097" spans="1:13" x14ac:dyDescent="0.25">
      <c r="A1097" s="47"/>
      <c r="B1097" s="48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</row>
    <row r="1098" spans="1:13" x14ac:dyDescent="0.25">
      <c r="A1098" s="47"/>
      <c r="B1098" s="48"/>
      <c r="C1098" s="49"/>
      <c r="D1098" s="49"/>
      <c r="E1098" s="49"/>
      <c r="F1098" s="49"/>
      <c r="G1098" s="49"/>
      <c r="H1098" s="49"/>
      <c r="I1098" s="49"/>
      <c r="J1098" s="49"/>
      <c r="K1098" s="49"/>
      <c r="L1098" s="49"/>
      <c r="M1098" s="49"/>
    </row>
    <row r="1099" spans="1:13" x14ac:dyDescent="0.25">
      <c r="A1099" s="47"/>
      <c r="B1099" s="48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</row>
    <row r="1100" spans="1:13" x14ac:dyDescent="0.25">
      <c r="A1100" s="47"/>
      <c r="B1100" s="48"/>
      <c r="C1100" s="49"/>
      <c r="D1100" s="49"/>
      <c r="E1100" s="49"/>
      <c r="F1100" s="49"/>
      <c r="G1100" s="49"/>
      <c r="H1100" s="49"/>
      <c r="I1100" s="49"/>
      <c r="J1100" s="49"/>
      <c r="K1100" s="49"/>
      <c r="L1100" s="49"/>
      <c r="M1100" s="49"/>
    </row>
    <row r="1101" spans="1:13" x14ac:dyDescent="0.25">
      <c r="A1101" s="47"/>
      <c r="B1101" s="48"/>
      <c r="C1101" s="49"/>
      <c r="D1101" s="49"/>
      <c r="E1101" s="49"/>
      <c r="F1101" s="49"/>
      <c r="G1101" s="49"/>
      <c r="H1101" s="49"/>
      <c r="I1101" s="49"/>
      <c r="J1101" s="49"/>
      <c r="K1101" s="49"/>
      <c r="L1101" s="49"/>
      <c r="M1101" s="49"/>
    </row>
    <row r="1102" spans="1:13" x14ac:dyDescent="0.25">
      <c r="A1102" s="47"/>
      <c r="B1102" s="48"/>
      <c r="C1102" s="49"/>
      <c r="D1102" s="49"/>
      <c r="E1102" s="49"/>
      <c r="F1102" s="49"/>
      <c r="G1102" s="49"/>
      <c r="H1102" s="49"/>
      <c r="I1102" s="49"/>
      <c r="J1102" s="49"/>
      <c r="K1102" s="49"/>
      <c r="L1102" s="49"/>
      <c r="M1102" s="49"/>
    </row>
    <row r="1103" spans="1:13" x14ac:dyDescent="0.25">
      <c r="A1103" s="47"/>
      <c r="B1103" s="48"/>
      <c r="C1103" s="49"/>
      <c r="D1103" s="49"/>
      <c r="E1103" s="49"/>
      <c r="F1103" s="49"/>
      <c r="G1103" s="49"/>
      <c r="H1103" s="49"/>
      <c r="I1103" s="49"/>
      <c r="J1103" s="49"/>
      <c r="K1103" s="49"/>
      <c r="L1103" s="49"/>
      <c r="M1103" s="49"/>
    </row>
    <row r="1104" spans="1:13" x14ac:dyDescent="0.25">
      <c r="A1104" s="47"/>
      <c r="B1104" s="48"/>
      <c r="C1104" s="49"/>
      <c r="D1104" s="49"/>
      <c r="E1104" s="49"/>
      <c r="F1104" s="49"/>
      <c r="G1104" s="49"/>
      <c r="H1104" s="49"/>
      <c r="I1104" s="49"/>
      <c r="J1104" s="49"/>
      <c r="K1104" s="49"/>
      <c r="L1104" s="49"/>
      <c r="M1104" s="49"/>
    </row>
    <row r="1105" spans="1:13" x14ac:dyDescent="0.25">
      <c r="A1105" s="47"/>
      <c r="B1105" s="48"/>
      <c r="C1105" s="49"/>
      <c r="D1105" s="49"/>
      <c r="E1105" s="49"/>
      <c r="F1105" s="49"/>
      <c r="G1105" s="49"/>
      <c r="H1105" s="49"/>
      <c r="I1105" s="49"/>
      <c r="J1105" s="49"/>
      <c r="K1105" s="49"/>
      <c r="L1105" s="49"/>
      <c r="M1105" s="49"/>
    </row>
    <row r="1106" spans="1:13" x14ac:dyDescent="0.25">
      <c r="A1106" s="47"/>
      <c r="B1106" s="48"/>
      <c r="C1106" s="49"/>
      <c r="D1106" s="49"/>
      <c r="E1106" s="49"/>
      <c r="F1106" s="49"/>
      <c r="G1106" s="49"/>
      <c r="H1106" s="49"/>
      <c r="I1106" s="49"/>
      <c r="J1106" s="49"/>
      <c r="K1106" s="49"/>
      <c r="L1106" s="49"/>
      <c r="M1106" s="49"/>
    </row>
    <row r="1107" spans="1:13" x14ac:dyDescent="0.25">
      <c r="A1107" s="47"/>
      <c r="B1107" s="48"/>
      <c r="C1107" s="49"/>
      <c r="D1107" s="49"/>
      <c r="E1107" s="49"/>
      <c r="F1107" s="49"/>
      <c r="G1107" s="49"/>
      <c r="H1107" s="49"/>
      <c r="I1107" s="49"/>
      <c r="J1107" s="49"/>
      <c r="K1107" s="49"/>
      <c r="L1107" s="49"/>
      <c r="M1107" s="49"/>
    </row>
    <row r="1108" spans="1:13" x14ac:dyDescent="0.25">
      <c r="A1108" s="47"/>
      <c r="B1108" s="48"/>
      <c r="C1108" s="49"/>
      <c r="D1108" s="49"/>
      <c r="E1108" s="49"/>
      <c r="F1108" s="49"/>
      <c r="G1108" s="49"/>
      <c r="H1108" s="49"/>
      <c r="I1108" s="49"/>
      <c r="J1108" s="49"/>
      <c r="K1108" s="49"/>
      <c r="L1108" s="49"/>
      <c r="M1108" s="49"/>
    </row>
    <row r="1109" spans="1:13" x14ac:dyDescent="0.25">
      <c r="A1109" s="47"/>
      <c r="B1109" s="48"/>
      <c r="C1109" s="49"/>
      <c r="D1109" s="49"/>
      <c r="E1109" s="49"/>
      <c r="F1109" s="49"/>
      <c r="G1109" s="49"/>
      <c r="H1109" s="49"/>
      <c r="I1109" s="49"/>
      <c r="J1109" s="49"/>
      <c r="K1109" s="49"/>
      <c r="L1109" s="49"/>
      <c r="M1109" s="49"/>
    </row>
    <row r="1110" spans="1:13" x14ac:dyDescent="0.25">
      <c r="A1110" s="47"/>
      <c r="B1110" s="48"/>
      <c r="C1110" s="49"/>
      <c r="D1110" s="49"/>
      <c r="E1110" s="49"/>
      <c r="F1110" s="49"/>
      <c r="G1110" s="49"/>
      <c r="H1110" s="49"/>
      <c r="I1110" s="49"/>
      <c r="J1110" s="49"/>
      <c r="K1110" s="49"/>
      <c r="L1110" s="49"/>
      <c r="M1110" s="49"/>
    </row>
    <row r="1111" spans="1:13" x14ac:dyDescent="0.25">
      <c r="A1111" s="47"/>
      <c r="B1111" s="48"/>
      <c r="C1111" s="49"/>
      <c r="D1111" s="49"/>
      <c r="E1111" s="49"/>
      <c r="F1111" s="49"/>
      <c r="G1111" s="49"/>
      <c r="H1111" s="49"/>
      <c r="I1111" s="49"/>
      <c r="J1111" s="49"/>
      <c r="K1111" s="49"/>
      <c r="L1111" s="49"/>
      <c r="M1111" s="49"/>
    </row>
    <row r="1112" spans="1:13" x14ac:dyDescent="0.25">
      <c r="A1112" s="47"/>
      <c r="B1112" s="48"/>
      <c r="C1112" s="49"/>
      <c r="D1112" s="49"/>
      <c r="E1112" s="49"/>
      <c r="F1112" s="49"/>
      <c r="G1112" s="49"/>
      <c r="H1112" s="49"/>
      <c r="I1112" s="49"/>
      <c r="J1112" s="49"/>
      <c r="K1112" s="49"/>
      <c r="L1112" s="49"/>
      <c r="M1112" s="49"/>
    </row>
    <row r="1113" spans="1:13" x14ac:dyDescent="0.25">
      <c r="A1113" s="47"/>
      <c r="B1113" s="48"/>
      <c r="C1113" s="49"/>
      <c r="D1113" s="49"/>
      <c r="E1113" s="49"/>
      <c r="F1113" s="49"/>
      <c r="G1113" s="49"/>
      <c r="H1113" s="49"/>
      <c r="I1113" s="49"/>
      <c r="J1113" s="49"/>
      <c r="K1113" s="49"/>
      <c r="L1113" s="49"/>
      <c r="M1113" s="49"/>
    </row>
    <row r="1114" spans="1:13" x14ac:dyDescent="0.25">
      <c r="A1114" s="47"/>
      <c r="B1114" s="48"/>
      <c r="C1114" s="49"/>
      <c r="D1114" s="49"/>
      <c r="E1114" s="49"/>
      <c r="F1114" s="49"/>
      <c r="G1114" s="49"/>
      <c r="H1114" s="49"/>
      <c r="I1114" s="49"/>
      <c r="J1114" s="49"/>
      <c r="K1114" s="49"/>
      <c r="L1114" s="49"/>
      <c r="M1114" s="49"/>
    </row>
    <row r="1115" spans="1:13" x14ac:dyDescent="0.25">
      <c r="A1115" s="47"/>
      <c r="B1115" s="48"/>
      <c r="C1115" s="49"/>
      <c r="D1115" s="49"/>
      <c r="E1115" s="49"/>
      <c r="F1115" s="49"/>
      <c r="G1115" s="49"/>
      <c r="H1115" s="49"/>
      <c r="I1115" s="49"/>
      <c r="J1115" s="49"/>
      <c r="K1115" s="49"/>
      <c r="L1115" s="49"/>
      <c r="M1115" s="49"/>
    </row>
    <row r="1116" spans="1:13" x14ac:dyDescent="0.25">
      <c r="A1116" s="47"/>
      <c r="B1116" s="48"/>
      <c r="C1116" s="49"/>
      <c r="D1116" s="49"/>
      <c r="E1116" s="49"/>
      <c r="F1116" s="49"/>
      <c r="G1116" s="49"/>
      <c r="H1116" s="49"/>
      <c r="I1116" s="49"/>
      <c r="J1116" s="49"/>
      <c r="K1116" s="49"/>
      <c r="L1116" s="49"/>
      <c r="M1116" s="49"/>
    </row>
    <row r="1117" spans="1:13" x14ac:dyDescent="0.25">
      <c r="A1117" s="47"/>
      <c r="B1117" s="48"/>
      <c r="C1117" s="49"/>
      <c r="D1117" s="49"/>
      <c r="E1117" s="49"/>
      <c r="F1117" s="49"/>
      <c r="G1117" s="49"/>
      <c r="H1117" s="49"/>
      <c r="I1117" s="49"/>
      <c r="J1117" s="49"/>
      <c r="K1117" s="49"/>
      <c r="L1117" s="49"/>
      <c r="M1117" s="49"/>
    </row>
    <row r="1118" spans="1:13" x14ac:dyDescent="0.25">
      <c r="A1118" s="47"/>
      <c r="B1118" s="48"/>
      <c r="C1118" s="49"/>
      <c r="D1118" s="49"/>
      <c r="E1118" s="49"/>
      <c r="F1118" s="49"/>
      <c r="G1118" s="49"/>
      <c r="H1118" s="49"/>
      <c r="I1118" s="49"/>
      <c r="J1118" s="49"/>
      <c r="K1118" s="49"/>
      <c r="L1118" s="49"/>
      <c r="M1118" s="49"/>
    </row>
    <row r="1119" spans="1:13" x14ac:dyDescent="0.25">
      <c r="A1119" s="47"/>
      <c r="B1119" s="48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</row>
    <row r="1120" spans="1:13" x14ac:dyDescent="0.25">
      <c r="A1120" s="47"/>
      <c r="B1120" s="48"/>
      <c r="C1120" s="49"/>
      <c r="D1120" s="49"/>
      <c r="E1120" s="49"/>
      <c r="F1120" s="49"/>
      <c r="G1120" s="49"/>
      <c r="H1120" s="49"/>
      <c r="I1120" s="49"/>
      <c r="J1120" s="49"/>
      <c r="K1120" s="49"/>
      <c r="L1120" s="49"/>
      <c r="M1120" s="49"/>
    </row>
    <row r="1121" spans="1:13" x14ac:dyDescent="0.25">
      <c r="A1121" s="47"/>
      <c r="B1121" s="48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</row>
    <row r="1122" spans="1:13" x14ac:dyDescent="0.25">
      <c r="A1122" s="47"/>
      <c r="B1122" s="48"/>
      <c r="C1122" s="49"/>
      <c r="D1122" s="49"/>
      <c r="E1122" s="49"/>
      <c r="F1122" s="49"/>
      <c r="G1122" s="49"/>
      <c r="H1122" s="49"/>
      <c r="I1122" s="49"/>
      <c r="J1122" s="49"/>
      <c r="K1122" s="49"/>
      <c r="L1122" s="49"/>
      <c r="M1122" s="49"/>
    </row>
    <row r="1123" spans="1:13" x14ac:dyDescent="0.25">
      <c r="A1123" s="47"/>
      <c r="B1123" s="48"/>
      <c r="C1123" s="49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</row>
    <row r="1124" spans="1:13" x14ac:dyDescent="0.25">
      <c r="A1124" s="47"/>
      <c r="B1124" s="48"/>
      <c r="C1124" s="49"/>
      <c r="D1124" s="49"/>
      <c r="E1124" s="49"/>
      <c r="F1124" s="49"/>
      <c r="G1124" s="49"/>
      <c r="H1124" s="49"/>
      <c r="I1124" s="49"/>
      <c r="J1124" s="49"/>
      <c r="K1124" s="49"/>
      <c r="L1124" s="49"/>
      <c r="M1124" s="49"/>
    </row>
    <row r="1125" spans="1:13" x14ac:dyDescent="0.25">
      <c r="A1125" s="47"/>
      <c r="B1125" s="48"/>
      <c r="C1125" s="49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</row>
    <row r="1126" spans="1:13" x14ac:dyDescent="0.25">
      <c r="A1126" s="47"/>
      <c r="B1126" s="48"/>
      <c r="C1126" s="49"/>
      <c r="D1126" s="49"/>
      <c r="E1126" s="49"/>
      <c r="F1126" s="49"/>
      <c r="G1126" s="49"/>
      <c r="H1126" s="49"/>
      <c r="I1126" s="49"/>
      <c r="J1126" s="49"/>
      <c r="K1126" s="49"/>
      <c r="L1126" s="49"/>
      <c r="M1126" s="49"/>
    </row>
    <row r="1127" spans="1:13" x14ac:dyDescent="0.25">
      <c r="A1127" s="47"/>
      <c r="B1127" s="48"/>
      <c r="C1127" s="49"/>
      <c r="D1127" s="49"/>
      <c r="E1127" s="49"/>
      <c r="F1127" s="49"/>
      <c r="G1127" s="49"/>
      <c r="H1127" s="49"/>
      <c r="I1127" s="49"/>
      <c r="J1127" s="49"/>
      <c r="K1127" s="49"/>
      <c r="L1127" s="49"/>
      <c r="M1127" s="49"/>
    </row>
    <row r="1128" spans="1:13" x14ac:dyDescent="0.25">
      <c r="A1128" s="47"/>
      <c r="B1128" s="48"/>
      <c r="C1128" s="49"/>
      <c r="D1128" s="49"/>
      <c r="E1128" s="49"/>
      <c r="F1128" s="49"/>
      <c r="G1128" s="49"/>
      <c r="H1128" s="49"/>
      <c r="I1128" s="49"/>
      <c r="J1128" s="49"/>
      <c r="K1128" s="49"/>
      <c r="L1128" s="49"/>
      <c r="M1128" s="49"/>
    </row>
    <row r="1129" spans="1:13" x14ac:dyDescent="0.25">
      <c r="A1129" s="47"/>
      <c r="B1129" s="48"/>
      <c r="C1129" s="49"/>
      <c r="D1129" s="49"/>
      <c r="E1129" s="49"/>
      <c r="F1129" s="49"/>
      <c r="G1129" s="49"/>
      <c r="H1129" s="49"/>
      <c r="I1129" s="49"/>
      <c r="J1129" s="49"/>
      <c r="K1129" s="49"/>
      <c r="L1129" s="49"/>
      <c r="M1129" s="49"/>
    </row>
    <row r="1130" spans="1:13" x14ac:dyDescent="0.25">
      <c r="A1130" s="47"/>
      <c r="B1130" s="48"/>
      <c r="C1130" s="49"/>
      <c r="D1130" s="49"/>
      <c r="E1130" s="49"/>
      <c r="F1130" s="49"/>
      <c r="G1130" s="49"/>
      <c r="H1130" s="49"/>
      <c r="I1130" s="49"/>
      <c r="J1130" s="49"/>
      <c r="K1130" s="49"/>
      <c r="L1130" s="49"/>
      <c r="M1130" s="49"/>
    </row>
    <row r="1131" spans="1:13" x14ac:dyDescent="0.25">
      <c r="A1131" s="47"/>
      <c r="B1131" s="48"/>
      <c r="C1131" s="49"/>
      <c r="D1131" s="49"/>
      <c r="E1131" s="49"/>
      <c r="F1131" s="49"/>
      <c r="G1131" s="49"/>
      <c r="H1131" s="49"/>
      <c r="I1131" s="49"/>
      <c r="J1131" s="49"/>
      <c r="K1131" s="49"/>
      <c r="L1131" s="49"/>
      <c r="M1131" s="49"/>
    </row>
    <row r="1132" spans="1:13" x14ac:dyDescent="0.25">
      <c r="A1132" s="47"/>
      <c r="B1132" s="48"/>
      <c r="C1132" s="49"/>
      <c r="D1132" s="49"/>
      <c r="E1132" s="49"/>
      <c r="F1132" s="49"/>
      <c r="G1132" s="49"/>
      <c r="H1132" s="49"/>
      <c r="I1132" s="49"/>
      <c r="J1132" s="49"/>
      <c r="K1132" s="49"/>
      <c r="L1132" s="49"/>
      <c r="M1132" s="49"/>
    </row>
    <row r="1133" spans="1:13" x14ac:dyDescent="0.25">
      <c r="A1133" s="47"/>
      <c r="B1133" s="48"/>
      <c r="C1133" s="49"/>
      <c r="D1133" s="49"/>
      <c r="E1133" s="49"/>
      <c r="F1133" s="49"/>
      <c r="G1133" s="49"/>
      <c r="H1133" s="49"/>
      <c r="I1133" s="49"/>
      <c r="J1133" s="49"/>
      <c r="K1133" s="49"/>
      <c r="L1133" s="49"/>
      <c r="M1133" s="49"/>
    </row>
    <row r="1134" spans="1:13" x14ac:dyDescent="0.25">
      <c r="A1134" s="47"/>
      <c r="B1134" s="48"/>
      <c r="C1134" s="49"/>
      <c r="D1134" s="49"/>
      <c r="E1134" s="49"/>
      <c r="F1134" s="49"/>
      <c r="G1134" s="49"/>
      <c r="H1134" s="49"/>
      <c r="I1134" s="49"/>
      <c r="J1134" s="49"/>
      <c r="K1134" s="49"/>
      <c r="L1134" s="49"/>
      <c r="M1134" s="49"/>
    </row>
    <row r="1135" spans="1:13" x14ac:dyDescent="0.25">
      <c r="A1135" s="47"/>
      <c r="B1135" s="48"/>
      <c r="C1135" s="49"/>
      <c r="D1135" s="49"/>
      <c r="E1135" s="49"/>
      <c r="F1135" s="49"/>
      <c r="G1135" s="49"/>
      <c r="H1135" s="49"/>
      <c r="I1135" s="49"/>
      <c r="J1135" s="49"/>
      <c r="K1135" s="49"/>
      <c r="L1135" s="49"/>
      <c r="M1135" s="49"/>
    </row>
    <row r="1136" spans="1:13" x14ac:dyDescent="0.25">
      <c r="A1136" s="47"/>
      <c r="B1136" s="48"/>
      <c r="C1136" s="49"/>
      <c r="D1136" s="49"/>
      <c r="E1136" s="49"/>
      <c r="F1136" s="49"/>
      <c r="G1136" s="49"/>
      <c r="H1136" s="49"/>
      <c r="I1136" s="49"/>
      <c r="J1136" s="49"/>
      <c r="K1136" s="49"/>
      <c r="L1136" s="49"/>
      <c r="M1136" s="49"/>
    </row>
    <row r="1137" spans="1:13" x14ac:dyDescent="0.25">
      <c r="A1137" s="47"/>
      <c r="B1137" s="48"/>
      <c r="C1137" s="49"/>
      <c r="D1137" s="49"/>
      <c r="E1137" s="49"/>
      <c r="F1137" s="49"/>
      <c r="G1137" s="49"/>
      <c r="H1137" s="49"/>
      <c r="I1137" s="49"/>
      <c r="J1137" s="49"/>
      <c r="K1137" s="49"/>
      <c r="L1137" s="49"/>
      <c r="M1137" s="49"/>
    </row>
    <row r="1138" spans="1:13" x14ac:dyDescent="0.25">
      <c r="A1138" s="47"/>
      <c r="B1138" s="48"/>
      <c r="C1138" s="49"/>
      <c r="D1138" s="49"/>
      <c r="E1138" s="49"/>
      <c r="F1138" s="49"/>
      <c r="G1138" s="49"/>
      <c r="H1138" s="49"/>
      <c r="I1138" s="49"/>
      <c r="J1138" s="49"/>
      <c r="K1138" s="49"/>
      <c r="L1138" s="49"/>
      <c r="M1138" s="49"/>
    </row>
    <row r="1139" spans="1:13" x14ac:dyDescent="0.25">
      <c r="A1139" s="47"/>
      <c r="B1139" s="48"/>
      <c r="C1139" s="49"/>
      <c r="D1139" s="49"/>
      <c r="E1139" s="49"/>
      <c r="F1139" s="49"/>
      <c r="G1139" s="49"/>
      <c r="H1139" s="49"/>
      <c r="I1139" s="49"/>
      <c r="J1139" s="49"/>
      <c r="K1139" s="49"/>
      <c r="L1139" s="49"/>
      <c r="M1139" s="49"/>
    </row>
    <row r="1140" spans="1:13" x14ac:dyDescent="0.25">
      <c r="A1140" s="47"/>
      <c r="B1140" s="48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</row>
    <row r="1141" spans="1:13" x14ac:dyDescent="0.25">
      <c r="A1141" s="47"/>
      <c r="B1141" s="48"/>
      <c r="C1141" s="49"/>
      <c r="D1141" s="49"/>
      <c r="E1141" s="49"/>
      <c r="F1141" s="49"/>
      <c r="G1141" s="49"/>
      <c r="H1141" s="49"/>
      <c r="I1141" s="49"/>
      <c r="J1141" s="49"/>
      <c r="K1141" s="49"/>
      <c r="L1141" s="49"/>
      <c r="M1141" s="49"/>
    </row>
    <row r="1142" spans="1:13" x14ac:dyDescent="0.25">
      <c r="A1142" s="47"/>
      <c r="B1142" s="48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</row>
    <row r="1143" spans="1:13" x14ac:dyDescent="0.25">
      <c r="A1143" s="47"/>
      <c r="B1143" s="48"/>
      <c r="C1143" s="49"/>
      <c r="D1143" s="49"/>
      <c r="E1143" s="49"/>
      <c r="F1143" s="49"/>
      <c r="G1143" s="49"/>
      <c r="H1143" s="49"/>
      <c r="I1143" s="49"/>
      <c r="J1143" s="49"/>
      <c r="K1143" s="49"/>
      <c r="L1143" s="49"/>
      <c r="M1143" s="49"/>
    </row>
    <row r="1144" spans="1:13" x14ac:dyDescent="0.25">
      <c r="A1144" s="47"/>
      <c r="B1144" s="48"/>
      <c r="C1144" s="49"/>
      <c r="D1144" s="49"/>
      <c r="E1144" s="49"/>
      <c r="F1144" s="49"/>
      <c r="G1144" s="49"/>
      <c r="H1144" s="49"/>
      <c r="I1144" s="49"/>
      <c r="J1144" s="49"/>
      <c r="K1144" s="49"/>
      <c r="L1144" s="49"/>
      <c r="M1144" s="49"/>
    </row>
    <row r="1145" spans="1:13" x14ac:dyDescent="0.25">
      <c r="A1145" s="47"/>
      <c r="B1145" s="48"/>
      <c r="C1145" s="49"/>
      <c r="D1145" s="49"/>
      <c r="E1145" s="49"/>
      <c r="F1145" s="49"/>
      <c r="G1145" s="49"/>
      <c r="H1145" s="49"/>
      <c r="I1145" s="49"/>
      <c r="J1145" s="49"/>
      <c r="K1145" s="49"/>
      <c r="L1145" s="49"/>
      <c r="M1145" s="49"/>
    </row>
    <row r="1146" spans="1:13" x14ac:dyDescent="0.25">
      <c r="A1146" s="47"/>
      <c r="B1146" s="48"/>
      <c r="C1146" s="49"/>
      <c r="D1146" s="49"/>
      <c r="E1146" s="49"/>
      <c r="F1146" s="49"/>
      <c r="G1146" s="49"/>
      <c r="H1146" s="49"/>
      <c r="I1146" s="49"/>
      <c r="J1146" s="49"/>
      <c r="K1146" s="49"/>
      <c r="L1146" s="49"/>
      <c r="M1146" s="49"/>
    </row>
    <row r="1147" spans="1:13" x14ac:dyDescent="0.25">
      <c r="A1147" s="47"/>
      <c r="B1147" s="48"/>
      <c r="C1147" s="49"/>
      <c r="D1147" s="49"/>
      <c r="E1147" s="49"/>
      <c r="F1147" s="49"/>
      <c r="G1147" s="49"/>
      <c r="H1147" s="49"/>
      <c r="I1147" s="49"/>
      <c r="J1147" s="49"/>
      <c r="K1147" s="49"/>
      <c r="L1147" s="49"/>
      <c r="M1147" s="49"/>
    </row>
  </sheetData>
  <mergeCells count="29">
    <mergeCell ref="A2:M2"/>
    <mergeCell ref="A21:A24"/>
    <mergeCell ref="A11:A12"/>
    <mergeCell ref="A17:A20"/>
    <mergeCell ref="D4:D9"/>
    <mergeCell ref="E4:F5"/>
    <mergeCell ref="G4:H5"/>
    <mergeCell ref="A13:A16"/>
    <mergeCell ref="C60:L60"/>
    <mergeCell ref="A1:M1"/>
    <mergeCell ref="J6:J9"/>
    <mergeCell ref="F6:F9"/>
    <mergeCell ref="G6:G9"/>
    <mergeCell ref="H6:H9"/>
    <mergeCell ref="I6:I9"/>
    <mergeCell ref="M4:M9"/>
    <mergeCell ref="E6:E9"/>
    <mergeCell ref="L6:L9"/>
    <mergeCell ref="A4:A9"/>
    <mergeCell ref="I4:J5"/>
    <mergeCell ref="K4:L5"/>
    <mergeCell ref="B4:B9"/>
    <mergeCell ref="K6:K9"/>
    <mergeCell ref="C4:C9"/>
    <mergeCell ref="A37:A42"/>
    <mergeCell ref="A25:A30"/>
    <mergeCell ref="A31:A36"/>
    <mergeCell ref="A43:A44"/>
    <mergeCell ref="A45:A48"/>
  </mergeCells>
  <printOptions horizontalCentered="1"/>
  <pageMargins left="0.2" right="0.2" top="0.75" bottom="0.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2021-06-29T07:04:53Z</dcterms:modified>
</cp:coreProperties>
</file>