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95" windowWidth="19035" windowHeight="11760" activeTab="0"/>
  </bookViews>
  <sheets>
    <sheet name="დანართი #1" sheetId="1" r:id="rId1"/>
  </sheets>
  <definedNames>
    <definedName name="_xlnm._FilterDatabase" localSheetId="0" hidden="1">'დანართი #1'!$A$10:$G$383</definedName>
  </definedNames>
  <calcPr fullCalcOnLoad="1"/>
</workbook>
</file>

<file path=xl/sharedStrings.xml><?xml version="1.0" encoding="utf-8"?>
<sst xmlns="http://schemas.openxmlformats.org/spreadsheetml/2006/main" count="788" uniqueCount="424">
  <si>
    <t>მიწის მოშანდაკება არხის ტრასაზე ბულდოზერით 20 სმ. სისქით, მიწის 30 მ–ზე გადაწევით 10მ  სიგანით, 2800 მ3</t>
  </si>
  <si>
    <t>დარჩენილი გრუნტის ადგილზე მოსწორება, 67 მ3</t>
  </si>
  <si>
    <t>პკ12+20÷პკ14+76</t>
  </si>
  <si>
    <t>ტ-1</t>
  </si>
  <si>
    <t>ტ-4</t>
  </si>
  <si>
    <t>ტ-3</t>
  </si>
  <si>
    <t>ტ-2</t>
  </si>
  <si>
    <t>ბუჩქნარის მოჭრა ხელით, შეგროვება და ადგილზე დაწვა</t>
  </si>
  <si>
    <t>ხეების d&gt;15მ–ზე მოჭრა და ადგილზე დასაწყობება</t>
  </si>
  <si>
    <t>ღარზე N123 ორ ადგილას ამოტეხილი ადგილის შევსება  ტ-6</t>
  </si>
  <si>
    <t>წყალსაგდები არსებული ხიდის წინ</t>
  </si>
  <si>
    <t>დამუშავებული გრუნტის გადაწევა ბულდოზერით 50მ მანძილზე</t>
  </si>
  <si>
    <t>იგივე ძირი B-15 კლასის ბეტონით</t>
  </si>
  <si>
    <t>წყალქცევა ტუმბოთი 60მ3/სთ</t>
  </si>
  <si>
    <t>სატუმბო სადგურთან მიმყვანი არხი L=1200მ.</t>
  </si>
  <si>
    <t>ტ-5</t>
  </si>
  <si>
    <t xml:space="preserve">პარაბოლური კვეთის რკ.ბეტონის ღარების  ЛР-8 ღირებულება  </t>
  </si>
  <si>
    <t>სადაწნეო მილსადენის ზედა წყალმიმღები ჭა</t>
  </si>
  <si>
    <t>იგივე N5 2ცალი სიგრძით 0.80მ.</t>
  </si>
  <si>
    <t>იგივე N5 2ცალი სიგრძით 2.2მ.</t>
  </si>
  <si>
    <t>მრგვალი არმატურა ȹ16 სიგრზით 0.8     ორი ცალი</t>
  </si>
  <si>
    <t>იგივე არმატუტა ȹ16 სიგრძით 2.2     ორი ცალი</t>
  </si>
  <si>
    <t>ბეტონის  ტუმბო ხიდზე ასასვლელად</t>
  </si>
  <si>
    <t>მარცხენა მაგისტრალური არხის რეაბილიტაცია</t>
  </si>
  <si>
    <t>პკ 0+00–დან პკ 4+80-მდე</t>
  </si>
  <si>
    <t>მოეწყოს გამოსაშვები ღარიდან ტ-3</t>
  </si>
  <si>
    <t>პკ4+80-დან პკ12+20</t>
  </si>
  <si>
    <t>ხე–ბუჩქნარის მოჭრა ხელით შეგროვება და დაწვა</t>
  </si>
  <si>
    <t>პარაბოლური კვეთის ღარების პირაპირების გასუფთავება ხელით რკინის ჯაგრისით</t>
  </si>
  <si>
    <t>პოლიმერ–ბითუმის მასტიკით შევსება ღარის პირაპირების.</t>
  </si>
  <si>
    <t>არხში დანალექი გრუნტის გაწმენდა ხელით N134 ღართან</t>
  </si>
  <si>
    <t>ღარის პირაპირების გასუფთავება  რკინის ჯაგრისით</t>
  </si>
  <si>
    <t xml:space="preserve">დაყენდეს წყალგამშვები ტ-3 </t>
  </si>
  <si>
    <t>პკ14+76-დან პკ29+90-მდე</t>
  </si>
  <si>
    <t>პკ29+90–დან პკ39+10 
L=920მ. 115ც. ღარი ЛР-10</t>
  </si>
  <si>
    <t>ლინოკრონის დაწებება ღარის პირაპირების მთელ სიგრძეზე</t>
  </si>
  <si>
    <t>ღარის პირაპირების ადგილას ჩაიდოს რეზინის სადები L=30მმ.</t>
  </si>
  <si>
    <t>მოეწყოს წყალგამშვები ღარიდან  ტ-3 N449;480;501</t>
  </si>
  <si>
    <t>პკ39+10–დან პკ46+49  L=739</t>
  </si>
  <si>
    <t>დარჩენილი გრუნტის მოსწორება ხელით, 40 მ3</t>
  </si>
  <si>
    <t xml:space="preserve">დაეწყოს საყრდენ ბალიშებზე რკინაბეტონის ღარები ЛР-8, 739 მ </t>
  </si>
  <si>
    <t>დარჩენილი გრუნტის მოსწორება ბულდოზერით, 25 მ3</t>
  </si>
  <si>
    <t>არხის გასწვრივ საექსპლოატაციო გზის მოხრეშვა 16სმ  სისქით, 198,6 მ3</t>
  </si>
  <si>
    <t>მიწის უკუმიყრა კედლების გარშემო ხელით</t>
  </si>
  <si>
    <t>ღარის პირაპირებში ჩაიდოს რეზინის სადები ȹ-30მმ</t>
  </si>
  <si>
    <t>მოეწყოს წყალგამშვები დროებით მრწყველებში ტ-3</t>
  </si>
  <si>
    <t>პკ46+49-დან პკ48+54 ბოლო წყალსაგდები L=205მ.</t>
  </si>
  <si>
    <t>რკინაბეტონის ღარების ЛР-10 დემონტაჟი, 256 მ</t>
  </si>
  <si>
    <t>ლინოკრომის დაწებება ღარის მთელ განივ პერიმეტრზე</t>
  </si>
  <si>
    <t>გადახრილი რკ. ბეტონის ღარების N417.418 და 419 დემონტაჟი, 34 ცალი</t>
  </si>
  <si>
    <t>დემონტირებული ღარების შემოტანა და მონტაჟი არსებულ საყრდენ ბალიშებზე</t>
  </si>
  <si>
    <t>ქვაბულის ძირის საბოლოო დამუშვება ხელით</t>
  </si>
  <si>
    <t xml:space="preserve">ბუჩქნარის მოჭრა არხის გვერდით ხელით, შეგროვება და დაწვა </t>
  </si>
  <si>
    <t>ტ-6</t>
  </si>
  <si>
    <t>საკაბელო არხების გადახურვა ფოლადის ღარული ფურცლებით    δ= 2,5; 15X0.6</t>
  </si>
  <si>
    <t xml:space="preserve">არხის ტრასაზე არსებული ხე–ბუჩქნარის მოჭრა ხელით, შეგროვება და დაწვა </t>
  </si>
  <si>
    <t>იგივე 5.6X0.3</t>
  </si>
  <si>
    <t>ელიფსური ღარების პირაპირების გასუფთავება რკინის ჯაგრისით, 120 ცალი</t>
  </si>
  <si>
    <t>№</t>
  </si>
  <si>
    <t>შიფრი</t>
  </si>
  <si>
    <t>ერთ. განზ.</t>
  </si>
  <si>
    <t xml:space="preserve">რაოდენობა </t>
  </si>
  <si>
    <t>ც</t>
  </si>
  <si>
    <t xml:space="preserve">მიმღები ძაბრი ბადით, 4 ცალი </t>
  </si>
  <si>
    <t>კგ</t>
  </si>
  <si>
    <t>მ</t>
  </si>
  <si>
    <t>მუხლი α=90º d=630x6, 4 ცალი, 444 კგ</t>
  </si>
  <si>
    <t>შემწოვი მილი d=630x6, L=11 მ, 4 ცალი, 4064 კგ</t>
  </si>
  <si>
    <t>ირიბი გადასასვლელი d=60-350x6, L=1,5 მ, 4 ცალი, 520 კგ</t>
  </si>
  <si>
    <t xml:space="preserve">მილი მილტუჩით d=350 X 6, L=0,4 მ, 4 ცალი, 88 კგ </t>
  </si>
  <si>
    <t>ურდული 30ч906 бр Р=10, d=300, ელ.ძრავით N 1,7 კვტ, 4 ცალი, 2360 კგ</t>
  </si>
  <si>
    <t>უკუსარქველი 19 ч 21р d=250 p=10, 4 ცალი, 134,8 კგ</t>
  </si>
  <si>
    <t xml:space="preserve">სამკაპი 450x450x700 სისქით 7 მმ, 2 ცალი, 480 კგ </t>
  </si>
  <si>
    <t>ნაზარდი d=300x7, 2 ცალი, 124 კგ</t>
  </si>
  <si>
    <t>ურდული 30ч 6 бр Р=10, d=50,  3 ცალი, 54 კგ</t>
  </si>
  <si>
    <t>ერთძელიანი ხელის ჩამოსაკიდე ამწე L= 5,7მ, Q=3,2, e=4,5მ, 1 ცალი , 582 კგ</t>
  </si>
  <si>
    <t>ჩასასხმელი ავზი 1 ცალი, 95 კგ</t>
  </si>
  <si>
    <t>აგრეგატის D1080-51 ჩარჩო , 4 ცალი, 1000 კგ</t>
  </si>
  <si>
    <t>აგრეგატის ფუნდამენტებზე ახალი ჩარჩოების დამაგრება ანკერებით d=30 L=700 , 24 ცალი, 92,4კგ</t>
  </si>
  <si>
    <t>ორტესებრი კოჭის N30 L=25მ დემონტაჟი და მონტაჟი ახალ მანძილზე, 1 ცალი, 912,5 კგ</t>
  </si>
  <si>
    <t>ურდული 30c964 бр, d=250, ელ.ძრავით N 2,8 კვტ, 1 ცალი, 560 კგ</t>
  </si>
  <si>
    <t>სამაგრი დეტალები მ-24, 320 ცალი, 96 კგ</t>
  </si>
  <si>
    <t>ვაკუმსისტემის შემკრები მილი d=70x4, L=24 მ</t>
  </si>
  <si>
    <t>ურდული 30ч926 бр Р=10, d=80, 1ცალი, 19 კგ</t>
  </si>
  <si>
    <t>არსებული აგრეგატის დემონტაჟი , 1 ცალი, 2272 კგ</t>
  </si>
  <si>
    <t>დაზიანებული შემწოვი ძაბრის დამზადება და მონტაჟი, 1 ცალი, 140 კგ</t>
  </si>
  <si>
    <t>ცენტრიდანული ტუმბოს (12НДС) Q=300 ლ/წმ=1080 მ3/საათ. H=51 მ,  4720 კგ მონტაჟი</t>
  </si>
  <si>
    <t xml:space="preserve">ცენტრიდანული ტუმბოს (12НДС) და ელ.ძრავის ღირებულება </t>
  </si>
  <si>
    <t>დამცლელი მილი d=54x3, L=40 მ, 1 ცალი, 150,8 კგ</t>
  </si>
  <si>
    <t>არსებული მილების და აღჭურვილობის შენობაში მდებარე დემონტაჟი, 4512 კგ</t>
  </si>
  <si>
    <t>არსებული შენობის გარეთ მილსადენის მიწიდან ამოთხრა და დემონტაჟი, 2535 კგ</t>
  </si>
  <si>
    <t>მაღალწნევიანი ტუმბოს ”ЦНС” სადაწნეო მხარეს აღჭურვილობის დემონტაჟი 3924 კგ</t>
  </si>
  <si>
    <t xml:space="preserve">ლეჟბადინის სატუმბო სადგურის მექანიკური ნაწილის აღდგენა </t>
  </si>
  <si>
    <t xml:space="preserve">ლეჟბადინის სატუმბო სადგურის შენობის რემონტი </t>
  </si>
  <si>
    <t>მ2</t>
  </si>
  <si>
    <t>იგივე სამორიგეო და ელექტრო მოწყობილობის სახურავზე</t>
  </si>
  <si>
    <t xml:space="preserve">ცემენტის ხსნარით მოჭიმულ სამანქანო დარბაზის სახურავზე მოეწყოს ლინოკრომი 2 ფენა </t>
  </si>
  <si>
    <t xml:space="preserve">შენობის იატაკის მოჭინვა ცემენტის ხსნარით 5 სმ სისქით </t>
  </si>
  <si>
    <t xml:space="preserve">შიდა კედლების და ჭერის შეღებვა სამალიარო საღებავით სამანქანო, სამორიგეო და  ელ. მოწყობილობის შენობაში  </t>
  </si>
  <si>
    <t>ლითონის კარების შეღებვა ფერადი ემალის საღებავით</t>
  </si>
  <si>
    <t>ლითონის კარების შეღებვა ემალის საღებავით</t>
  </si>
  <si>
    <t>სამანქანო დარბაზის,  სამორიგეო და ელექტრო მოწყობილობის შენობის გარე კედლების შეღებვა ფერადი შხეფით</t>
  </si>
  <si>
    <t xml:space="preserve">წყალმიმღები კამერის მოაჯირების აღდგენა </t>
  </si>
  <si>
    <t>მ3</t>
  </si>
  <si>
    <t>ჭიდან წყლის ამოტუმბვა 60 მ3/სთ</t>
  </si>
  <si>
    <t xml:space="preserve">ჭის კედლების შელესვა ცემენტის რთულ ხსნარით </t>
  </si>
  <si>
    <t>ლითონის მილის შედუღება კედელში არსებულ მოჭრილ მილთან d=50 მმ</t>
  </si>
  <si>
    <t xml:space="preserve">შენობის გარშემო დაშლილი ღობის აღდგენა </t>
  </si>
  <si>
    <t>ორფრთიანი კარების მოწყობა მავთულ ბადით კუტიკარით</t>
  </si>
  <si>
    <t xml:space="preserve">ლითონის ღობის   შეღებვა ფერადი ემალით </t>
  </si>
  <si>
    <t>ძელყორის შეფიცვრა, 4, 79 მ3</t>
  </si>
  <si>
    <t>ძელყორის შეფიცვრის დაშლა, 4,79  მ3</t>
  </si>
  <si>
    <t>ამოტეხილი ადგილების შევსება ლითონის ფურცლებით ტ-6</t>
  </si>
  <si>
    <t xml:space="preserve">შენობის კედლების შელესვა  კირ-ცემენტის ხსნარით სხვადასხვა ადგილებში როგორც   სამანქანო დარბაზში, ასევე სამორიგეო და ელ. მოწყობილობის შენობაში  </t>
  </si>
  <si>
    <t xml:space="preserve">სატუმბო სადგურის სამანქანო დარბაზის რკინაბეტონის ფილებით გადახურულ ბრტყელ სახურავზე მოეწყოს ცემენტის ხსნარით (შელესვა) მოჭინვა 5 სმ სისქით </t>
  </si>
  <si>
    <t xml:space="preserve">სამანქანო დარბაზში ფანჯრის ჩარჩოების  დემონტაჟი ზომით 2,1x 3,4 მ, 12 ცალი  </t>
  </si>
  <si>
    <t xml:space="preserve">იგივე  ორფრთიანი  ლითონის  კარები  ზომით 1,4 x 2,3 მ , 1 ცალი </t>
  </si>
  <si>
    <t>არსებული ჭის გარშემო მოაჯირის აღდგენა ლითონის მილებით დგარი d= 50 მმ, δ=3; 50 მ</t>
  </si>
  <si>
    <t>იგივე d=38 მმ, δ=2,5; 420 მ</t>
  </si>
  <si>
    <t>სხვადასხვა ადგილას დაშლილი ღობის აღდგენა d=12 მმ -ანი მრგვალი არმატურის ღეროებით კუთხოვანაზე მიდუღებით, L=1,70 მ,  32 ცალი</t>
  </si>
  <si>
    <t>ღობის მოწყობა მავთულის ბადით ლითონის მილებზე, 45 მ2  L=30 მ</t>
  </si>
  <si>
    <t>დროებითი მდინარის კალაპოტის გაჭრა IIIჯგ. გრუნტში ექსკავატორით მიწის ცალ მხარეს დაყრით B=4მ. H=1  M=1</t>
  </si>
  <si>
    <t>ძელყორული ზღუდარის მოწყობა d=20სმ ძელებით.</t>
  </si>
  <si>
    <t>ხე ბუჩქნარის მოჭრა ხელით შეგროვება და დაწვა</t>
  </si>
  <si>
    <t>ძელყორული ზღუდარის დაშლა</t>
  </si>
  <si>
    <t>დროებითი ზღუდარის დაშლა ბულდოზერით მიწის 40 მეტრზე გადაწევით</t>
  </si>
  <si>
    <t>დროებითი გადაადგილებული მდინარის კალაპოტის შევსება ბულდოზერით მიწის 50 მეტრზე გადაწევით</t>
  </si>
  <si>
    <t>იგივე ძირი 15სმ სისქით B-15 კლასის</t>
  </si>
  <si>
    <t>9 მეტრის სიგრძეზე არხის ფერდების მოხრეშვა 10სმ. სისქით</t>
  </si>
  <si>
    <t>იგივე ძირის B-15 კლასის</t>
  </si>
  <si>
    <t>დამუშვებული გრუნტის უკუჩაყრა კედლების გარშემო ხელით</t>
  </si>
  <si>
    <t xml:space="preserve">ერთ. ღირებულება </t>
  </si>
  <si>
    <t>სატუმბო სადგურთან წყალმიმყვანი არხის სათავე ნაგებობა</t>
  </si>
  <si>
    <t>მიწის უკუჩაყრა მილების თავზე ექსკავატორით</t>
  </si>
  <si>
    <t>იგივე ბულდოზერით მიწის 20 მეტრზე გადაწევით</t>
  </si>
  <si>
    <t>წყალქცევა ტუმბოთი 60 მ3/სთ</t>
  </si>
  <si>
    <t>სთ</t>
  </si>
  <si>
    <t>ტ</t>
  </si>
  <si>
    <t>მარჯვენა მაგისტრალური არხი</t>
  </si>
  <si>
    <t>დამუშავებული გრუნტის ადგილზე მოსწორება ბულდოზერით მიწის მიწის 30 მეტრზე გადაწევით</t>
  </si>
  <si>
    <t>გრუნტის უკუმიყრა ხელით საყრდენი კედლების გარშემო</t>
  </si>
  <si>
    <t>სადაწნეო მილსადენი d=315მმ  L=2620მ.</t>
  </si>
  <si>
    <t>ტრანშეის ძირის საბოლოო დამუშვება ხელით</t>
  </si>
  <si>
    <t xml:space="preserve">მიწის უკუჩაყრა მილების თავზე ექსკავატორით </t>
  </si>
  <si>
    <t>იგივე ბულდოზერით მიწის 20 მეტრზე გადაადგილებით</t>
  </si>
  <si>
    <t>პლასტმასის მუხლი d=900  d=315  პკ0+00–თან</t>
  </si>
  <si>
    <t>მიწის უკუჩაყრა კედლების გარშემო ხელით</t>
  </si>
  <si>
    <r>
      <t>საშამუშაოს</t>
    </r>
    <r>
      <rPr>
        <sz val="10"/>
        <rFont val="Sylfaen"/>
        <family val="1"/>
      </rPr>
      <t xml:space="preserve"> და მასალის</t>
    </r>
    <r>
      <rPr>
        <sz val="10"/>
        <rFont val="AcadNusx"/>
        <family val="0"/>
      </rPr>
      <t xml:space="preserve"> დასახელება </t>
    </r>
  </si>
  <si>
    <t>დანართიN#1</t>
  </si>
  <si>
    <t>სატენდერო წინადადების ფასი, ფასების ცხრილი (ხარჯთაღრიცხვა)</t>
  </si>
  <si>
    <t>"_________________"</t>
  </si>
  <si>
    <t>"____"_________"2014 წ</t>
  </si>
  <si>
    <t>(პრეტენდენტის დასახელება)</t>
  </si>
  <si>
    <t>სატენდერო წინადადების ფასი ---------------------------</t>
  </si>
  <si>
    <t>(_______________________)ლარი</t>
  </si>
  <si>
    <t xml:space="preserve">                 (თანხა ციფრებით)</t>
  </si>
  <si>
    <t>(თანხა სიტყვისერად)</t>
  </si>
  <si>
    <r>
      <t>ობიექტის დასახელება:</t>
    </r>
    <r>
      <rPr>
        <b/>
        <sz val="10"/>
        <rFont val="AcadNusx"/>
        <family val="0"/>
      </rPr>
      <t>"</t>
    </r>
    <r>
      <rPr>
        <b/>
        <sz val="14"/>
        <rFont val="AcadNusx"/>
        <family val="0"/>
      </rPr>
      <t>მარნეულის მუნიციპალიტეტის ტერიტორიაზე
ლეჟბადინის სატუმბი სადგურის საპროექტო სიმძლავრეზე 
აღდგენა–რეაბილიტაცია ხრამ–არხის სარწყავი სისტემის 
ზონაში 1400 ჰექტარი სავარგულების სარწყავი წყლით უზრუნველსაყოფად"</t>
    </r>
    <r>
      <rPr>
        <b/>
        <sz val="10"/>
        <rFont val="AcadNusx"/>
        <family val="0"/>
      </rPr>
      <t xml:space="preserve">
</t>
    </r>
  </si>
  <si>
    <t>სულ 1</t>
  </si>
  <si>
    <t>ლარი</t>
  </si>
  <si>
    <t>სულ 2</t>
  </si>
  <si>
    <t>სულ 3</t>
  </si>
  <si>
    <t>სულ 4</t>
  </si>
  <si>
    <t>სულ 6</t>
  </si>
  <si>
    <t>სულ 5</t>
  </si>
  <si>
    <t>სულ 7</t>
  </si>
  <si>
    <t>სულ 8</t>
  </si>
  <si>
    <t>სულ 9</t>
  </si>
  <si>
    <t>სულ 10</t>
  </si>
  <si>
    <t>სულ 11</t>
  </si>
  <si>
    <t xml:space="preserve"> ფართან მისასვლელი ხიდის ლითონის კონსტრუქციებით მოწყობა</t>
  </si>
  <si>
    <t>სულ 12</t>
  </si>
  <si>
    <t>(შევსების  თარიღი)</t>
  </si>
  <si>
    <t>zednadebi xarjebi   %</t>
  </si>
  <si>
    <t>lari</t>
  </si>
  <si>
    <t>jami</t>
  </si>
  <si>
    <t>gegmiuri dagroveba   %</t>
  </si>
  <si>
    <t>gauTvaliswinebeli xarjebi 3%</t>
  </si>
  <si>
    <t>dRg 18%</t>
  </si>
  <si>
    <t>sul xarjTaRricxviT</t>
  </si>
  <si>
    <t>შენიშვა:</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</si>
  <si>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</si>
  <si>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</si>
  <si>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</si>
  <si>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</si>
  <si>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</si>
  <si>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</si>
  <si>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</si>
  <si>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5)</t>
  </si>
  <si>
    <t>6)</t>
  </si>
  <si>
    <r>
      <t xml:space="preserve">წინამდებარე შენიშვნების 1), 2) და 3) პუნქტები სრულიად ვრცელდება დანართი </t>
    </r>
    <r>
      <rPr>
        <sz val="10"/>
        <rFont val="Calibri"/>
        <family val="2"/>
      </rPr>
      <t>№1-1</t>
    </r>
    <r>
      <rPr>
        <sz val="10"/>
        <rFont val="Arial"/>
        <family val="2"/>
      </rPr>
      <t>-ზე;</t>
    </r>
  </si>
  <si>
    <t>7)</t>
  </si>
  <si>
    <t>დანართი N1 წარმოდგენილი უნდა იყოს შინაარსის შეუცვლელად</t>
  </si>
  <si>
    <t>_______________________________</t>
  </si>
  <si>
    <t>__________________________</t>
  </si>
  <si>
    <t>(ხელმოწერა)</t>
  </si>
  <si>
    <t>ბ/ა (ბეჭდის არსებობის შემთხვევაში)</t>
  </si>
  <si>
    <r>
      <t xml:space="preserve">მე-2 სვეტში ტ-1, .....ტ-6-ით აღნიშნულია ტიპიური სამუშაოები, რომლებიც მეორდება სხვადასხვა ლოკალურ ხარჯთაღრიცხვაში და რომელთა განფასება ხდება შესაბამისი </t>
    </r>
    <r>
      <rPr>
        <i/>
        <u val="single"/>
        <sz val="10"/>
        <rFont val="Arial"/>
        <family val="2"/>
      </rPr>
      <t>ტიპიური</t>
    </r>
    <r>
      <rPr>
        <sz val="10"/>
        <rFont val="Arial"/>
        <family val="2"/>
      </rPr>
      <t xml:space="preserve"> ლოკალური ხარჯთაღრიცხვით (იხილეთ დანართი </t>
    </r>
    <r>
      <rPr>
        <sz val="10"/>
        <rFont val="Calibri"/>
        <family val="2"/>
      </rPr>
      <t>№</t>
    </r>
    <r>
      <rPr>
        <sz val="10"/>
        <rFont val="Arial"/>
        <family val="2"/>
      </rPr>
      <t xml:space="preserve">1-1, ტ-1÷ტ-6). ამ პოზიციების </t>
    </r>
    <r>
      <rPr>
        <i/>
        <u val="single"/>
        <sz val="10"/>
        <rFont val="Arial"/>
        <family val="2"/>
      </rPr>
      <t>ერთეულის ღირებულებაში</t>
    </r>
    <r>
      <rPr>
        <sz val="10"/>
        <rFont val="Arial"/>
        <family val="2"/>
      </rPr>
      <t xml:space="preserve"> (მე-6 სვეტი) ჩაიწერება  შესაბამისი ტიპიური ხარჯთაღრიცხვის </t>
    </r>
    <r>
      <rPr>
        <i/>
        <u val="single"/>
        <sz val="10"/>
        <rFont val="Arial"/>
        <family val="2"/>
      </rPr>
      <t>ჯამური ღირებულება</t>
    </r>
    <r>
      <rPr>
        <sz val="10"/>
        <rFont val="Arial"/>
        <family val="2"/>
      </rPr>
      <t>;</t>
    </r>
  </si>
  <si>
    <t>პარაბოლური კვეთის ღარის პირაპირების გაწმენდა რკინის ჯაგრისით</t>
  </si>
  <si>
    <t>ღარების პირაპირების ადგილას ჩაიდოს რეზინის სადები 30მმ.</t>
  </si>
  <si>
    <t>პოლიმერ ბითუმის მასტიკით შევსება ღარის პირაპირების ადგილის</t>
  </si>
  <si>
    <t>პკ29+80–დან პკ30+28; პკ31+5–დან პკ33+10 და პკ36+04–დან პკ37+32–მდე ღარების დემონტაჟი, 306 მ</t>
  </si>
  <si>
    <t>საყრდენი ბალიშების ამაღლება მონოლითური 
ბეტონით B-15 კლასის ზომით 0.5X0.5X0.8</t>
  </si>
  <si>
    <t xml:space="preserve">დაეწყოს ადრე მოხსნილი ღარები ЛР-10 საპროექტო ნიშნულზე მოწყობილ საყრდენ ბალიშებზე, 30 ცალი , 242 მ </t>
  </si>
  <si>
    <t>არხის ბერმის მოშანდაკება ბულდოზერით მიწის 20 მეტრზე გადაწევით</t>
  </si>
  <si>
    <t>არხის ბოლოს სატუმბი სადგურის სალექარის გაწმენდა ბულდოზერით მიწის გადაადგილება 50მ. მანძილზე</t>
  </si>
  <si>
    <t>დამუშვებული გრუნტის მოსწორება არხის მარცხენა მხარეს ბულდოზერით მიწის 20 მეტრზე გადაწევით</t>
  </si>
  <si>
    <t>პკ3+38-ზე არსებული ორძაფიანი მილხიდის დემონტაჟი d=1000მმ–იანი ფოლადის მილი, 1 ცალი</t>
  </si>
  <si>
    <t>ხიდის ქვეშ არსებული ნალექის გაწმენდა ხელით ნალექის ორჯერ გადაადგილებით</t>
  </si>
  <si>
    <t>ფოლადის მილის შეერთება პლასტმასის მილთან ქურო ელ. შედუღების d=315 მმ. გარე ხსნარით გაზსადენის გადაკვეთასთნ</t>
  </si>
  <si>
    <t>ზედაპირული ფარის ჩარჩოს მიადუღდეს N5 შველერი 2 ცალი სიგრზით 1.0 მ.</t>
  </si>
  <si>
    <t>ფოლადის გოფრირებული ფურცელი ლითონის კარკასზე შეადუღდეს   1.46მ2 δ=4მმ.</t>
  </si>
  <si>
    <t>იგივე სამორიგეო შენობაში ზომით 1,4 x1,8 მ ,   2 ცალი</t>
  </si>
  <si>
    <t>მეტალოპლასტმასის ორფრთიანი ფანჯრების მონტაჟი  ზომით 2,1 x 2,4 მ , 12 ცალი</t>
  </si>
  <si>
    <t xml:space="preserve">მეტალოპლასტმასის კარების მონტაჟი  ზომით 0,9 x 2,3 მ , 4 ცალი </t>
  </si>
  <si>
    <t xml:space="preserve">ელ. მოწყობილობის ოთახში ორფრთიანი  მეტალოპლასტმასის კარების მონტაჟი  ზომით 1,4 x 2,3 მ , 1ცალი </t>
  </si>
  <si>
    <t xml:space="preserve">იგივე, სამორიგეო და ელექტრო მოწყობილობის შენობის </t>
  </si>
  <si>
    <t>წყალმიმღებ ჭაში დანალექი გრუნტის ჩაყრა ბადიებში ხელით, ამწე კრანის დახმარებით ამოღება ჭიდან მანქანაზე დატვირთვით და გატანა ნაყარში</t>
  </si>
  <si>
    <t xml:space="preserve">პნევმატური ჩაქუჩებით ჭის კედელში არსებული ხვრეტის გაფართოება </t>
  </si>
  <si>
    <t>არხის გასწვრივ დაყრილი თიხნარი გრუნტის დატვირთვა თვითმცლელ მანქანაზე და ტრანსპოტირება  ყრილის მოსაწყობად</t>
  </si>
  <si>
    <t>შემოტანილი გრუნტის უკუჩაყრა  ექსკავატორით ძელყორის კვეთში და არხის ფერდების აღსადგენად დატკეპნით</t>
  </si>
  <si>
    <t>ძელყორის გვერდით ხარისხოვანი ყრილის მოწყობა შემოტანილი გრუნტით</t>
  </si>
  <si>
    <t>იგივე, არხის კვეთის დამუშავება</t>
  </si>
  <si>
    <t>მოეწყოს რკინაბეტონის ზარადა B-22.5 კლასის მ-300 არმატურის შემცველობა 1მ3 ბეტონში 80.5კგ. 2ცალი</t>
  </si>
  <si>
    <t>დარჩენილი გრუნტის ადგილზე მოსწორება მიწის 30 მეტრზე გადაწევით ბულდოზერით</t>
  </si>
  <si>
    <t>ტრანშეის დამუშვება ექსკავატორით  გამწოვი მილების დემონტაჟისათვის</t>
  </si>
  <si>
    <t>IIIჯგ. გრუნტის დამუშავება ტრანშეაში ექსკავატორით მიწის გვერდზე დაყრით</t>
  </si>
  <si>
    <t xml:space="preserve">ტრანშეაში არსებული D=720მმ  δ=8მმ მილის დემონტაჟი </t>
  </si>
  <si>
    <r>
      <t xml:space="preserve">იგივე D=720მმ </t>
    </r>
    <r>
      <rPr>
        <sz val="10"/>
        <rFont val="Arial"/>
        <family val="2"/>
      </rPr>
      <t>δ</t>
    </r>
    <r>
      <rPr>
        <sz val="10"/>
        <rFont val="Sylfaen"/>
        <family val="1"/>
      </rPr>
      <t>=8მმ  დემონტირებული მილების გათრევა ბულდოზერით 100მ. მანძილზე ავტო მანქანაზე დასატვირთად</t>
    </r>
  </si>
  <si>
    <t>III ჯგ. გრუნტის დამუშავება ტრანშეაში ექკავატორით გრუნტის გვერძე დაყრით</t>
  </si>
  <si>
    <t>ტრანშეაში ორი ძაფი პლასტმასის  PE-100 მილის  მოწყობა SDR17  PN10  710X42 შავი</t>
  </si>
  <si>
    <t>III ჯგ. გრუნტის დამუშავება  ხელით ღარის საყრდენი ბალიშისათვის</t>
  </si>
  <si>
    <t>ბეტონის საყრდენი ბალიშების ძირში ხრეშოვანი ფენის მოწყობა 10სმ სისქით</t>
  </si>
  <si>
    <t>პარაბოლური კვეთის რკინაბეტონის ღარების H=60სმ მოწყობა და ღირებულება ბეტონის საყრდენ ბალიშებზე, 264 ც, 1584 მ</t>
  </si>
  <si>
    <t>პარაბოლური კვეთის რკინაბეტონის ღარების H=80სმ მოწყობა და ღირებულება ბეტონის საყრდენ ბალიშებზე, 81ც, 486 მ</t>
  </si>
  <si>
    <t>მოხვეულობის კუთხეების მოწყობა B-15 კლასის მონოლითური ბეტონით(6 ცალი).</t>
  </si>
  <si>
    <t>გამანაწილებლებში ცალმხრივი წყალგამშვების მოწყობა  ტ-4</t>
  </si>
  <si>
    <t>ცალმხრივი წყალგამშვებისმოწყობა დროებით კვლებში ტ-3</t>
  </si>
  <si>
    <r>
      <t xml:space="preserve">ღარის პირაპირებში რეზინის სადების  მოეწყობა  </t>
    </r>
    <r>
      <rPr>
        <sz val="10"/>
        <rFont val="Arial"/>
        <family val="2"/>
      </rPr>
      <t>δ</t>
    </r>
    <r>
      <rPr>
        <sz val="10"/>
        <rFont val="Sylfaen"/>
        <family val="1"/>
      </rPr>
      <t>=30 მმ</t>
    </r>
  </si>
  <si>
    <t>IIIჯგ. გრუნტის დამუშავება ტრანშეაში ექსკავატორით, გრუნტის  გვერდზე დაყრით</t>
  </si>
  <si>
    <r>
      <t xml:space="preserve">ტრანშეაში ჩაწყობილი D=325მმ. </t>
    </r>
    <r>
      <rPr>
        <sz val="10"/>
        <rFont val="Arial"/>
        <family val="2"/>
      </rPr>
      <t>δ</t>
    </r>
    <r>
      <rPr>
        <sz val="10"/>
        <rFont val="Sylfaen"/>
        <family val="1"/>
      </rPr>
      <t>=8მმ. ფოლადის მილის დემონტაჟი</t>
    </r>
  </si>
  <si>
    <t>ტრანშეაში პლასტმასის მილის ჩაწყობა PE100 SDR 17 PN10 შავი</t>
  </si>
  <si>
    <t>სადაწნეო მილსადენის მიერთება პკ17+75-ზე პლასტმასის ელ. შედუღების 
ქუროთი გარე ხრახნით d=315მმ.</t>
  </si>
  <si>
    <t>ახალი ურდულის d=300 ტიპი 30ч6бр მონტაჟი</t>
  </si>
  <si>
    <t>არსებული ურდულის  d=300 მმ ტიპი 30ч6бр დემონტაჟი</t>
  </si>
  <si>
    <t>არხის კვეთის დაღრმავება გაფართოება ექსკავატორით გრუნტის გვერდზე დაყრით</t>
  </si>
  <si>
    <t xml:space="preserve">შემოტანილი გრუნტით პკ3+39-დან პკ5+48-მდე ხარისხოვანი ყრილის მოწყობა </t>
  </si>
  <si>
    <t xml:space="preserve"> პკ0+25; პკ3+38 და პკ6+66-ზე ხიდების მოწყობა</t>
  </si>
  <si>
    <t>IIIჯგ. გრუნტშის დამუშავება ტრანშეაში ექსკავატორით გრუნტის გვერდზე დაყრით</t>
  </si>
  <si>
    <t>ბალასტის ღირებულება კარიერში და ტრანსპორტირება</t>
  </si>
  <si>
    <t>მოზიდული ბალასტით ტრანშეის ძირის მოწყობა 60 სმ სისქით</t>
  </si>
  <si>
    <t>ხრეშოვანი საფენის მოწყობა ხიდის ქვეშ 10სმ სისქით</t>
  </si>
  <si>
    <t>B-15 კლასის მონოლითური ბეტონით წყალსაშვის კედლის მოწყობა სისქით 15სმ</t>
  </si>
  <si>
    <t>B-15 კლასის მონოლითური ბეტონით ხიდის ძირის მოწყობა სისქით 15სმ</t>
  </si>
  <si>
    <t xml:space="preserve">B-15 კლასის მონოლითური ბეტონით გამრეცხი ფარის კედლების მოწყობა სისქით 15 სმ </t>
  </si>
  <si>
    <t>არსებული დეფორმირებული ზედაპირული ფარის დემონტაჟიПС 200-150</t>
  </si>
  <si>
    <t>იგივე, ზედაპირული ფარის ПС100-100</t>
  </si>
  <si>
    <t xml:space="preserve">N154;625;170;196 და 201 ღარებზე მოეწყოს ტორკრეტი მავთულის ბადეზე 30მმ სისქით თითო ღარზე 10მ. </t>
  </si>
  <si>
    <t xml:space="preserve">დაეწყოს ადრე მოხსნილი ღარები ЛР-10 საპროექტო ნიშნულზე მოწყობილი საყრდენ ბალიშებზე, 26 ცალი </t>
  </si>
  <si>
    <t>დაზიანებული ღარების შეცვლა არხის ბოლოში არსებული ვარგისი ЛР-10 ღარებით, 48 მ</t>
  </si>
  <si>
    <t>დაეწებოს ღარის პირაპირების მთელ პერიმეტრზე ლინოკრონი ზომით 2.3X0.15</t>
  </si>
  <si>
    <t>არხის გვერდით არსებული ბუჩქნარის მოჭრა ხელით, შეგროვება და ადგილზე დაწვა</t>
  </si>
  <si>
    <t>პარაბოლური კვეთის ЛР-10 ღარების პირაპირების გასუფთავება რკინის ჯაგრისით</t>
  </si>
  <si>
    <t xml:space="preserve">რკ. ბეტონის ღარების  N389; 397;408;410;425 და 426–ზე მოეწყოს ტორკრეტი მავთულის ბადეზე 30მმ სისქით თითო ღარზე 10მ. </t>
  </si>
  <si>
    <t>გადაშლილი ღარის ადგილას ჩაიდოს ფოლადის მილი d=1000მმ. ღარის N442; 449; 510; 512; 481</t>
  </si>
  <si>
    <t>ღარში ჩადებული მილის სათავისებში ჩაესხას ბეტონი B-15 კლასის</t>
  </si>
  <si>
    <t>ღარის ფერდზე ამოტეხილი ადგილების შევსება ლითონის კონსტრუქციებით 449 და 480, ტ-6</t>
  </si>
  <si>
    <t>მოეწყოს ტორკრეტი  ძლიერ დაზიანებულ ღარებზე მავთულის ბადეზე  30მმ სისქით
ღარის ნომრებია : 437; 486; 526; 541; 549; 555; 556, 70 მ</t>
  </si>
  <si>
    <t>არსებული ღარის დემონტაჟი ЛР-10 120 მეტრის სიგრძეზე ღარების გვერდზე დაწყობით, შემდგომი გამოყენებისათვის</t>
  </si>
  <si>
    <t>არსებული ღარის საყრდენი ბალიშების დამტვრევა პნევმატური სამტვრევი ჩაქუჩებით</t>
  </si>
  <si>
    <t>მოეწყოს ЛР-8 ღარებისათვის საყრდენი ბალიშები მონოლითური ბეტონით B-15 კლასი, 123 ცალი</t>
  </si>
  <si>
    <t>დამუშვდეს საძირკველი III ჯგ. გრუნტში ხელით საყრდენი ბალიშების მოსაწყობად.</t>
  </si>
  <si>
    <t>ღარის პირაპირების ადგილი ამოილესოს პოლიმერ–ბითუმის მასტიკით</t>
  </si>
  <si>
    <t>ლინოკრონის დაწებება ღარის პირაპირების პერიმეტრზე 2.05X0.15=0.30</t>
  </si>
  <si>
    <t xml:space="preserve">ჩაეწყოს ტრანშეაში დემონტირებული ფოლადის მილი  D=720მმ. ნორმალური იზოლაციით  </t>
  </si>
  <si>
    <t>მიწის უკუმიყრა ტრანშეაში ბულდოზერით მიწის 20 მეტრზე გადაწევით</t>
  </si>
  <si>
    <t xml:space="preserve">ლითონის ახალი ზედაპირული ფარის               ПС 200-150 მოწყობა ამწე-მექანიზმებთან და ჩასატანებელ  ნაწილებთან ერთად და ღირებულება </t>
  </si>
  <si>
    <t>იგივე, ПС100-100</t>
  </si>
  <si>
    <t xml:space="preserve">ღარის პირაპირების შევსება პოლიმერ ბიტუმის მასტიკით,120 ც </t>
  </si>
  <si>
    <t>ღარის პირაპირებზე  ლინოკრომის დაწებება მთელ სიგრძეზე 3.3X0.15</t>
  </si>
  <si>
    <t>ღარის ძირში გაბზარული ადგილების ამოლესვა წყალგაუმტარი ქვიშა-ცემენტის ხსნარით პენეტრონის დანამატით 9 ადგილას</t>
  </si>
  <si>
    <t>ღარის პირაპირების შევსება პოლიმერ ბიტუმის მასტიკით</t>
  </si>
  <si>
    <t>ღარის ძირში და ფერდზე გაბზარული ადგილების ამოლესვა  წყალგაუმტარი ქვიშა-ცემენტის ხსნარით პენეტრონის დანამატით 5 ღარზე N118; N125; N130; N614 დაN172</t>
  </si>
  <si>
    <t>B-15 კლასის მონოლითურ ბეტონით საყრდენი ბალიშების ამაღლება ზომით (0.5X0.5X0.80)მ. საპროექტო ნიშნულამდე</t>
  </si>
  <si>
    <t>B-15 კლასის მონოლითური ბეტონით, ბეტონის საყრდენი ბალიშების მოწყობა ზომით (0.50X0.50X0.80)მ.     345 ც</t>
  </si>
  <si>
    <t>პლასტმასის გადამყვანი გარე ხრახნით              D-315მმ (ადაფტორი)</t>
  </si>
  <si>
    <t xml:space="preserve">პლასტმასის გადამყვანი გარე ხრახნით                 D-710მმ (ადაფტორი) </t>
  </si>
  <si>
    <t>რკ. ბეტონის ღარების ძირის  გაწმენდა დანალექი გრუნტისაგან ხელით</t>
  </si>
  <si>
    <t xml:space="preserve">იგივე, d=250 X 7, L=0,2 მ, 1 ცალი, 8,2 კგ </t>
  </si>
  <si>
    <t xml:space="preserve">იგივე, d=426x7,  L=6,0მ, 1 ცალი, 434 კგ </t>
  </si>
  <si>
    <t xml:space="preserve">იგივე, d=40 X 3, L=3,0 მ, 4 ცალი, 34,0 კგ </t>
  </si>
  <si>
    <t xml:space="preserve">იგივე, d=530 X 7, L=11 მ, 4 ცალი, 3972 კგ </t>
  </si>
  <si>
    <t xml:space="preserve">მილი  d=630 X 6, L=3,5 მ, 4 ცალი, 1292 კგ </t>
  </si>
  <si>
    <t xml:space="preserve">იგივე, d=300 X 6, L=0,4 მ, 4 ცალი, 72 კგ </t>
  </si>
  <si>
    <t xml:space="preserve">იგივე, d=530 X 7, L=2,0 მ, 4 ცალი, 720 კგ </t>
  </si>
  <si>
    <t>იგივე, α=30º d=500x7, 4 ცალი, 180 კგ</t>
  </si>
  <si>
    <t>იგივე, α=90º d=250x7, 1 ცალი, 29,2 კგ</t>
  </si>
  <si>
    <t>იგივე, α=180º d=200, 1 ცალი, 60 კგ</t>
  </si>
  <si>
    <t>გადასასვლელი d=300-500x7, L=1 მ, 4 ცალი, 366 კგ</t>
  </si>
  <si>
    <t>იგივე, d=200-250, L=0,3მ, 1 ცალი, 12,7 კგ</t>
  </si>
  <si>
    <t>იგივე, d=250-400, L=0,9მ, 1 ცალი, 54,3 კგ</t>
  </si>
  <si>
    <t>იგივე, 19 ч 21р d=250 p=16, 1 ცალი, 33,7 კგ</t>
  </si>
  <si>
    <t>იგივე, 19 ч 21р d=80 p=10,  1 ცალი, 4,0 კგ</t>
  </si>
  <si>
    <t xml:space="preserve">ფრამუგას მოწყობა ფანჯრების თავზე ზომით 2,1x 1 მ , 12 ცალი </t>
  </si>
  <si>
    <t xml:space="preserve">სამანქანო დარბაზის გარე კედლების შელესვა კირ-ცემენტის ხსნარით სხვადასხვა ადგილებში </t>
  </si>
  <si>
    <t xml:space="preserve">11 ადგილას მთლიანად მოხსნილი ღობის შევსება №5 კუთხოვანით L=1,35x2 მ, 52 ცალი </t>
  </si>
  <si>
    <t>მრგვალი  d=12 მმ -ანი არმატურის ღეროების  L=1,70მ, 11 ცალი მიდუღება კუთხოვანაზე, 22 ცალი</t>
  </si>
  <si>
    <t>IIIჯგ გრუნტის დამუშავება ქვაბულში ექსკავატორით</t>
  </si>
  <si>
    <t>კარიერში ხრეშოვანი გრუნტის ღირებულება და ტრანსპორტირება</t>
  </si>
  <si>
    <t>მოზიდული ხრეშოვანი გრუნტის ჩაყრა ქვაბულის ძირში</t>
  </si>
  <si>
    <t>B-15 კლასის მონოლითური ბეტონით  გამრეცხ ფართან მიმყვანი კედლის და ჩასასვლელი კიბის მოწყობა</t>
  </si>
  <si>
    <t xml:space="preserve">არსებულ მილხიდის სათავისების გაწმენდა </t>
  </si>
  <si>
    <t xml:space="preserve">მოაჯირის შეღებვა ფერადი ემალით </t>
  </si>
  <si>
    <t>B-15 კლასის მონოლითური ბეტონით წყალმიმღები ნაგებობის ძირის მოწყობა</t>
  </si>
  <si>
    <t>დემონტირებული მილების დატვირთვა მანქანაზე და წაღება დასაწყობება</t>
  </si>
  <si>
    <t>იგივე პკ5-48–დან პკ9-00-მდე, დამუშვებული გრუნტის დატვირთვა თვითმცლელ მანქანაზე და ტრანსპორტირება ხარისხოვანი ყრილის მოსაწყობად</t>
  </si>
  <si>
    <r>
      <t>იგივე, D=325მმ</t>
    </r>
    <r>
      <rPr>
        <sz val="10"/>
        <rFont val="Arial"/>
        <family val="2"/>
      </rPr>
      <t xml:space="preserve"> δ</t>
    </r>
    <r>
      <rPr>
        <sz val="10"/>
        <rFont val="Sylfaen"/>
        <family val="1"/>
      </rPr>
      <t xml:space="preserve">=5მმ </t>
    </r>
  </si>
  <si>
    <t>ღარის პირაპირები ამოილესოს წყალგაუმტარი ქვიშა-ცემენტის ხსნარით პენეტრონის დანამატით</t>
  </si>
  <si>
    <t>ღარის ძირში და ფერდზე გაბზარული ადგილების ამოლესვა წყალგაუმტარი ქვიშა-ცემენტის ხსნარით პენეტრონის დანამატით</t>
  </si>
  <si>
    <t>ღარის პირაპირები ამოილესოს წყალგაუმტარი  ქვიშა-ცემენტის ხსნარით პენეტრონის დანამატით</t>
  </si>
  <si>
    <t>ღარის პირაპირების ადგილი შეივსოს წყალგაუმტარი ქვიშა-ცემენტის ხსნარით პენეტრონის დანამატით</t>
  </si>
  <si>
    <t>გაბზარული ღარის  ძირი და ფერდი გაილესოს წყალგაუმტარი ქვიშა-ცემენტის ხსნარით პენეტრონის დანამატით N487; 528; 535</t>
  </si>
  <si>
    <t>საექსპლოატაციო გზის მოხრეშვა 10სმ სისქით, 2310 მ3</t>
  </si>
  <si>
    <t xml:space="preserve">არხის ტრასაზე დამტვრეული ბეტონის კონსტრუქციების და დაშლილი საყრდენი ბალიშების დატვირთვა თვითმცლელ მანქანაზე და წაღება ნაყარში, </t>
  </si>
  <si>
    <t>იგივე, კედლების B-15 კლასის ბეტონით</t>
  </si>
  <si>
    <t>B-15 კლასის მონოლითირი ბეტონით, ბეტონის კბილის მოწყობა</t>
  </si>
  <si>
    <t>B-15 კლასის მონოლითირი ბეტონით გადამყვანი ფრთების მოწყობა</t>
  </si>
  <si>
    <t>B-15 კლასის მონილითური ბეტონით არხის ფერდების მოწყობა  15სმ სისქით</t>
  </si>
  <si>
    <t>იგივე ძირის 10სმ.</t>
  </si>
  <si>
    <t>B-15 კლასის მონოლითური ბეტონით გვერდით კედლების და ძირის მოწყობა</t>
  </si>
  <si>
    <t>ტრანშეას ძირში ქვიშის საფენის მოწყობა და ღირებულება 15 სმ სისქით</t>
  </si>
  <si>
    <t>იგივე,  PE-100  SDR17  PN10  315X18.7 შავი და ერთი ძაფი</t>
  </si>
  <si>
    <t>ღარის პირაპირების ამოლესვა წყალგაუტარი ქვიშა-ცემენტის ხსნარით პენეტრონის დანამატით</t>
  </si>
  <si>
    <t>ტრანშეის ძირში ქვიშის საფენის მოწყობა და ღირებულება  10 სმ სისქით</t>
  </si>
  <si>
    <t xml:space="preserve">წყალგამშვები ჭების მოწობა D=100მმ–ანი ურდულით 30ч6бр </t>
  </si>
  <si>
    <t>გაიჭრას კვეთი პკ3+39-დან პკ5+48–მდე ახლად მოწყობილი ყრილის ადგილზე ექსკავატორით მიწის გვერდზე დაყრით მარცხენა მხარეს</t>
  </si>
  <si>
    <t>ლითონის ახალი ზედაპირული ფარის       ПС150-100 მოწყობა ამწე-მექანიზმებთან და ჩასატანებელ ნაწილებთან ერთად და ღირებულება (1ცალი)</t>
  </si>
  <si>
    <t>ფართან მისასვლელი რკინა/ბეტონის ფილის მოწყობა,  B-15 კლასის ბეტონით ზომით (2X1X0.15)მ არმატურის შემცველის 59კგ/მ3-ში</t>
  </si>
  <si>
    <t>წყალგამშვების მოწყობა N140; N184 და N202 ღარზე ტ-3</t>
  </si>
  <si>
    <t>დაზიანებული ღარების შეცვლა არხის ბოლოში არსებული ვარგისი ЛР-10 ღარებით, 64 მ, 8 მ</t>
  </si>
  <si>
    <t>წყალგამშვების მოეწყობა გ-6 გამანაწილებლისათვის ტ-4</t>
  </si>
  <si>
    <t>IIIჯგ. გრუნტშის დამუშავება ტრანსეაში ექსკავატორით მიწის გვერდზე დაყრით</t>
  </si>
  <si>
    <t>B–15კლასის მონოლითითური ბეტონით წყალჩამქრობი ჭის ზირის მოწყობა</t>
  </si>
  <si>
    <t>იგივე, კედლების</t>
  </si>
  <si>
    <t>ქვაბულის  დამუშავება ექსკავატორით მიწის გვერდზე დაყრით.</t>
  </si>
  <si>
    <t xml:space="preserve">ლეჟბადინის სატუმბო სადგურის ელექტრო ნაწილი </t>
  </si>
  <si>
    <t xml:space="preserve"> კაბელის მონტაჟი </t>
  </si>
  <si>
    <t xml:space="preserve">6 კვ ალუმინის კაბელის მონტაჟი პლასტმასის კაბელ-არხებში ( 3x50) </t>
  </si>
  <si>
    <t>კედელზე (მილში) 0,4 კვ სპილებძის კაბელის მონტაჟი (4 x16), მილის d =40</t>
  </si>
  <si>
    <t>კედელზე (მილში) 0,4 კვ სპილებძის კაბელის მონტაჟი (4 x4), მილის d =16</t>
  </si>
  <si>
    <t>კედელზე (მილში) 0,4 კვ სპილებძის კაბელის მონტაჟი (3x4), მილის d =16</t>
  </si>
  <si>
    <t>კედელზე (კაბელ-არხში) 0,4 კვ სპილებძის კაბელის მონტაჟი (3x4)</t>
  </si>
  <si>
    <t>კედელზე (კაბელ-არხში) 0,4 კვ სპილებძის კაბელის მონტაჟი (2x2,5)</t>
  </si>
  <si>
    <t>კედელზე (მილში)10x2,5 სპილებძის საკონტროლო კაბელის მონტაჟი (3x4), მილის d =20</t>
  </si>
  <si>
    <t>კედელზე (მილში) 7x4  სამონტაჟო კაბელის მონტაჟი  მილის d =20</t>
  </si>
  <si>
    <t>კედელზე (მილში) 2x4  სპილენძის კაბელის მონტაჟი  მილის d =16</t>
  </si>
  <si>
    <t xml:space="preserve">დამიწების კონტურის მოწყობა </t>
  </si>
  <si>
    <t>ზოლოვანა 40 x5</t>
  </si>
  <si>
    <t>ზოლოვანა 25 x4</t>
  </si>
  <si>
    <t xml:space="preserve">კუთხოვანა 50x 50 x5 </t>
  </si>
  <si>
    <t xml:space="preserve">III ჯგ. გრუნტში ტრანშეის მოთხრა ხელით </t>
  </si>
  <si>
    <t xml:space="preserve">მიწის უკუჩაყრა ხელით </t>
  </si>
  <si>
    <t xml:space="preserve">განათების მოწყობა </t>
  </si>
  <si>
    <t xml:space="preserve">განათების ფარი 220 ვ, 12 ადგილიანი, 6 ავტომატი 16 ა, 1 ავტომატი - 40 ა </t>
  </si>
  <si>
    <t>КСО-ების განათება</t>
  </si>
  <si>
    <t>სანათი სინდიყიანი 125 ვტ</t>
  </si>
  <si>
    <t>პლაფონი 100 ვტ</t>
  </si>
  <si>
    <t xml:space="preserve">ჭერის ნათურა </t>
  </si>
  <si>
    <t>შტეპსელი დამიწების კონტაკტით</t>
  </si>
  <si>
    <t>ჩამრთველი</t>
  </si>
  <si>
    <t>ჩამრთველი 2-იანი</t>
  </si>
  <si>
    <t>დამადაბლებელი ტრანსფორმატორი 220ვ/36 ვ</t>
  </si>
  <si>
    <t>შტეპსელი 36ვ</t>
  </si>
  <si>
    <t xml:space="preserve">სპილენძია სამონტაჟო მავთული 1 x1,5 მმ2 პლასტმასის მილში  d=16 მმ </t>
  </si>
  <si>
    <t xml:space="preserve">სპილენძია სამონტაჟო მავთული 3 x 2,5 მმ2 პლასტმასის მილში d =16 მმ </t>
  </si>
  <si>
    <t xml:space="preserve">სპილენძია სამონტაჟო მავთული 2 x 2,5 მმ2 პლასტმასის მილში  d=16 მმ </t>
  </si>
  <si>
    <t xml:space="preserve">380/220 ვ ელ. ელექტრომოწყობილობა </t>
  </si>
  <si>
    <t xml:space="preserve">დაბალი ძაბვის გ.კ. 11 ავტომატით ШО-1 ტიპის </t>
  </si>
  <si>
    <t xml:space="preserve">30 ა ამომრთველის მონტაჟი </t>
  </si>
  <si>
    <t xml:space="preserve">16 ა ამომრთველის მონტაჟი </t>
  </si>
  <si>
    <t xml:space="preserve">40 ა ამომრთველის მონტაჟი </t>
  </si>
  <si>
    <t xml:space="preserve">100 ა ამომრთველის მონტაჟი </t>
  </si>
  <si>
    <t>6 კვ ქსელის შეერთება</t>
  </si>
  <si>
    <t>ვაკუმური ამომრთველის დისტანციური მართვის ფარი</t>
  </si>
  <si>
    <t>6 კვ ძადვის კამერა 220ვ დენის კვებით ვაკუმური ამომრთველით 6 კვ, 300 ა</t>
  </si>
  <si>
    <t>6 კვ ძადვის კამერა 220ვ დენის კვებით ვაკუმური ამომრთველით 6 კვ, 50 ა</t>
  </si>
  <si>
    <t>6 კვ ძადვის კამერა 220ვ დენის კვებით ვაკუმური ამომრთველით 6 კვ, 30 ა</t>
  </si>
  <si>
    <t>მაღალი ძაბვის კამერა ტრანსფორმატორით 6000/100 ვ</t>
  </si>
  <si>
    <t>მაღალი ძაბვის კამერა ტრანსფორმატორით 63/6/04 კვ</t>
  </si>
  <si>
    <t>ელ. მრიცხველი (5ა) აქტიურ რეაქტიული</t>
  </si>
  <si>
    <t xml:space="preserve">ალუმინის სალტე 80 x 8 მმ, 33 მ </t>
  </si>
  <si>
    <t>საყრდენი იზოლატორი, 6 კვ</t>
  </si>
  <si>
    <t>დამაბოლოებელი ქურო ”რეხენი” 6 კვ, 50 მმ2</t>
  </si>
  <si>
    <t>დამაბოლოებელი ქურო ”რეხენი” 6 კვ,150 მმ2</t>
  </si>
  <si>
    <t>ნაკადის რელე</t>
  </si>
  <si>
    <t xml:space="preserve">გამშვებ-მოწყობის სამუშაოები </t>
  </si>
  <si>
    <t xml:space="preserve">გამშვებ-მოწყობის სამუშაოები ტრანსფორმატორზე </t>
  </si>
  <si>
    <t>კაბელის კონტროლი ( 1000 მ-მდე)</t>
  </si>
  <si>
    <t xml:space="preserve">ტრანსფორმატორის გამოცდა </t>
  </si>
  <si>
    <t xml:space="preserve">დამიწების კონტროლი </t>
  </si>
  <si>
    <t>სულ 13</t>
  </si>
  <si>
    <r>
      <t>სულ ჯამი 1</t>
    </r>
    <r>
      <rPr>
        <b/>
        <sz val="10"/>
        <rFont val="Calibri"/>
        <family val="2"/>
      </rPr>
      <t>÷</t>
    </r>
    <r>
      <rPr>
        <b/>
        <sz val="10"/>
        <rFont val="Sylfaen"/>
        <family val="1"/>
      </rPr>
      <t>13</t>
    </r>
  </si>
  <si>
    <t xml:space="preserve">ფართან მისასვლელად  საცალფეხო რკინა/ბეტონის ფილის მოწყობა П-60 ზომით 5.9X1.18  h=0.3   და ღირებულება 2ცალი </t>
  </si>
  <si>
    <t>დემონტირებული D=325 მილების დატვირთვა მანქანაზე ავტო ამწით და  დასაწყობება სატუმბი სადგურის ეზოში</t>
  </si>
  <si>
    <t>დემონტირებული D=720 მილების დატვირთვა მანქანაზე ავტო ამწით და დასაწყობება სატუმბი სადგურის ეზოში</t>
  </si>
  <si>
    <t>ღირებულება სულ,</t>
  </si>
  <si>
    <t>ახლი ლითონის  სიღრმული ფარის მონტაჟი ГС150-150  ამწე-მექანიზმებთან და ჩასატანებელ ნაწილებთან ერთად და ღირებულება (2ცალი)</t>
  </si>
  <si>
    <t xml:space="preserve">სატუმბო სადგურის სამანქანო და ელ.მოწყობილობის შენობის სახურავის გასუფთავება დაზიანებული ტოლის მოხსნით </t>
  </si>
  <si>
    <t>ლითონის ქიმის და მოაჯირის შეღებვა ფერადი ემალის საღებავით</t>
  </si>
  <si>
    <t>უხეში გისოსის მოწყობა 2ცალი ზომით 1.50X2.50</t>
  </si>
  <si>
    <t>სადაწნეო მილსადენი</t>
  </si>
  <si>
    <t xml:space="preserve">ლითონის ახალი სიღრმული ფარის  ГС 80-80 მოწყობა ამწე-მექანიზმებთან და ჩასატანებელ  ნაწილებთან ერთად და ღირებულება </t>
  </si>
  <si>
    <t xml:space="preserve">სპეციალური ცენტრიდანული ტუმბოს ”ЦНС-300”ორი ბორბლით, 1 ცალი, 845 კგ მონტაჟი და ღირებულება </t>
  </si>
  <si>
    <t xml:space="preserve">დამცავი სარქველი 17ч3 бр Р=15, d=50,  3 ცალი, 45,6 კგ </t>
  </si>
  <si>
    <t xml:space="preserve">სამანქანო დარბაზში არსებული აივანზე მეტლახის ფილების მოწყობა </t>
  </si>
  <si>
    <t>მოეწყოს წყალგამშვები მეორე რიგის გამანაწილებელზე გ-4, პკ12+20–დან პკ14+76</t>
  </si>
  <si>
    <t xml:space="preserve">ამომრთველის გამოცდა </t>
  </si>
  <si>
    <t>ვაკუმტუმბო ”BBH1-3" მონტაჟბულება და ღირებულება</t>
  </si>
  <si>
    <t xml:space="preserve">ვაკუმტუმბოს ელ.ძრავა ”BAO-51-4", N=7,5 კვტ მონტაჟი და ღირებულება </t>
  </si>
  <si>
    <t xml:space="preserve">ხელის ტუმბო ”БКФ-2”, 1 ცალი, 28 კგ მონტჟი და ღირებულება </t>
  </si>
  <si>
    <t xml:space="preserve">ელ. ძრავის ASK-355-250-4  N=250 კვტ, 4 ცალი, 4580 კგ მოტაჟი </t>
  </si>
  <si>
    <t>ელ. ძრავა ASK-355-250-4  N=250 კვტ, 1 ცალი,  მონტაჟი და ღირებულება</t>
  </si>
  <si>
    <t>იგივე, სიღრმული ფარის დემონტაჟი ГС 80-80</t>
  </si>
  <si>
    <t>დაუშვებელია გაუთვალისწინებელი ხარჯების დანართით N1 განსაზღვრული პროცენტული მაჩვენებლის შეცვლა.გაუთვალისწინებელი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მიღება-ჩაბარების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</si>
</sst>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
  </numFmts>
  <fonts count="56">
    <font>
      <sz val="10"/>
      <name val="Arial Cyr"/>
      <family val="0"/>
    </font>
    <font>
      <sz val="10"/>
      <name val="Sylfaen"/>
      <family val="1"/>
    </font>
    <font>
      <b/>
      <sz val="10"/>
      <name val="Sylfaen"/>
      <family val="1"/>
    </font>
    <font>
      <sz val="10"/>
      <color indexed="8"/>
      <name val="AcadNusx"/>
      <family val="0"/>
    </font>
    <font>
      <sz val="10"/>
      <name val="AcadNusx"/>
      <family val="0"/>
    </font>
    <font>
      <b/>
      <sz val="11"/>
      <name val="Sylfaen"/>
      <family val="1"/>
    </font>
    <font>
      <b/>
      <sz val="10"/>
      <name val="AcadNusx"/>
      <family val="0"/>
    </font>
    <font>
      <b/>
      <sz val="14"/>
      <name val="AcadNusx"/>
      <family val="0"/>
    </font>
    <font>
      <i/>
      <sz val="8"/>
      <name val="Arial"/>
      <family val="2"/>
    </font>
    <font>
      <vertAlign val="superscript"/>
      <sz val="8"/>
      <name val="AcadMtavr"/>
      <family val="0"/>
    </font>
    <font>
      <sz val="10"/>
      <name val="Arial"/>
      <family val="2"/>
    </font>
    <font>
      <b/>
      <sz val="8"/>
      <name val="AcadNusx"/>
      <family val="0"/>
    </font>
    <font>
      <i/>
      <sz val="9"/>
      <name val="AcadNusx"/>
      <family val="0"/>
    </font>
    <font>
      <sz val="10"/>
      <name val="Calibri"/>
      <family val="2"/>
    </font>
    <font>
      <b/>
      <sz val="10"/>
      <name val="Calibri"/>
      <family val="2"/>
    </font>
    <font>
      <b/>
      <i/>
      <sz val="10"/>
      <name val="Arial"/>
      <family val="2"/>
    </font>
    <font>
      <b/>
      <u val="single"/>
      <sz val="10"/>
      <name val="Arial"/>
      <family val="2"/>
    </font>
    <font>
      <b/>
      <sz val="10"/>
      <name val="Arial"/>
      <family val="2"/>
    </font>
    <font>
      <i/>
      <u val="single"/>
      <sz val="10"/>
      <name val="Arial"/>
      <family val="2"/>
    </font>
    <font>
      <sz val="8"/>
      <name val="Arial"/>
      <family val="2"/>
    </font>
    <font>
      <sz val="11"/>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right/>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0" xfId="0" applyFont="1" applyBorder="1" applyAlignment="1">
      <alignment horizontal="left"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0" fillId="0" borderId="0" xfId="0" applyBorder="1" applyAlignment="1">
      <alignment/>
    </xf>
    <xf numFmtId="0" fontId="1" fillId="0" borderId="0" xfId="0" applyFont="1" applyAlignment="1">
      <alignment/>
    </xf>
    <xf numFmtId="0" fontId="1" fillId="0" borderId="0" xfId="0" applyFont="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wrapText="1"/>
    </xf>
    <xf numFmtId="0" fontId="5" fillId="33" borderId="0" xfId="0" applyFont="1" applyFill="1" applyAlignment="1">
      <alignment horizontal="center" vertical="center" wrapText="1"/>
    </xf>
    <xf numFmtId="0" fontId="1" fillId="34" borderId="10" xfId="0" applyFont="1" applyFill="1" applyBorder="1" applyAlignment="1">
      <alignment horizontal="center" vertical="center" wrapText="1"/>
    </xf>
    <xf numFmtId="0" fontId="1" fillId="0" borderId="0" xfId="0" applyFont="1" applyAlignment="1">
      <alignment horizontal="center" wrapText="1"/>
    </xf>
    <xf numFmtId="0" fontId="6" fillId="35" borderId="0" xfId="0" applyFont="1" applyFill="1" applyAlignment="1">
      <alignment vertical="center" wrapText="1"/>
    </xf>
    <xf numFmtId="0" fontId="6" fillId="35" borderId="0" xfId="0" applyFont="1" applyFill="1" applyAlignment="1">
      <alignment horizontal="center" vertical="top"/>
    </xf>
    <xf numFmtId="0" fontId="6" fillId="35" borderId="0" xfId="0" applyFont="1" applyFill="1" applyAlignment="1">
      <alignment/>
    </xf>
    <xf numFmtId="0" fontId="8" fillId="35" borderId="0" xfId="0" applyFont="1" applyFill="1" applyAlignment="1">
      <alignment vertical="top"/>
    </xf>
    <xf numFmtId="0" fontId="8" fillId="35" borderId="0" xfId="0" applyFont="1" applyFill="1" applyAlignment="1">
      <alignment/>
    </xf>
    <xf numFmtId="0" fontId="9" fillId="35" borderId="0" xfId="0" applyFont="1" applyFill="1" applyAlignment="1">
      <alignment vertical="center" wrapText="1"/>
    </xf>
    <xf numFmtId="0" fontId="10" fillId="35" borderId="0" xfId="0" applyFont="1" applyFill="1" applyAlignment="1">
      <alignment vertical="center" wrapText="1"/>
    </xf>
    <xf numFmtId="0" fontId="4" fillId="35" borderId="0" xfId="0" applyFont="1" applyFill="1" applyBorder="1" applyAlignment="1">
      <alignment vertical="center"/>
    </xf>
    <xf numFmtId="0" fontId="12" fillId="35" borderId="0" xfId="0" applyFont="1" applyFill="1" applyBorder="1" applyAlignment="1">
      <alignment vertical="top"/>
    </xf>
    <xf numFmtId="0" fontId="4" fillId="35" borderId="0" xfId="0" applyFont="1" applyFill="1" applyBorder="1" applyAlignment="1">
      <alignment/>
    </xf>
    <xf numFmtId="0" fontId="4" fillId="35" borderId="0" xfId="0" applyFont="1" applyFill="1" applyBorder="1" applyAlignment="1" applyProtection="1">
      <alignment vertical="center"/>
      <protection/>
    </xf>
    <xf numFmtId="0" fontId="12" fillId="35" borderId="0" xfId="0" applyFont="1" applyFill="1" applyBorder="1" applyAlignment="1" applyProtection="1">
      <alignment vertical="top"/>
      <protection/>
    </xf>
    <xf numFmtId="2" fontId="12" fillId="35" borderId="14" xfId="0" applyNumberFormat="1" applyFont="1" applyFill="1" applyBorder="1" applyAlignment="1" applyProtection="1">
      <alignment vertical="top"/>
      <protection/>
    </xf>
    <xf numFmtId="0" fontId="4" fillId="35" borderId="0" xfId="0" applyFont="1" applyFill="1" applyBorder="1" applyAlignment="1" applyProtection="1">
      <alignment/>
      <protection/>
    </xf>
    <xf numFmtId="0" fontId="5"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1" fillId="33" borderId="0" xfId="0" applyFont="1" applyFill="1" applyAlignment="1">
      <alignment horizontal="center" wrapText="1"/>
    </xf>
    <xf numFmtId="0" fontId="0" fillId="34" borderId="10" xfId="0" applyFill="1" applyBorder="1" applyAlignment="1">
      <alignment/>
    </xf>
    <xf numFmtId="0" fontId="2" fillId="34" borderId="10" xfId="0" applyFont="1" applyFill="1" applyBorder="1" applyAlignment="1">
      <alignment horizontal="left" vertical="center"/>
    </xf>
    <xf numFmtId="0" fontId="2" fillId="34" borderId="10" xfId="0" applyFont="1" applyFill="1" applyBorder="1" applyAlignment="1">
      <alignment horizontal="center" vertical="center"/>
    </xf>
    <xf numFmtId="0" fontId="0" fillId="33" borderId="10" xfId="0" applyFill="1" applyBorder="1" applyAlignment="1">
      <alignment/>
    </xf>
    <xf numFmtId="0" fontId="1" fillId="33" borderId="10" xfId="0" applyFont="1" applyFill="1" applyBorder="1" applyAlignment="1">
      <alignment/>
    </xf>
    <xf numFmtId="0" fontId="5" fillId="33" borderId="0" xfId="0" applyFont="1" applyFill="1" applyAlignment="1">
      <alignment horizontal="center" wrapText="1"/>
    </xf>
    <xf numFmtId="0" fontId="1" fillId="33" borderId="10" xfId="0" applyFont="1" applyFill="1" applyBorder="1" applyAlignment="1">
      <alignment/>
    </xf>
    <xf numFmtId="0" fontId="5" fillId="33" borderId="10" xfId="0" applyFont="1" applyFill="1" applyBorder="1" applyAlignment="1">
      <alignment horizontal="center" vertical="center"/>
    </xf>
    <xf numFmtId="0" fontId="1" fillId="34" borderId="10" xfId="0" applyFont="1" applyFill="1" applyBorder="1" applyAlignment="1">
      <alignment/>
    </xf>
    <xf numFmtId="0" fontId="2" fillId="34" borderId="10" xfId="0" applyFont="1" applyFill="1" applyBorder="1" applyAlignment="1">
      <alignment/>
    </xf>
    <xf numFmtId="0" fontId="1" fillId="33" borderId="10" xfId="0" applyFont="1" applyFill="1" applyBorder="1" applyAlignment="1">
      <alignment horizontal="center" wrapText="1"/>
    </xf>
    <xf numFmtId="0" fontId="5" fillId="33" borderId="10" xfId="0" applyFont="1" applyFill="1" applyBorder="1" applyAlignment="1">
      <alignment horizontal="center" wrapText="1"/>
    </xf>
    <xf numFmtId="0" fontId="2" fillId="34" borderId="10" xfId="0" applyFont="1" applyFill="1" applyBorder="1" applyAlignment="1">
      <alignment horizontal="center"/>
    </xf>
    <xf numFmtId="0" fontId="2"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 fillId="35"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3" fillId="0" borderId="10"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173" fontId="15" fillId="0" borderId="10" xfId="0" applyNumberFormat="1" applyFont="1" applyFill="1" applyBorder="1" applyAlignment="1">
      <alignment horizontal="center" vertical="center" wrapText="1"/>
    </xf>
    <xf numFmtId="0" fontId="10" fillId="35" borderId="0" xfId="0" applyFont="1" applyFill="1" applyAlignment="1" applyProtection="1">
      <alignment/>
      <protection/>
    </xf>
    <xf numFmtId="0" fontId="16" fillId="35" borderId="0" xfId="0" applyFont="1" applyFill="1" applyAlignment="1" applyProtection="1">
      <alignment vertical="center"/>
      <protection/>
    </xf>
    <xf numFmtId="0" fontId="17" fillId="35" borderId="0" xfId="0" applyFont="1" applyFill="1" applyAlignment="1" applyProtection="1">
      <alignment horizontal="right" vertical="top"/>
      <protection/>
    </xf>
    <xf numFmtId="0" fontId="10" fillId="35" borderId="0" xfId="0" applyFont="1" applyFill="1" applyAlignment="1" applyProtection="1">
      <alignment/>
      <protection/>
    </xf>
    <xf numFmtId="0" fontId="19" fillId="35" borderId="0" xfId="0" applyFont="1" applyFill="1" applyAlignment="1" applyProtection="1">
      <alignment horizontal="center"/>
      <protection/>
    </xf>
    <xf numFmtId="0" fontId="20" fillId="36" borderId="0" xfId="0" applyFont="1" applyFill="1" applyAlignment="1">
      <alignment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10" fillId="0" borderId="10" xfId="0" applyFont="1" applyBorder="1" applyAlignment="1">
      <alignment horizontal="left" vertical="center" wrapText="1"/>
    </xf>
    <xf numFmtId="0" fontId="0" fillId="36" borderId="0" xfId="0" applyFill="1" applyAlignment="1">
      <alignment/>
    </xf>
    <xf numFmtId="0" fontId="1" fillId="0" borderId="11" xfId="0" applyFont="1" applyBorder="1" applyAlignment="1">
      <alignment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left" vertical="center" wrapText="1"/>
    </xf>
    <xf numFmtId="2" fontId="1" fillId="36" borderId="10" xfId="0" applyNumberFormat="1" applyFont="1" applyFill="1" applyBorder="1" applyAlignment="1">
      <alignment horizontal="center" vertical="center" wrapText="1"/>
    </xf>
    <xf numFmtId="0" fontId="1" fillId="36" borderId="10" xfId="0" applyFont="1" applyFill="1" applyBorder="1" applyAlignment="1">
      <alignment vertical="center" wrapText="1"/>
    </xf>
    <xf numFmtId="0" fontId="0" fillId="36" borderId="10" xfId="0" applyFill="1" applyBorder="1" applyAlignment="1">
      <alignment/>
    </xf>
    <xf numFmtId="0" fontId="2" fillId="36" borderId="10" xfId="0" applyFont="1" applyFill="1" applyBorder="1" applyAlignment="1">
      <alignment horizontal="center" vertical="center" wrapText="1"/>
    </xf>
    <xf numFmtId="0" fontId="1" fillId="36" borderId="0" xfId="0" applyFont="1" applyFill="1" applyBorder="1" applyAlignment="1">
      <alignment horizontal="left" vertical="center" wrapText="1"/>
    </xf>
    <xf numFmtId="0" fontId="0" fillId="36" borderId="10" xfId="0" applyFill="1" applyBorder="1" applyAlignment="1">
      <alignment horizontal="center" vertical="center"/>
    </xf>
    <xf numFmtId="0" fontId="0" fillId="34" borderId="10" xfId="0" applyFill="1" applyBorder="1" applyAlignment="1">
      <alignment horizontal="center" vertical="center"/>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6" borderId="10" xfId="0" applyFont="1" applyFill="1" applyBorder="1" applyAlignment="1">
      <alignment horizontal="center" vertical="center"/>
    </xf>
    <xf numFmtId="2" fontId="1" fillId="36" borderId="10" xfId="0" applyNumberFormat="1" applyFont="1" applyFill="1" applyBorder="1" applyAlignment="1">
      <alignment horizontal="center" vertical="center"/>
    </xf>
    <xf numFmtId="2" fontId="2" fillId="34"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2" fillId="34" borderId="10" xfId="0" applyNumberFormat="1" applyFont="1" applyFill="1" applyBorder="1" applyAlignment="1">
      <alignment horizontal="center" vertical="center" wrapText="1"/>
    </xf>
    <xf numFmtId="1" fontId="1" fillId="0" borderId="12" xfId="0" applyNumberFormat="1" applyFont="1" applyBorder="1" applyAlignment="1">
      <alignment horizontal="center" vertical="center" wrapText="1"/>
    </xf>
    <xf numFmtId="0" fontId="11" fillId="35" borderId="0" xfId="0" applyFont="1" applyFill="1" applyBorder="1" applyAlignment="1">
      <alignment horizontal="center"/>
    </xf>
    <xf numFmtId="2" fontId="12" fillId="35" borderId="0" xfId="0" applyNumberFormat="1" applyFont="1" applyFill="1" applyBorder="1" applyAlignment="1">
      <alignment horizontal="center" vertical="top"/>
    </xf>
    <xf numFmtId="0" fontId="10" fillId="35" borderId="15" xfId="0" applyFont="1" applyFill="1" applyBorder="1" applyAlignment="1" applyProtection="1">
      <alignment horizontal="left" vertical="top" wrapText="1"/>
      <protection/>
    </xf>
    <xf numFmtId="0" fontId="6" fillId="35" borderId="0" xfId="0" applyFont="1" applyFill="1" applyAlignment="1">
      <alignment horizontal="right" vertical="center" wrapText="1"/>
    </xf>
    <xf numFmtId="0" fontId="6" fillId="36" borderId="0" xfId="0" applyFont="1" applyFill="1" applyAlignment="1">
      <alignment horizontal="center" vertical="center"/>
    </xf>
    <xf numFmtId="0" fontId="4" fillId="35" borderId="0" xfId="0" applyFont="1" applyFill="1" applyAlignment="1">
      <alignment horizontal="left" vertical="center" wrapText="1"/>
    </xf>
    <xf numFmtId="0" fontId="6" fillId="35" borderId="0" xfId="0" applyFont="1" applyFill="1" applyAlignment="1">
      <alignment horizontal="left"/>
    </xf>
    <xf numFmtId="0" fontId="8" fillId="35" borderId="0" xfId="0" applyFont="1" applyFill="1" applyAlignment="1">
      <alignment horizontal="center" vertical="top" wrapText="1"/>
    </xf>
    <xf numFmtId="0" fontId="6" fillId="35" borderId="0" xfId="0" applyFont="1" applyFill="1" applyBorder="1" applyAlignment="1">
      <alignment horizontal="left"/>
    </xf>
    <xf numFmtId="0" fontId="10" fillId="35" borderId="16" xfId="0" applyFont="1" applyFill="1" applyBorder="1" applyAlignment="1" applyProtection="1">
      <alignment horizontal="left" vertical="top" wrapText="1"/>
      <protection/>
    </xf>
    <xf numFmtId="0" fontId="10" fillId="35" borderId="0" xfId="0" applyFont="1" applyFill="1" applyAlignment="1" applyProtection="1">
      <alignment horizontal="center"/>
      <protection/>
    </xf>
    <xf numFmtId="0" fontId="19" fillId="35" borderId="0" xfId="0" applyFont="1" applyFill="1" applyAlignment="1" applyProtection="1">
      <alignment horizontal="center"/>
      <protection/>
    </xf>
    <xf numFmtId="0" fontId="4" fillId="35" borderId="14" xfId="0" applyFont="1" applyFill="1" applyBorder="1" applyAlignment="1" applyProtection="1">
      <alignment horizontal="left" vertical="top" wrapText="1"/>
      <protection/>
    </xf>
    <xf numFmtId="0" fontId="4" fillId="35" borderId="15" xfId="0" applyFont="1" applyFill="1" applyBorder="1" applyAlignment="1" applyProtection="1">
      <alignment horizontal="left" vertical="top" wrapText="1"/>
      <protection/>
    </xf>
    <xf numFmtId="0" fontId="10" fillId="35" borderId="15" xfId="0"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indexed="20"/>
      </font>
      <fill>
        <patternFill>
          <bgColor indexed="4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3"/>
  <sheetViews>
    <sheetView tabSelected="1" zoomScalePageLayoutView="0" workbookViewId="0" topLeftCell="A385">
      <selection activeCell="K395" sqref="K395"/>
    </sheetView>
  </sheetViews>
  <sheetFormatPr defaultColWidth="9.00390625" defaultRowHeight="12.75"/>
  <cols>
    <col min="1" max="1" width="3.625" style="0" customWidth="1"/>
    <col min="2" max="2" width="7.25390625" style="0" customWidth="1"/>
    <col min="3" max="3" width="41.625" style="0" customWidth="1"/>
    <col min="4" max="4" width="7.25390625" style="0" customWidth="1"/>
    <col min="5" max="5" width="7.375" style="0" customWidth="1"/>
    <col min="6" max="6" width="10.125" style="0" customWidth="1"/>
    <col min="7" max="7" width="11.375" style="0" customWidth="1"/>
    <col min="9" max="9" width="7.875" style="0" customWidth="1"/>
    <col min="10" max="10" width="8.25390625" style="0" customWidth="1"/>
  </cols>
  <sheetData>
    <row r="1" spans="1:7" ht="22.5" customHeight="1">
      <c r="A1" s="22"/>
      <c r="B1" s="22"/>
      <c r="C1" s="22"/>
      <c r="D1" s="22"/>
      <c r="E1" s="93" t="s">
        <v>148</v>
      </c>
      <c r="F1" s="93"/>
      <c r="G1" s="93"/>
    </row>
    <row r="2" spans="1:7" ht="27" customHeight="1">
      <c r="A2" s="94" t="s">
        <v>149</v>
      </c>
      <c r="B2" s="94"/>
      <c r="C2" s="94"/>
      <c r="D2" s="94"/>
      <c r="E2" s="94"/>
      <c r="F2" s="94"/>
      <c r="G2" s="94"/>
    </row>
    <row r="3" spans="1:7" ht="120" customHeight="1">
      <c r="A3" s="95" t="s">
        <v>157</v>
      </c>
      <c r="B3" s="95"/>
      <c r="C3" s="95"/>
      <c r="D3" s="95"/>
      <c r="E3" s="95"/>
      <c r="F3" s="95"/>
      <c r="G3" s="95"/>
    </row>
    <row r="4" spans="1:9" ht="33.75" customHeight="1">
      <c r="A4" s="96" t="s">
        <v>150</v>
      </c>
      <c r="B4" s="96"/>
      <c r="C4" s="96"/>
      <c r="D4" s="23"/>
      <c r="E4" s="24" t="s">
        <v>151</v>
      </c>
      <c r="F4" s="24"/>
      <c r="G4" s="24"/>
      <c r="H4" s="1"/>
      <c r="I4" s="1"/>
    </row>
    <row r="5" spans="1:9" ht="15.75" customHeight="1">
      <c r="A5" s="25" t="s">
        <v>152</v>
      </c>
      <c r="B5" s="26"/>
      <c r="C5" s="27"/>
      <c r="D5" s="28"/>
      <c r="E5" s="97" t="s">
        <v>172</v>
      </c>
      <c r="F5" s="97"/>
      <c r="G5" s="28"/>
      <c r="H5" s="1"/>
      <c r="I5" s="1"/>
    </row>
    <row r="6" spans="1:9" ht="24.75" customHeight="1">
      <c r="A6" s="98" t="s">
        <v>153</v>
      </c>
      <c r="B6" s="98"/>
      <c r="C6" s="98"/>
      <c r="D6" s="90" t="s">
        <v>154</v>
      </c>
      <c r="E6" s="90"/>
      <c r="F6" s="90"/>
      <c r="G6" s="90"/>
      <c r="H6" s="1"/>
      <c r="I6" s="1"/>
    </row>
    <row r="7" spans="1:9" ht="22.5" customHeight="1">
      <c r="A7" s="29"/>
      <c r="B7" s="29"/>
      <c r="C7" s="30" t="s">
        <v>155</v>
      </c>
      <c r="D7" s="91" t="s">
        <v>156</v>
      </c>
      <c r="E7" s="91"/>
      <c r="F7" s="91"/>
      <c r="G7" s="31"/>
      <c r="H7" s="1"/>
      <c r="I7" s="1"/>
    </row>
    <row r="8" spans="1:9" ht="25.5" customHeight="1">
      <c r="A8" s="32"/>
      <c r="B8" s="32"/>
      <c r="C8" s="33"/>
      <c r="D8" s="34"/>
      <c r="E8" s="34"/>
      <c r="F8" s="34"/>
      <c r="G8" s="35"/>
      <c r="H8" s="1"/>
      <c r="I8" s="1"/>
    </row>
    <row r="9" spans="1:9" ht="45">
      <c r="A9" s="2" t="s">
        <v>58</v>
      </c>
      <c r="B9" s="2" t="s">
        <v>59</v>
      </c>
      <c r="C9" s="16" t="s">
        <v>147</v>
      </c>
      <c r="D9" s="2" t="s">
        <v>60</v>
      </c>
      <c r="E9" s="2" t="s">
        <v>61</v>
      </c>
      <c r="F9" s="2" t="s">
        <v>131</v>
      </c>
      <c r="G9" s="2" t="s">
        <v>405</v>
      </c>
      <c r="H9" s="1"/>
      <c r="I9" s="1"/>
    </row>
    <row r="10" spans="1:9" ht="15">
      <c r="A10" s="2">
        <v>1</v>
      </c>
      <c r="B10" s="2">
        <v>2</v>
      </c>
      <c r="C10" s="2">
        <v>3</v>
      </c>
      <c r="D10" s="2">
        <v>4</v>
      </c>
      <c r="E10" s="2">
        <v>5</v>
      </c>
      <c r="F10" s="2">
        <v>6</v>
      </c>
      <c r="G10" s="2">
        <v>7</v>
      </c>
      <c r="H10" s="1"/>
      <c r="I10" s="1"/>
    </row>
    <row r="11" spans="1:9" ht="30">
      <c r="A11" s="36">
        <v>1</v>
      </c>
      <c r="B11" s="17"/>
      <c r="C11" s="19" t="s">
        <v>92</v>
      </c>
      <c r="D11" s="18"/>
      <c r="E11" s="18"/>
      <c r="F11" s="18"/>
      <c r="G11" s="18"/>
      <c r="H11" s="11"/>
      <c r="I11" s="11"/>
    </row>
    <row r="12" spans="1:9" ht="30">
      <c r="A12" s="2">
        <v>1</v>
      </c>
      <c r="B12" s="2"/>
      <c r="C12" s="4" t="s">
        <v>86</v>
      </c>
      <c r="D12" s="2" t="s">
        <v>62</v>
      </c>
      <c r="E12" s="2">
        <v>4</v>
      </c>
      <c r="F12" s="2"/>
      <c r="G12" s="7">
        <f>E12*F12</f>
        <v>0</v>
      </c>
      <c r="H12" s="1"/>
      <c r="I12" s="1"/>
    </row>
    <row r="13" spans="1:9" ht="30">
      <c r="A13" s="2">
        <f>A12+1</f>
        <v>2</v>
      </c>
      <c r="B13" s="2"/>
      <c r="C13" s="4" t="s">
        <v>420</v>
      </c>
      <c r="D13" s="2" t="s">
        <v>62</v>
      </c>
      <c r="E13" s="2">
        <v>4</v>
      </c>
      <c r="F13" s="2"/>
      <c r="G13" s="7">
        <f aca="true" t="shared" si="0" ref="G13:G60">E13*F13</f>
        <v>0</v>
      </c>
      <c r="H13" s="1"/>
      <c r="I13" s="1"/>
    </row>
    <row r="14" spans="1:9" ht="30">
      <c r="A14" s="2">
        <f aca="true" t="shared" si="1" ref="A14:A60">A13+1</f>
        <v>3</v>
      </c>
      <c r="B14" s="2"/>
      <c r="C14" s="4" t="s">
        <v>87</v>
      </c>
      <c r="D14" s="2" t="s">
        <v>62</v>
      </c>
      <c r="E14" s="2">
        <v>4</v>
      </c>
      <c r="F14" s="2"/>
      <c r="G14" s="7">
        <f t="shared" si="0"/>
        <v>0</v>
      </c>
      <c r="H14" s="1"/>
      <c r="I14" s="1"/>
    </row>
    <row r="15" spans="1:9" ht="15">
      <c r="A15" s="2">
        <f t="shared" si="1"/>
        <v>4</v>
      </c>
      <c r="B15" s="2"/>
      <c r="C15" s="4" t="s">
        <v>63</v>
      </c>
      <c r="D15" s="2" t="s">
        <v>64</v>
      </c>
      <c r="E15" s="2">
        <v>560</v>
      </c>
      <c r="F15" s="2"/>
      <c r="G15" s="7">
        <f t="shared" si="0"/>
        <v>0</v>
      </c>
      <c r="H15" s="1"/>
      <c r="I15" s="1"/>
    </row>
    <row r="16" spans="1:9" ht="30">
      <c r="A16" s="2">
        <f t="shared" si="1"/>
        <v>5</v>
      </c>
      <c r="B16" s="2"/>
      <c r="C16" s="76" t="s">
        <v>67</v>
      </c>
      <c r="D16" s="2" t="s">
        <v>65</v>
      </c>
      <c r="E16" s="2">
        <v>44</v>
      </c>
      <c r="F16" s="2"/>
      <c r="G16" s="7">
        <f t="shared" si="0"/>
        <v>0</v>
      </c>
      <c r="H16" s="1"/>
      <c r="I16" s="1"/>
    </row>
    <row r="17" spans="1:9" ht="15">
      <c r="A17" s="2">
        <f t="shared" si="1"/>
        <v>6</v>
      </c>
      <c r="B17" s="2"/>
      <c r="C17" s="76" t="s">
        <v>292</v>
      </c>
      <c r="D17" s="2" t="s">
        <v>65</v>
      </c>
      <c r="E17" s="2">
        <v>14</v>
      </c>
      <c r="F17" s="2"/>
      <c r="G17" s="7">
        <f t="shared" si="0"/>
        <v>0</v>
      </c>
      <c r="H17" s="1"/>
      <c r="I17" s="1"/>
    </row>
    <row r="18" spans="1:9" ht="15">
      <c r="A18" s="2">
        <f t="shared" si="1"/>
        <v>7</v>
      </c>
      <c r="B18" s="2"/>
      <c r="C18" s="76" t="s">
        <v>291</v>
      </c>
      <c r="D18" s="2" t="s">
        <v>65</v>
      </c>
      <c r="E18" s="2">
        <v>44</v>
      </c>
      <c r="F18" s="2"/>
      <c r="G18" s="7">
        <f t="shared" si="0"/>
        <v>0</v>
      </c>
      <c r="H18" s="1"/>
      <c r="I18" s="1"/>
    </row>
    <row r="19" spans="1:9" ht="15">
      <c r="A19" s="2">
        <f t="shared" si="1"/>
        <v>8</v>
      </c>
      <c r="B19" s="2"/>
      <c r="C19" s="76" t="s">
        <v>288</v>
      </c>
      <c r="D19" s="2" t="s">
        <v>65</v>
      </c>
      <c r="E19" s="2">
        <v>0.2</v>
      </c>
      <c r="F19" s="2"/>
      <c r="G19" s="7">
        <f t="shared" si="0"/>
        <v>0</v>
      </c>
      <c r="H19" s="1"/>
      <c r="I19" s="1"/>
    </row>
    <row r="20" spans="1:9" ht="15">
      <c r="A20" s="2">
        <f t="shared" si="1"/>
        <v>9</v>
      </c>
      <c r="B20" s="2"/>
      <c r="C20" s="76" t="s">
        <v>289</v>
      </c>
      <c r="D20" s="2" t="s">
        <v>65</v>
      </c>
      <c r="E20" s="2">
        <v>6</v>
      </c>
      <c r="F20" s="2"/>
      <c r="G20" s="7">
        <f t="shared" si="0"/>
        <v>0</v>
      </c>
      <c r="H20" s="1"/>
      <c r="I20" s="1"/>
    </row>
    <row r="21" spans="1:9" ht="15">
      <c r="A21" s="2">
        <f t="shared" si="1"/>
        <v>10</v>
      </c>
      <c r="B21" s="2"/>
      <c r="C21" s="76" t="s">
        <v>290</v>
      </c>
      <c r="D21" s="2" t="s">
        <v>65</v>
      </c>
      <c r="E21" s="2">
        <v>12</v>
      </c>
      <c r="F21" s="2"/>
      <c r="G21" s="7">
        <f t="shared" si="0"/>
        <v>0</v>
      </c>
      <c r="H21" s="1"/>
      <c r="I21" s="1"/>
    </row>
    <row r="22" spans="1:9" ht="30">
      <c r="A22" s="2">
        <f t="shared" si="1"/>
        <v>11</v>
      </c>
      <c r="B22" s="2"/>
      <c r="C22" s="76" t="s">
        <v>69</v>
      </c>
      <c r="D22" s="2" t="s">
        <v>62</v>
      </c>
      <c r="E22" s="2">
        <v>4</v>
      </c>
      <c r="F22" s="2"/>
      <c r="G22" s="7">
        <f t="shared" si="0"/>
        <v>0</v>
      </c>
      <c r="H22" s="1"/>
      <c r="I22" s="1"/>
    </row>
    <row r="23" spans="1:9" ht="15">
      <c r="A23" s="2">
        <f t="shared" si="1"/>
        <v>12</v>
      </c>
      <c r="B23" s="2"/>
      <c r="C23" s="76" t="s">
        <v>293</v>
      </c>
      <c r="D23" s="2" t="s">
        <v>62</v>
      </c>
      <c r="E23" s="2">
        <v>4</v>
      </c>
      <c r="F23" s="2"/>
      <c r="G23" s="7">
        <f t="shared" si="0"/>
        <v>0</v>
      </c>
      <c r="H23" s="1"/>
      <c r="I23" s="1"/>
    </row>
    <row r="24" spans="1:9" ht="15">
      <c r="A24" s="2">
        <f t="shared" si="1"/>
        <v>13</v>
      </c>
      <c r="B24" s="2"/>
      <c r="C24" s="76" t="s">
        <v>294</v>
      </c>
      <c r="D24" s="2" t="s">
        <v>62</v>
      </c>
      <c r="E24" s="2">
        <v>4</v>
      </c>
      <c r="F24" s="2"/>
      <c r="G24" s="7">
        <f t="shared" si="0"/>
        <v>0</v>
      </c>
      <c r="H24" s="1"/>
      <c r="I24" s="1"/>
    </row>
    <row r="25" spans="1:9" ht="15">
      <c r="A25" s="2">
        <f t="shared" si="1"/>
        <v>14</v>
      </c>
      <c r="B25" s="2"/>
      <c r="C25" s="76" t="s">
        <v>66</v>
      </c>
      <c r="D25" s="2" t="s">
        <v>64</v>
      </c>
      <c r="E25" s="2">
        <v>444</v>
      </c>
      <c r="F25" s="2"/>
      <c r="G25" s="7">
        <f t="shared" si="0"/>
        <v>0</v>
      </c>
      <c r="H25" s="1"/>
      <c r="I25" s="1"/>
    </row>
    <row r="26" spans="1:9" ht="15">
      <c r="A26" s="2">
        <f t="shared" si="1"/>
        <v>15</v>
      </c>
      <c r="B26" s="2"/>
      <c r="C26" s="76" t="s">
        <v>295</v>
      </c>
      <c r="D26" s="2" t="s">
        <v>64</v>
      </c>
      <c r="E26" s="2">
        <v>180</v>
      </c>
      <c r="F26" s="2"/>
      <c r="G26" s="7">
        <f t="shared" si="0"/>
        <v>0</v>
      </c>
      <c r="H26" s="1"/>
      <c r="I26" s="1"/>
    </row>
    <row r="27" spans="1:9" ht="15">
      <c r="A27" s="2">
        <f t="shared" si="1"/>
        <v>16</v>
      </c>
      <c r="B27" s="2"/>
      <c r="C27" s="76" t="s">
        <v>297</v>
      </c>
      <c r="D27" s="2" t="s">
        <v>64</v>
      </c>
      <c r="E27" s="2">
        <v>60</v>
      </c>
      <c r="F27" s="2"/>
      <c r="G27" s="7">
        <f t="shared" si="0"/>
        <v>0</v>
      </c>
      <c r="H27" s="1"/>
      <c r="I27" s="1"/>
    </row>
    <row r="28" spans="1:9" ht="15">
      <c r="A28" s="2">
        <f t="shared" si="1"/>
        <v>17</v>
      </c>
      <c r="B28" s="2"/>
      <c r="C28" s="76" t="s">
        <v>296</v>
      </c>
      <c r="D28" s="2" t="s">
        <v>64</v>
      </c>
      <c r="E28" s="2">
        <v>29.2</v>
      </c>
      <c r="F28" s="2"/>
      <c r="G28" s="7">
        <f t="shared" si="0"/>
        <v>0</v>
      </c>
      <c r="H28" s="1"/>
      <c r="I28" s="1"/>
    </row>
    <row r="29" spans="1:9" ht="30">
      <c r="A29" s="2">
        <f t="shared" si="1"/>
        <v>18</v>
      </c>
      <c r="B29" s="2"/>
      <c r="C29" s="76" t="s">
        <v>68</v>
      </c>
      <c r="D29" s="2" t="s">
        <v>64</v>
      </c>
      <c r="E29" s="2">
        <v>520</v>
      </c>
      <c r="F29" s="2"/>
      <c r="G29" s="7">
        <f t="shared" si="0"/>
        <v>0</v>
      </c>
      <c r="H29" s="1"/>
      <c r="I29" s="1"/>
    </row>
    <row r="30" spans="1:9" ht="30">
      <c r="A30" s="2">
        <f t="shared" si="1"/>
        <v>19</v>
      </c>
      <c r="B30" s="2"/>
      <c r="C30" s="76" t="s">
        <v>298</v>
      </c>
      <c r="D30" s="2" t="s">
        <v>64</v>
      </c>
      <c r="E30" s="2">
        <v>366</v>
      </c>
      <c r="F30" s="2"/>
      <c r="G30" s="7">
        <f t="shared" si="0"/>
        <v>0</v>
      </c>
      <c r="H30" s="1"/>
      <c r="I30" s="1"/>
    </row>
    <row r="31" spans="1:9" ht="15">
      <c r="A31" s="2">
        <f t="shared" si="1"/>
        <v>20</v>
      </c>
      <c r="B31" s="2"/>
      <c r="C31" s="74" t="s">
        <v>299</v>
      </c>
      <c r="D31" s="2" t="s">
        <v>64</v>
      </c>
      <c r="E31" s="2">
        <v>12.7</v>
      </c>
      <c r="F31" s="2"/>
      <c r="G31" s="7">
        <f t="shared" si="0"/>
        <v>0</v>
      </c>
      <c r="H31" s="1"/>
      <c r="I31" s="1"/>
    </row>
    <row r="32" spans="1:9" ht="15">
      <c r="A32" s="2">
        <f t="shared" si="1"/>
        <v>21</v>
      </c>
      <c r="B32" s="2"/>
      <c r="C32" s="74" t="s">
        <v>300</v>
      </c>
      <c r="D32" s="2" t="s">
        <v>64</v>
      </c>
      <c r="E32" s="2">
        <v>54.3</v>
      </c>
      <c r="F32" s="2"/>
      <c r="G32" s="7">
        <f t="shared" si="0"/>
        <v>0</v>
      </c>
      <c r="H32" s="1"/>
      <c r="I32" s="1"/>
    </row>
    <row r="33" spans="1:9" ht="30">
      <c r="A33" s="2">
        <f t="shared" si="1"/>
        <v>22</v>
      </c>
      <c r="B33" s="2"/>
      <c r="C33" s="76" t="s">
        <v>70</v>
      </c>
      <c r="D33" s="2" t="s">
        <v>62</v>
      </c>
      <c r="E33" s="2">
        <v>4</v>
      </c>
      <c r="F33" s="2"/>
      <c r="G33" s="7">
        <f t="shared" si="0"/>
        <v>0</v>
      </c>
      <c r="H33" s="1"/>
      <c r="I33" s="1"/>
    </row>
    <row r="34" spans="1:9" ht="30">
      <c r="A34" s="2">
        <f t="shared" si="1"/>
        <v>23</v>
      </c>
      <c r="B34" s="2"/>
      <c r="C34" s="76" t="s">
        <v>80</v>
      </c>
      <c r="D34" s="2" t="s">
        <v>62</v>
      </c>
      <c r="E34" s="2">
        <v>1</v>
      </c>
      <c r="F34" s="2"/>
      <c r="G34" s="7">
        <f t="shared" si="0"/>
        <v>0</v>
      </c>
      <c r="H34" s="1"/>
      <c r="I34" s="1"/>
    </row>
    <row r="35" spans="1:9" ht="15">
      <c r="A35" s="2">
        <f t="shared" si="1"/>
        <v>24</v>
      </c>
      <c r="B35" s="2"/>
      <c r="C35" s="76" t="s">
        <v>74</v>
      </c>
      <c r="D35" s="2" t="s">
        <v>62</v>
      </c>
      <c r="E35" s="2">
        <v>3</v>
      </c>
      <c r="F35" s="2"/>
      <c r="G35" s="7">
        <f t="shared" si="0"/>
        <v>0</v>
      </c>
      <c r="H35" s="1"/>
      <c r="I35" s="1"/>
    </row>
    <row r="36" spans="1:9" ht="15">
      <c r="A36" s="2">
        <f t="shared" si="1"/>
        <v>25</v>
      </c>
      <c r="B36" s="2"/>
      <c r="C36" s="76" t="s">
        <v>83</v>
      </c>
      <c r="D36" s="2" t="s">
        <v>62</v>
      </c>
      <c r="E36" s="2">
        <v>1</v>
      </c>
      <c r="F36" s="2"/>
      <c r="G36" s="7">
        <f t="shared" si="0"/>
        <v>0</v>
      </c>
      <c r="H36" s="1"/>
      <c r="I36" s="1"/>
    </row>
    <row r="37" spans="1:9" ht="30">
      <c r="A37" s="2">
        <f t="shared" si="1"/>
        <v>26</v>
      </c>
      <c r="B37" s="2"/>
      <c r="C37" s="76" t="s">
        <v>71</v>
      </c>
      <c r="D37" s="2" t="s">
        <v>62</v>
      </c>
      <c r="E37" s="2">
        <v>4</v>
      </c>
      <c r="F37" s="2"/>
      <c r="G37" s="7">
        <f t="shared" si="0"/>
        <v>0</v>
      </c>
      <c r="H37" s="1"/>
      <c r="I37" s="1"/>
    </row>
    <row r="38" spans="1:9" ht="15">
      <c r="A38" s="2">
        <f t="shared" si="1"/>
        <v>27</v>
      </c>
      <c r="B38" s="2"/>
      <c r="C38" s="76" t="s">
        <v>301</v>
      </c>
      <c r="D38" s="2" t="s">
        <v>62</v>
      </c>
      <c r="E38" s="2">
        <v>1</v>
      </c>
      <c r="F38" s="2"/>
      <c r="G38" s="7">
        <f t="shared" si="0"/>
        <v>0</v>
      </c>
      <c r="H38" s="1"/>
      <c r="I38" s="1"/>
    </row>
    <row r="39" spans="1:9" ht="15">
      <c r="A39" s="2">
        <f t="shared" si="1"/>
        <v>28</v>
      </c>
      <c r="B39" s="2"/>
      <c r="C39" s="76" t="s">
        <v>302</v>
      </c>
      <c r="D39" s="2" t="s">
        <v>62</v>
      </c>
      <c r="E39" s="2">
        <v>1</v>
      </c>
      <c r="F39" s="2"/>
      <c r="G39" s="7">
        <f t="shared" si="0"/>
        <v>0</v>
      </c>
      <c r="H39" s="1"/>
      <c r="I39" s="1"/>
    </row>
    <row r="40" spans="1:9" ht="30">
      <c r="A40" s="2">
        <f t="shared" si="1"/>
        <v>29</v>
      </c>
      <c r="B40" s="2"/>
      <c r="C40" s="4" t="s">
        <v>72</v>
      </c>
      <c r="D40" s="2" t="s">
        <v>64</v>
      </c>
      <c r="E40" s="2">
        <v>480</v>
      </c>
      <c r="F40" s="2"/>
      <c r="G40" s="7">
        <f t="shared" si="0"/>
        <v>0</v>
      </c>
      <c r="H40" s="1"/>
      <c r="I40" s="1"/>
    </row>
    <row r="41" spans="1:9" ht="15">
      <c r="A41" s="2">
        <f t="shared" si="1"/>
        <v>30</v>
      </c>
      <c r="B41" s="2"/>
      <c r="C41" s="4" t="s">
        <v>73</v>
      </c>
      <c r="D41" s="2" t="s">
        <v>64</v>
      </c>
      <c r="E41" s="2">
        <v>124</v>
      </c>
      <c r="F41" s="2"/>
      <c r="G41" s="7">
        <f t="shared" si="0"/>
        <v>0</v>
      </c>
      <c r="H41" s="1"/>
      <c r="I41" s="1"/>
    </row>
    <row r="42" spans="1:9" ht="30">
      <c r="A42" s="2">
        <f t="shared" si="1"/>
        <v>31</v>
      </c>
      <c r="B42" s="2"/>
      <c r="C42" s="4" t="s">
        <v>88</v>
      </c>
      <c r="D42" s="2" t="s">
        <v>65</v>
      </c>
      <c r="E42" s="2">
        <v>40</v>
      </c>
      <c r="F42" s="2"/>
      <c r="G42" s="7">
        <f t="shared" si="0"/>
        <v>0</v>
      </c>
      <c r="H42" s="1"/>
      <c r="I42" s="1"/>
    </row>
    <row r="43" spans="1:9" ht="30">
      <c r="A43" s="2">
        <f t="shared" si="1"/>
        <v>32</v>
      </c>
      <c r="B43" s="2"/>
      <c r="C43" s="4" t="s">
        <v>75</v>
      </c>
      <c r="D43" s="2" t="s">
        <v>62</v>
      </c>
      <c r="E43" s="2">
        <v>1</v>
      </c>
      <c r="F43" s="2"/>
      <c r="G43" s="7">
        <f t="shared" si="0"/>
        <v>0</v>
      </c>
      <c r="H43" s="1"/>
      <c r="I43" s="1"/>
    </row>
    <row r="44" spans="1:9" ht="30">
      <c r="A44" s="2">
        <f t="shared" si="1"/>
        <v>33</v>
      </c>
      <c r="B44" s="2"/>
      <c r="C44" s="4" t="s">
        <v>417</v>
      </c>
      <c r="D44" s="2" t="s">
        <v>62</v>
      </c>
      <c r="E44" s="2">
        <v>1</v>
      </c>
      <c r="F44" s="2"/>
      <c r="G44" s="7">
        <f t="shared" si="0"/>
        <v>0</v>
      </c>
      <c r="H44" s="1"/>
      <c r="I44" s="1"/>
    </row>
    <row r="45" spans="1:9" ht="30">
      <c r="A45" s="2">
        <f t="shared" si="1"/>
        <v>34</v>
      </c>
      <c r="B45" s="2"/>
      <c r="C45" s="4" t="s">
        <v>418</v>
      </c>
      <c r="D45" s="2" t="s">
        <v>62</v>
      </c>
      <c r="E45" s="2">
        <v>1</v>
      </c>
      <c r="F45" s="2"/>
      <c r="G45" s="7">
        <f t="shared" si="0"/>
        <v>0</v>
      </c>
      <c r="H45" s="1"/>
      <c r="I45" s="1"/>
    </row>
    <row r="46" spans="1:9" ht="15">
      <c r="A46" s="2">
        <f t="shared" si="1"/>
        <v>35</v>
      </c>
      <c r="B46" s="2"/>
      <c r="C46" s="4" t="s">
        <v>76</v>
      </c>
      <c r="D46" s="2" t="s">
        <v>64</v>
      </c>
      <c r="E46" s="2">
        <v>95</v>
      </c>
      <c r="F46" s="2"/>
      <c r="G46" s="7">
        <f t="shared" si="0"/>
        <v>0</v>
      </c>
      <c r="H46" s="1"/>
      <c r="I46" s="1"/>
    </row>
    <row r="47" spans="1:9" ht="30">
      <c r="A47" s="2">
        <f t="shared" si="1"/>
        <v>36</v>
      </c>
      <c r="B47" s="2"/>
      <c r="C47" s="3" t="s">
        <v>419</v>
      </c>
      <c r="D47" s="2" t="s">
        <v>62</v>
      </c>
      <c r="E47" s="2">
        <v>1</v>
      </c>
      <c r="F47" s="2"/>
      <c r="G47" s="7">
        <f t="shared" si="0"/>
        <v>0</v>
      </c>
      <c r="H47" s="1"/>
      <c r="I47" s="1"/>
    </row>
    <row r="48" spans="1:9" ht="15">
      <c r="A48" s="2">
        <f t="shared" si="1"/>
        <v>37</v>
      </c>
      <c r="B48" s="2"/>
      <c r="C48" s="3" t="s">
        <v>77</v>
      </c>
      <c r="D48" s="2" t="s">
        <v>64</v>
      </c>
      <c r="E48" s="2">
        <v>1000</v>
      </c>
      <c r="F48" s="2"/>
      <c r="G48" s="7">
        <f t="shared" si="0"/>
        <v>0</v>
      </c>
      <c r="H48" s="1"/>
      <c r="I48" s="1"/>
    </row>
    <row r="49" spans="1:9" ht="45">
      <c r="A49" s="2">
        <f t="shared" si="1"/>
        <v>38</v>
      </c>
      <c r="B49" s="2"/>
      <c r="C49" s="3" t="s">
        <v>78</v>
      </c>
      <c r="D49" s="2" t="s">
        <v>64</v>
      </c>
      <c r="E49" s="2">
        <v>92.4</v>
      </c>
      <c r="F49" s="2"/>
      <c r="G49" s="7">
        <f t="shared" si="0"/>
        <v>0</v>
      </c>
      <c r="H49" s="1"/>
      <c r="I49" s="1"/>
    </row>
    <row r="50" spans="1:9" ht="30">
      <c r="A50" s="2">
        <f t="shared" si="1"/>
        <v>39</v>
      </c>
      <c r="B50" s="2"/>
      <c r="C50" s="3" t="s">
        <v>79</v>
      </c>
      <c r="D50" s="2" t="s">
        <v>65</v>
      </c>
      <c r="E50" s="2">
        <v>25</v>
      </c>
      <c r="F50" s="2"/>
      <c r="G50" s="7">
        <f t="shared" si="0"/>
        <v>0</v>
      </c>
      <c r="H50" s="1"/>
      <c r="I50" s="1"/>
    </row>
    <row r="51" spans="1:9" ht="45">
      <c r="A51" s="2">
        <f t="shared" si="1"/>
        <v>40</v>
      </c>
      <c r="B51" s="2"/>
      <c r="C51" s="3" t="s">
        <v>412</v>
      </c>
      <c r="D51" s="2" t="s">
        <v>62</v>
      </c>
      <c r="E51" s="2">
        <v>1</v>
      </c>
      <c r="F51" s="2"/>
      <c r="G51" s="7">
        <f t="shared" si="0"/>
        <v>0</v>
      </c>
      <c r="H51" s="1"/>
      <c r="I51" s="1"/>
    </row>
    <row r="52" spans="1:9" ht="30">
      <c r="A52" s="2">
        <f t="shared" si="1"/>
        <v>41</v>
      </c>
      <c r="B52" s="2"/>
      <c r="C52" s="74" t="s">
        <v>421</v>
      </c>
      <c r="D52" s="2" t="s">
        <v>62</v>
      </c>
      <c r="E52" s="2">
        <v>1</v>
      </c>
      <c r="F52" s="2"/>
      <c r="G52" s="7">
        <f t="shared" si="0"/>
        <v>0</v>
      </c>
      <c r="H52" s="1"/>
      <c r="I52" s="1"/>
    </row>
    <row r="53" spans="1:9" ht="30">
      <c r="A53" s="2">
        <f t="shared" si="1"/>
        <v>42</v>
      </c>
      <c r="B53" s="2"/>
      <c r="C53" s="4" t="s">
        <v>413</v>
      </c>
      <c r="D53" s="2" t="s">
        <v>62</v>
      </c>
      <c r="E53" s="2">
        <v>3</v>
      </c>
      <c r="F53" s="2"/>
      <c r="G53" s="7">
        <f t="shared" si="0"/>
        <v>0</v>
      </c>
      <c r="H53" s="1"/>
      <c r="I53" s="1"/>
    </row>
    <row r="54" spans="1:9" ht="15">
      <c r="A54" s="2">
        <f t="shared" si="1"/>
        <v>43</v>
      </c>
      <c r="B54" s="2"/>
      <c r="C54" s="3" t="s">
        <v>81</v>
      </c>
      <c r="D54" s="2" t="s">
        <v>64</v>
      </c>
      <c r="E54" s="2">
        <v>96</v>
      </c>
      <c r="F54" s="2"/>
      <c r="G54" s="7">
        <f t="shared" si="0"/>
        <v>0</v>
      </c>
      <c r="H54" s="1"/>
      <c r="I54" s="1"/>
    </row>
    <row r="55" spans="1:9" ht="15">
      <c r="A55" s="2">
        <f t="shared" si="1"/>
        <v>44</v>
      </c>
      <c r="B55" s="2"/>
      <c r="C55" s="3" t="s">
        <v>82</v>
      </c>
      <c r="D55" s="2" t="s">
        <v>65</v>
      </c>
      <c r="E55" s="2">
        <v>24</v>
      </c>
      <c r="F55" s="2"/>
      <c r="G55" s="7">
        <f t="shared" si="0"/>
        <v>0</v>
      </c>
      <c r="H55" s="1"/>
      <c r="I55" s="1"/>
    </row>
    <row r="56" spans="1:9" ht="30">
      <c r="A56" s="2">
        <f t="shared" si="1"/>
        <v>45</v>
      </c>
      <c r="B56" s="2"/>
      <c r="C56" s="3" t="s">
        <v>84</v>
      </c>
      <c r="D56" s="2" t="s">
        <v>62</v>
      </c>
      <c r="E56" s="2">
        <v>1</v>
      </c>
      <c r="F56" s="2"/>
      <c r="G56" s="7">
        <f t="shared" si="0"/>
        <v>0</v>
      </c>
      <c r="H56" s="1"/>
      <c r="I56" s="1"/>
    </row>
    <row r="57" spans="1:7" ht="30">
      <c r="A57" s="2">
        <f t="shared" si="1"/>
        <v>46</v>
      </c>
      <c r="B57" s="2"/>
      <c r="C57" s="3" t="s">
        <v>89</v>
      </c>
      <c r="D57" s="2" t="s">
        <v>65</v>
      </c>
      <c r="E57" s="2">
        <v>50</v>
      </c>
      <c r="F57" s="2"/>
      <c r="G57" s="7">
        <f t="shared" si="0"/>
        <v>0</v>
      </c>
    </row>
    <row r="58" spans="1:7" ht="30">
      <c r="A58" s="2">
        <f t="shared" si="1"/>
        <v>47</v>
      </c>
      <c r="B58" s="2"/>
      <c r="C58" s="3" t="s">
        <v>90</v>
      </c>
      <c r="D58" s="2" t="s">
        <v>65</v>
      </c>
      <c r="E58" s="2">
        <v>30</v>
      </c>
      <c r="F58" s="2"/>
      <c r="G58" s="7">
        <f t="shared" si="0"/>
        <v>0</v>
      </c>
    </row>
    <row r="59" spans="1:7" ht="30">
      <c r="A59" s="2">
        <f t="shared" si="1"/>
        <v>48</v>
      </c>
      <c r="B59" s="2"/>
      <c r="C59" s="3" t="s">
        <v>91</v>
      </c>
      <c r="D59" s="2" t="s">
        <v>65</v>
      </c>
      <c r="E59" s="2">
        <v>43</v>
      </c>
      <c r="F59" s="2"/>
      <c r="G59" s="7">
        <f t="shared" si="0"/>
        <v>0</v>
      </c>
    </row>
    <row r="60" spans="1:7" ht="30">
      <c r="A60" s="2">
        <f t="shared" si="1"/>
        <v>49</v>
      </c>
      <c r="B60" s="2"/>
      <c r="C60" s="3" t="s">
        <v>85</v>
      </c>
      <c r="D60" s="2" t="s">
        <v>64</v>
      </c>
      <c r="E60" s="2">
        <v>140</v>
      </c>
      <c r="F60" s="2"/>
      <c r="G60" s="7">
        <f t="shared" si="0"/>
        <v>0</v>
      </c>
    </row>
    <row r="61" spans="1:7" ht="15">
      <c r="A61" s="20"/>
      <c r="B61" s="20"/>
      <c r="C61" s="37" t="s">
        <v>158</v>
      </c>
      <c r="D61" s="38" t="s">
        <v>159</v>
      </c>
      <c r="E61" s="20"/>
      <c r="F61" s="20"/>
      <c r="G61" s="88">
        <f>SUM(G12:G60)</f>
        <v>0</v>
      </c>
    </row>
    <row r="62" spans="1:9" ht="35.25" customHeight="1">
      <c r="A62" s="36">
        <v>2</v>
      </c>
      <c r="B62" s="17"/>
      <c r="C62" s="19" t="s">
        <v>93</v>
      </c>
      <c r="D62" s="18"/>
      <c r="E62" s="18"/>
      <c r="F62" s="18"/>
      <c r="G62" s="18"/>
      <c r="H62" s="11"/>
      <c r="I62" s="11"/>
    </row>
    <row r="63" spans="1:9" ht="60">
      <c r="A63" s="2">
        <v>1</v>
      </c>
      <c r="B63" s="2"/>
      <c r="C63" s="3" t="s">
        <v>407</v>
      </c>
      <c r="D63" s="2" t="s">
        <v>94</v>
      </c>
      <c r="E63" s="2">
        <v>264</v>
      </c>
      <c r="F63" s="2"/>
      <c r="G63" s="7">
        <f>E63*F63</f>
        <v>0</v>
      </c>
      <c r="I63" s="5"/>
    </row>
    <row r="64" spans="1:9" ht="60">
      <c r="A64" s="2">
        <v>2</v>
      </c>
      <c r="B64" s="2"/>
      <c r="C64" s="3" t="s">
        <v>114</v>
      </c>
      <c r="D64" s="2" t="s">
        <v>94</v>
      </c>
      <c r="E64" s="2">
        <v>192</v>
      </c>
      <c r="F64" s="2"/>
      <c r="G64" s="7">
        <f aca="true" t="shared" si="2" ref="G64:G86">E64*F64</f>
        <v>0</v>
      </c>
      <c r="I64" s="5"/>
    </row>
    <row r="65" spans="1:7" ht="30">
      <c r="A65" s="2">
        <v>3</v>
      </c>
      <c r="B65" s="2"/>
      <c r="C65" s="3" t="s">
        <v>95</v>
      </c>
      <c r="D65" s="2" t="s">
        <v>94</v>
      </c>
      <c r="E65" s="2">
        <v>72</v>
      </c>
      <c r="F65" s="2"/>
      <c r="G65" s="7">
        <f t="shared" si="2"/>
        <v>0</v>
      </c>
    </row>
    <row r="66" spans="1:7" ht="45">
      <c r="A66" s="2">
        <v>4</v>
      </c>
      <c r="B66" s="2"/>
      <c r="C66" s="3" t="s">
        <v>96</v>
      </c>
      <c r="D66" s="2" t="s">
        <v>94</v>
      </c>
      <c r="E66" s="2">
        <v>192</v>
      </c>
      <c r="F66" s="2"/>
      <c r="G66" s="7">
        <f t="shared" si="2"/>
        <v>0</v>
      </c>
    </row>
    <row r="67" spans="1:7" ht="30">
      <c r="A67" s="2">
        <v>5</v>
      </c>
      <c r="B67" s="2"/>
      <c r="C67" s="3" t="s">
        <v>95</v>
      </c>
      <c r="D67" s="2" t="s">
        <v>94</v>
      </c>
      <c r="E67" s="2">
        <v>72</v>
      </c>
      <c r="F67" s="2"/>
      <c r="G67" s="7">
        <f t="shared" si="2"/>
        <v>0</v>
      </c>
    </row>
    <row r="68" spans="1:7" ht="30">
      <c r="A68" s="2">
        <v>6</v>
      </c>
      <c r="B68" s="2"/>
      <c r="C68" s="3" t="s">
        <v>414</v>
      </c>
      <c r="D68" s="2" t="s">
        <v>94</v>
      </c>
      <c r="E68" s="2">
        <v>36</v>
      </c>
      <c r="F68" s="2"/>
      <c r="G68" s="7">
        <f t="shared" si="2"/>
        <v>0</v>
      </c>
    </row>
    <row r="69" spans="1:7" ht="30">
      <c r="A69" s="2">
        <v>7</v>
      </c>
      <c r="B69" s="2"/>
      <c r="C69" s="3" t="s">
        <v>97</v>
      </c>
      <c r="D69" s="2" t="s">
        <v>94</v>
      </c>
      <c r="E69" s="2">
        <v>74</v>
      </c>
      <c r="F69" s="2"/>
      <c r="G69" s="7">
        <f t="shared" si="2"/>
        <v>0</v>
      </c>
    </row>
    <row r="70" spans="1:7" ht="60">
      <c r="A70" s="2">
        <v>8</v>
      </c>
      <c r="B70" s="2"/>
      <c r="C70" s="3" t="s">
        <v>113</v>
      </c>
      <c r="D70" s="2" t="s">
        <v>94</v>
      </c>
      <c r="E70" s="2">
        <v>105</v>
      </c>
      <c r="F70" s="2"/>
      <c r="G70" s="7">
        <f t="shared" si="2"/>
        <v>0</v>
      </c>
    </row>
    <row r="71" spans="1:7" ht="45">
      <c r="A71" s="2">
        <v>9</v>
      </c>
      <c r="B71" s="2"/>
      <c r="C71" s="3" t="s">
        <v>98</v>
      </c>
      <c r="D71" s="2" t="s">
        <v>94</v>
      </c>
      <c r="E71" s="2">
        <v>710</v>
      </c>
      <c r="F71" s="2"/>
      <c r="G71" s="7">
        <f t="shared" si="2"/>
        <v>0</v>
      </c>
    </row>
    <row r="72" spans="1:7" ht="30">
      <c r="A72" s="2">
        <v>10</v>
      </c>
      <c r="B72" s="2"/>
      <c r="C72" s="3" t="s">
        <v>408</v>
      </c>
      <c r="D72" s="2" t="s">
        <v>94</v>
      </c>
      <c r="E72" s="2">
        <v>50</v>
      </c>
      <c r="F72" s="2"/>
      <c r="G72" s="7">
        <f t="shared" si="2"/>
        <v>0</v>
      </c>
    </row>
    <row r="73" spans="1:7" ht="30">
      <c r="A73" s="2">
        <v>11</v>
      </c>
      <c r="B73" s="2"/>
      <c r="C73" s="3" t="s">
        <v>99</v>
      </c>
      <c r="D73" s="2" t="s">
        <v>94</v>
      </c>
      <c r="E73" s="2">
        <v>20</v>
      </c>
      <c r="F73" s="2"/>
      <c r="G73" s="7">
        <f t="shared" si="2"/>
        <v>0</v>
      </c>
    </row>
    <row r="74" spans="1:7" ht="30">
      <c r="A74" s="2">
        <v>12</v>
      </c>
      <c r="B74" s="2"/>
      <c r="C74" s="3" t="s">
        <v>115</v>
      </c>
      <c r="D74" s="2" t="s">
        <v>94</v>
      </c>
      <c r="E74" s="2">
        <v>85.7</v>
      </c>
      <c r="F74" s="2"/>
      <c r="G74" s="7">
        <f t="shared" si="2"/>
        <v>0</v>
      </c>
    </row>
    <row r="75" spans="1:7" ht="30">
      <c r="A75" s="2">
        <v>13</v>
      </c>
      <c r="B75" s="2"/>
      <c r="C75" s="3" t="s">
        <v>212</v>
      </c>
      <c r="D75" s="2" t="s">
        <v>94</v>
      </c>
      <c r="E75" s="2">
        <v>5</v>
      </c>
      <c r="F75" s="2"/>
      <c r="G75" s="7">
        <f t="shared" si="2"/>
        <v>0</v>
      </c>
    </row>
    <row r="76" spans="1:9" ht="30">
      <c r="A76" s="2">
        <v>14</v>
      </c>
      <c r="B76" s="2"/>
      <c r="C76" s="3" t="s">
        <v>213</v>
      </c>
      <c r="D76" s="2" t="s">
        <v>94</v>
      </c>
      <c r="E76" s="2">
        <v>60.5</v>
      </c>
      <c r="F76" s="2"/>
      <c r="G76" s="7">
        <f t="shared" si="2"/>
        <v>0</v>
      </c>
      <c r="I76" s="5"/>
    </row>
    <row r="77" spans="1:9" ht="30">
      <c r="A77" s="2">
        <v>15</v>
      </c>
      <c r="B77" s="2"/>
      <c r="C77" s="3" t="s">
        <v>303</v>
      </c>
      <c r="D77" s="2" t="s">
        <v>94</v>
      </c>
      <c r="E77" s="2">
        <v>25.2</v>
      </c>
      <c r="F77" s="2"/>
      <c r="G77" s="7">
        <f t="shared" si="2"/>
        <v>0</v>
      </c>
      <c r="I77" s="5"/>
    </row>
    <row r="78" spans="1:9" ht="30">
      <c r="A78" s="2">
        <v>16</v>
      </c>
      <c r="B78" s="2"/>
      <c r="C78" s="3" t="s">
        <v>214</v>
      </c>
      <c r="D78" s="2" t="s">
        <v>94</v>
      </c>
      <c r="E78" s="2">
        <v>8.28</v>
      </c>
      <c r="F78" s="2"/>
      <c r="G78" s="7">
        <f t="shared" si="2"/>
        <v>0</v>
      </c>
      <c r="I78" s="5"/>
    </row>
    <row r="79" spans="1:9" ht="45">
      <c r="A79" s="2">
        <v>17</v>
      </c>
      <c r="B79" s="2"/>
      <c r="C79" s="3" t="s">
        <v>215</v>
      </c>
      <c r="D79" s="2" t="s">
        <v>94</v>
      </c>
      <c r="E79" s="2">
        <v>3.22</v>
      </c>
      <c r="F79" s="2"/>
      <c r="G79" s="7">
        <f t="shared" si="2"/>
        <v>0</v>
      </c>
      <c r="I79" s="5"/>
    </row>
    <row r="80" spans="1:15" ht="30">
      <c r="A80" s="2">
        <v>18</v>
      </c>
      <c r="B80" s="2"/>
      <c r="C80" s="3" t="s">
        <v>116</v>
      </c>
      <c r="D80" s="2" t="s">
        <v>94</v>
      </c>
      <c r="E80" s="2">
        <v>3.22</v>
      </c>
      <c r="F80" s="2"/>
      <c r="G80" s="7">
        <f t="shared" si="2"/>
        <v>0</v>
      </c>
      <c r="I80" s="9"/>
      <c r="J80" s="9"/>
      <c r="K80" s="9"/>
      <c r="L80" s="9"/>
      <c r="M80" s="9"/>
      <c r="N80" s="9"/>
      <c r="O80" s="9"/>
    </row>
    <row r="81" spans="1:15" ht="30">
      <c r="A81" s="2">
        <v>19</v>
      </c>
      <c r="B81" s="2"/>
      <c r="C81" s="3" t="s">
        <v>100</v>
      </c>
      <c r="D81" s="2" t="s">
        <v>94</v>
      </c>
      <c r="E81" s="2">
        <v>7</v>
      </c>
      <c r="F81" s="2"/>
      <c r="G81" s="7">
        <f t="shared" si="2"/>
        <v>0</v>
      </c>
      <c r="I81" s="9"/>
      <c r="J81" s="9"/>
      <c r="K81" s="9"/>
      <c r="L81" s="9"/>
      <c r="M81" s="9"/>
      <c r="N81" s="9"/>
      <c r="O81" s="9"/>
    </row>
    <row r="82" spans="1:15" ht="45">
      <c r="A82" s="2">
        <v>20</v>
      </c>
      <c r="B82" s="2"/>
      <c r="C82" s="3" t="s">
        <v>304</v>
      </c>
      <c r="D82" s="2" t="s">
        <v>94</v>
      </c>
      <c r="E82" s="2">
        <v>90</v>
      </c>
      <c r="F82" s="2"/>
      <c r="G82" s="7">
        <f t="shared" si="2"/>
        <v>0</v>
      </c>
      <c r="I82" s="9"/>
      <c r="J82" s="9"/>
      <c r="K82" s="9"/>
      <c r="L82" s="9"/>
      <c r="M82" s="9"/>
      <c r="N82" s="9"/>
      <c r="O82" s="9"/>
    </row>
    <row r="83" spans="1:15" ht="30">
      <c r="A83" s="2">
        <v>21</v>
      </c>
      <c r="B83" s="2"/>
      <c r="C83" s="3" t="s">
        <v>216</v>
      </c>
      <c r="D83" s="2" t="s">
        <v>94</v>
      </c>
      <c r="E83" s="2">
        <v>30</v>
      </c>
      <c r="F83" s="2"/>
      <c r="G83" s="7">
        <f t="shared" si="2"/>
        <v>0</v>
      </c>
      <c r="I83" s="9"/>
      <c r="J83" s="9"/>
      <c r="K83" s="9"/>
      <c r="L83" s="9"/>
      <c r="M83" s="9"/>
      <c r="N83" s="9"/>
      <c r="O83" s="9"/>
    </row>
    <row r="84" spans="1:15" ht="45">
      <c r="A84" s="2">
        <v>22</v>
      </c>
      <c r="B84" s="2"/>
      <c r="C84" s="3" t="s">
        <v>101</v>
      </c>
      <c r="D84" s="2" t="s">
        <v>94</v>
      </c>
      <c r="E84" s="2">
        <v>530</v>
      </c>
      <c r="F84" s="2"/>
      <c r="G84" s="7">
        <f t="shared" si="2"/>
        <v>0</v>
      </c>
      <c r="I84" s="9"/>
      <c r="J84" s="9"/>
      <c r="K84" s="9"/>
      <c r="L84" s="9"/>
      <c r="M84" s="9"/>
      <c r="N84" s="9"/>
      <c r="O84" s="9"/>
    </row>
    <row r="85" spans="1:15" ht="30">
      <c r="A85" s="2">
        <v>23</v>
      </c>
      <c r="B85" s="2"/>
      <c r="C85" s="3" t="s">
        <v>54</v>
      </c>
      <c r="D85" s="2" t="s">
        <v>64</v>
      </c>
      <c r="E85" s="2">
        <v>311.6</v>
      </c>
      <c r="F85" s="2"/>
      <c r="G85" s="7">
        <f t="shared" si="2"/>
        <v>0</v>
      </c>
      <c r="I85" s="9"/>
      <c r="J85" s="9"/>
      <c r="K85" s="9"/>
      <c r="L85" s="9"/>
      <c r="M85" s="9"/>
      <c r="N85" s="9"/>
      <c r="O85" s="9"/>
    </row>
    <row r="86" spans="1:15" ht="15">
      <c r="A86" s="2">
        <v>24</v>
      </c>
      <c r="B86" s="2"/>
      <c r="C86" s="74" t="s">
        <v>56</v>
      </c>
      <c r="D86" s="2" t="s">
        <v>64</v>
      </c>
      <c r="E86" s="2">
        <v>109.8</v>
      </c>
      <c r="F86" s="2"/>
      <c r="G86" s="7">
        <f t="shared" si="2"/>
        <v>0</v>
      </c>
      <c r="I86" s="9"/>
      <c r="J86" s="9"/>
      <c r="K86" s="9"/>
      <c r="L86" s="9"/>
      <c r="M86" s="9"/>
      <c r="N86" s="9"/>
      <c r="O86" s="9"/>
    </row>
    <row r="87" spans="1:15" ht="15">
      <c r="A87" s="40"/>
      <c r="B87" s="40"/>
      <c r="C87" s="41" t="s">
        <v>160</v>
      </c>
      <c r="D87" s="42" t="s">
        <v>159</v>
      </c>
      <c r="E87" s="40"/>
      <c r="F87" s="40"/>
      <c r="G87" s="86">
        <f>SUM(G63:G86)</f>
        <v>0</v>
      </c>
      <c r="I87" s="9"/>
      <c r="J87" s="9"/>
      <c r="K87" s="9"/>
      <c r="L87" s="9"/>
      <c r="M87" s="9"/>
      <c r="N87" s="9"/>
      <c r="O87" s="9"/>
    </row>
    <row r="88" spans="1:15" ht="30">
      <c r="A88" s="36">
        <v>3</v>
      </c>
      <c r="B88" s="17"/>
      <c r="C88" s="19" t="s">
        <v>345</v>
      </c>
      <c r="D88" s="18"/>
      <c r="E88" s="18"/>
      <c r="F88" s="18"/>
      <c r="G88" s="18"/>
      <c r="I88" s="9"/>
      <c r="J88" s="9"/>
      <c r="K88" s="9"/>
      <c r="L88" s="9"/>
      <c r="M88" s="9"/>
      <c r="N88" s="9"/>
      <c r="O88" s="9"/>
    </row>
    <row r="89" spans="1:15" ht="15">
      <c r="A89" s="77"/>
      <c r="B89" s="77"/>
      <c r="C89" s="53" t="s">
        <v>346</v>
      </c>
      <c r="D89" s="2"/>
      <c r="E89" s="2"/>
      <c r="F89" s="77"/>
      <c r="G89" s="77"/>
      <c r="I89" s="9"/>
      <c r="J89" s="9"/>
      <c r="K89" s="9"/>
      <c r="L89" s="9"/>
      <c r="M89" s="9"/>
      <c r="N89" s="9"/>
      <c r="O89" s="9"/>
    </row>
    <row r="90" spans="1:10" ht="30">
      <c r="A90" s="84">
        <v>1</v>
      </c>
      <c r="B90" s="77"/>
      <c r="C90" s="3" t="s">
        <v>347</v>
      </c>
      <c r="D90" s="2" t="s">
        <v>65</v>
      </c>
      <c r="E90" s="2">
        <v>152</v>
      </c>
      <c r="F90" s="2"/>
      <c r="G90" s="85">
        <f>E90*F90</f>
        <v>0</v>
      </c>
      <c r="J90" s="5"/>
    </row>
    <row r="91" spans="1:10" ht="30">
      <c r="A91" s="84">
        <f>A90+1</f>
        <v>2</v>
      </c>
      <c r="B91" s="77"/>
      <c r="C91" s="3" t="s">
        <v>348</v>
      </c>
      <c r="D91" s="2" t="s">
        <v>65</v>
      </c>
      <c r="E91" s="2">
        <v>10</v>
      </c>
      <c r="F91" s="2"/>
      <c r="G91" s="85">
        <f aca="true" t="shared" si="3" ref="G91:G144">E91*F91</f>
        <v>0</v>
      </c>
      <c r="J91" s="5"/>
    </row>
    <row r="92" spans="1:10" ht="30">
      <c r="A92" s="84">
        <f aca="true" t="shared" si="4" ref="A92:A98">A91+1</f>
        <v>3</v>
      </c>
      <c r="B92" s="77"/>
      <c r="C92" s="3" t="s">
        <v>349</v>
      </c>
      <c r="D92" s="2" t="s">
        <v>65</v>
      </c>
      <c r="E92" s="2">
        <v>34</v>
      </c>
      <c r="F92" s="2"/>
      <c r="G92" s="85">
        <f t="shared" si="3"/>
        <v>0</v>
      </c>
      <c r="J92" s="5"/>
    </row>
    <row r="93" spans="1:10" ht="30">
      <c r="A93" s="84">
        <f t="shared" si="4"/>
        <v>4</v>
      </c>
      <c r="B93" s="77"/>
      <c r="C93" s="3" t="s">
        <v>350</v>
      </c>
      <c r="D93" s="2" t="s">
        <v>65</v>
      </c>
      <c r="E93" s="2">
        <v>170</v>
      </c>
      <c r="F93" s="2"/>
      <c r="G93" s="85">
        <f t="shared" si="3"/>
        <v>0</v>
      </c>
      <c r="J93" s="5"/>
    </row>
    <row r="94" spans="1:10" ht="30">
      <c r="A94" s="84">
        <f t="shared" si="4"/>
        <v>5</v>
      </c>
      <c r="B94" s="77"/>
      <c r="C94" s="3" t="s">
        <v>351</v>
      </c>
      <c r="D94" s="2" t="s">
        <v>65</v>
      </c>
      <c r="E94" s="2">
        <v>6</v>
      </c>
      <c r="F94" s="2"/>
      <c r="G94" s="85">
        <f t="shared" si="3"/>
        <v>0</v>
      </c>
      <c r="J94" s="5"/>
    </row>
    <row r="95" spans="1:10" ht="30">
      <c r="A95" s="84">
        <f t="shared" si="4"/>
        <v>6</v>
      </c>
      <c r="B95" s="77"/>
      <c r="C95" s="3" t="s">
        <v>352</v>
      </c>
      <c r="D95" s="2" t="s">
        <v>65</v>
      </c>
      <c r="E95" s="2">
        <v>50</v>
      </c>
      <c r="F95" s="2"/>
      <c r="G95" s="85">
        <f t="shared" si="3"/>
        <v>0</v>
      </c>
      <c r="J95" s="5"/>
    </row>
    <row r="96" spans="1:10" ht="45">
      <c r="A96" s="84">
        <f t="shared" si="4"/>
        <v>7</v>
      </c>
      <c r="B96" s="77"/>
      <c r="C96" s="3" t="s">
        <v>353</v>
      </c>
      <c r="D96" s="2" t="s">
        <v>65</v>
      </c>
      <c r="E96" s="2">
        <v>130</v>
      </c>
      <c r="F96" s="2"/>
      <c r="G96" s="85">
        <f t="shared" si="3"/>
        <v>0</v>
      </c>
      <c r="J96" s="5"/>
    </row>
    <row r="97" spans="1:10" ht="30">
      <c r="A97" s="84">
        <f t="shared" si="4"/>
        <v>8</v>
      </c>
      <c r="B97" s="77"/>
      <c r="C97" s="3" t="s">
        <v>354</v>
      </c>
      <c r="D97" s="2" t="s">
        <v>65</v>
      </c>
      <c r="E97" s="2">
        <v>9</v>
      </c>
      <c r="F97" s="2"/>
      <c r="G97" s="85">
        <f t="shared" si="3"/>
        <v>0</v>
      </c>
      <c r="J97" s="5"/>
    </row>
    <row r="98" spans="1:10" ht="30">
      <c r="A98" s="84">
        <f t="shared" si="4"/>
        <v>9</v>
      </c>
      <c r="B98" s="77"/>
      <c r="C98" s="3" t="s">
        <v>355</v>
      </c>
      <c r="D98" s="2" t="s">
        <v>65</v>
      </c>
      <c r="E98" s="2">
        <v>100</v>
      </c>
      <c r="F98" s="2"/>
      <c r="G98" s="85">
        <f t="shared" si="3"/>
        <v>0</v>
      </c>
      <c r="J98" s="5"/>
    </row>
    <row r="99" spans="1:7" ht="15">
      <c r="A99" s="77"/>
      <c r="B99" s="77"/>
      <c r="C99" s="53" t="s">
        <v>356</v>
      </c>
      <c r="D99" s="4"/>
      <c r="E99" s="4"/>
      <c r="F99" s="80"/>
      <c r="G99" s="80"/>
    </row>
    <row r="100" spans="1:10" ht="15">
      <c r="A100" s="84">
        <v>10</v>
      </c>
      <c r="B100" s="77"/>
      <c r="C100" s="3" t="s">
        <v>356</v>
      </c>
      <c r="D100" s="2" t="s">
        <v>62</v>
      </c>
      <c r="E100" s="2">
        <v>14</v>
      </c>
      <c r="F100" s="2"/>
      <c r="G100" s="85">
        <f t="shared" si="3"/>
        <v>0</v>
      </c>
      <c r="J100" s="5"/>
    </row>
    <row r="101" spans="1:10" ht="15">
      <c r="A101" s="84">
        <f>A100+1</f>
        <v>11</v>
      </c>
      <c r="B101" s="77"/>
      <c r="C101" s="3" t="s">
        <v>357</v>
      </c>
      <c r="D101" s="2" t="s">
        <v>65</v>
      </c>
      <c r="E101" s="2">
        <v>170</v>
      </c>
      <c r="F101" s="2"/>
      <c r="G101" s="85">
        <f t="shared" si="3"/>
        <v>0</v>
      </c>
      <c r="J101" s="5"/>
    </row>
    <row r="102" spans="1:10" ht="15">
      <c r="A102" s="84">
        <f aca="true" t="shared" si="5" ref="A102:A144">A101+1</f>
        <v>12</v>
      </c>
      <c r="B102" s="77"/>
      <c r="C102" s="3" t="s">
        <v>358</v>
      </c>
      <c r="D102" s="2" t="s">
        <v>65</v>
      </c>
      <c r="E102" s="2">
        <v>60</v>
      </c>
      <c r="F102" s="2"/>
      <c r="G102" s="85">
        <f t="shared" si="3"/>
        <v>0</v>
      </c>
      <c r="J102" s="5"/>
    </row>
    <row r="103" spans="1:10" ht="15">
      <c r="A103" s="84">
        <f t="shared" si="5"/>
        <v>13</v>
      </c>
      <c r="B103" s="77"/>
      <c r="C103" s="3" t="s">
        <v>359</v>
      </c>
      <c r="D103" s="2" t="s">
        <v>65</v>
      </c>
      <c r="E103" s="2">
        <v>2.5</v>
      </c>
      <c r="F103" s="2"/>
      <c r="G103" s="85">
        <f t="shared" si="3"/>
        <v>0</v>
      </c>
      <c r="J103" s="5"/>
    </row>
    <row r="104" spans="1:10" ht="15">
      <c r="A104" s="84">
        <f t="shared" si="5"/>
        <v>14</v>
      </c>
      <c r="B104" s="77"/>
      <c r="C104" s="3" t="s">
        <v>360</v>
      </c>
      <c r="D104" s="2" t="s">
        <v>103</v>
      </c>
      <c r="E104" s="2">
        <v>20</v>
      </c>
      <c r="F104" s="2"/>
      <c r="G104" s="85">
        <f t="shared" si="3"/>
        <v>0</v>
      </c>
      <c r="J104" s="5"/>
    </row>
    <row r="105" spans="1:10" ht="15">
      <c r="A105" s="84">
        <f t="shared" si="5"/>
        <v>15</v>
      </c>
      <c r="B105" s="77"/>
      <c r="C105" s="3" t="s">
        <v>361</v>
      </c>
      <c r="D105" s="2" t="s">
        <v>103</v>
      </c>
      <c r="E105" s="2">
        <v>20</v>
      </c>
      <c r="F105" s="2"/>
      <c r="G105" s="85">
        <f t="shared" si="3"/>
        <v>0</v>
      </c>
      <c r="J105" s="5"/>
    </row>
    <row r="106" spans="1:7" ht="15">
      <c r="A106" s="77"/>
      <c r="B106" s="77"/>
      <c r="C106" s="53" t="s">
        <v>362</v>
      </c>
      <c r="D106" s="4"/>
      <c r="E106" s="4"/>
      <c r="F106" s="80"/>
      <c r="G106" s="80"/>
    </row>
    <row r="107" spans="1:10" ht="30">
      <c r="A107" s="84">
        <v>16</v>
      </c>
      <c r="B107" s="77"/>
      <c r="C107" s="3" t="s">
        <v>363</v>
      </c>
      <c r="D107" s="2" t="s">
        <v>62</v>
      </c>
      <c r="E107" s="2">
        <v>1</v>
      </c>
      <c r="F107" s="2"/>
      <c r="G107" s="85">
        <f t="shared" si="3"/>
        <v>0</v>
      </c>
      <c r="J107" s="5"/>
    </row>
    <row r="108" spans="1:10" ht="15">
      <c r="A108" s="84">
        <f t="shared" si="5"/>
        <v>17</v>
      </c>
      <c r="B108" s="77"/>
      <c r="C108" s="3" t="s">
        <v>364</v>
      </c>
      <c r="D108" s="2" t="s">
        <v>62</v>
      </c>
      <c r="E108" s="2">
        <v>8</v>
      </c>
      <c r="F108" s="2"/>
      <c r="G108" s="85">
        <f t="shared" si="3"/>
        <v>0</v>
      </c>
      <c r="J108" s="5"/>
    </row>
    <row r="109" spans="1:10" ht="15">
      <c r="A109" s="84">
        <f t="shared" si="5"/>
        <v>18</v>
      </c>
      <c r="B109" s="77"/>
      <c r="C109" s="3" t="s">
        <v>365</v>
      </c>
      <c r="D109" s="2" t="s">
        <v>62</v>
      </c>
      <c r="E109" s="2">
        <v>10</v>
      </c>
      <c r="F109" s="2"/>
      <c r="G109" s="85">
        <f t="shared" si="3"/>
        <v>0</v>
      </c>
      <c r="J109" s="5"/>
    </row>
    <row r="110" spans="1:10" ht="15">
      <c r="A110" s="84">
        <f t="shared" si="5"/>
        <v>19</v>
      </c>
      <c r="B110" s="77"/>
      <c r="C110" s="3" t="s">
        <v>366</v>
      </c>
      <c r="D110" s="2" t="s">
        <v>62</v>
      </c>
      <c r="E110" s="2">
        <v>8</v>
      </c>
      <c r="F110" s="2"/>
      <c r="G110" s="85">
        <f t="shared" si="3"/>
        <v>0</v>
      </c>
      <c r="J110" s="5"/>
    </row>
    <row r="111" spans="1:10" ht="15">
      <c r="A111" s="84">
        <f t="shared" si="5"/>
        <v>20</v>
      </c>
      <c r="B111" s="77"/>
      <c r="C111" s="3" t="s">
        <v>367</v>
      </c>
      <c r="D111" s="2" t="s">
        <v>62</v>
      </c>
      <c r="E111" s="2">
        <v>3</v>
      </c>
      <c r="F111" s="2"/>
      <c r="G111" s="85">
        <f t="shared" si="3"/>
        <v>0</v>
      </c>
      <c r="J111" s="5"/>
    </row>
    <row r="112" spans="1:10" ht="15">
      <c r="A112" s="84">
        <f t="shared" si="5"/>
        <v>21</v>
      </c>
      <c r="B112" s="77"/>
      <c r="C112" s="3" t="s">
        <v>368</v>
      </c>
      <c r="D112" s="2" t="s">
        <v>62</v>
      </c>
      <c r="E112" s="2">
        <v>5</v>
      </c>
      <c r="F112" s="2"/>
      <c r="G112" s="85">
        <f t="shared" si="3"/>
        <v>0</v>
      </c>
      <c r="J112" s="5"/>
    </row>
    <row r="113" spans="1:10" ht="15">
      <c r="A113" s="84">
        <f t="shared" si="5"/>
        <v>22</v>
      </c>
      <c r="B113" s="77"/>
      <c r="C113" s="3" t="s">
        <v>369</v>
      </c>
      <c r="D113" s="2" t="s">
        <v>62</v>
      </c>
      <c r="E113" s="2">
        <v>9</v>
      </c>
      <c r="F113" s="2"/>
      <c r="G113" s="85">
        <f t="shared" si="3"/>
        <v>0</v>
      </c>
      <c r="J113" s="5"/>
    </row>
    <row r="114" spans="1:10" ht="15">
      <c r="A114" s="84">
        <f t="shared" si="5"/>
        <v>23</v>
      </c>
      <c r="B114" s="77"/>
      <c r="C114" s="3" t="s">
        <v>370</v>
      </c>
      <c r="D114" s="2" t="s">
        <v>62</v>
      </c>
      <c r="E114" s="2">
        <v>1</v>
      </c>
      <c r="F114" s="2"/>
      <c r="G114" s="85">
        <f t="shared" si="3"/>
        <v>0</v>
      </c>
      <c r="J114" s="5"/>
    </row>
    <row r="115" spans="1:10" ht="30">
      <c r="A115" s="84">
        <f t="shared" si="5"/>
        <v>24</v>
      </c>
      <c r="B115" s="77"/>
      <c r="C115" s="3" t="s">
        <v>371</v>
      </c>
      <c r="D115" s="2" t="s">
        <v>62</v>
      </c>
      <c r="E115" s="2">
        <v>1</v>
      </c>
      <c r="F115" s="2"/>
      <c r="G115" s="85">
        <f t="shared" si="3"/>
        <v>0</v>
      </c>
      <c r="J115" s="5"/>
    </row>
    <row r="116" spans="1:10" ht="15">
      <c r="A116" s="84">
        <f t="shared" si="5"/>
        <v>25</v>
      </c>
      <c r="B116" s="77"/>
      <c r="C116" s="3" t="s">
        <v>372</v>
      </c>
      <c r="D116" s="2" t="s">
        <v>62</v>
      </c>
      <c r="E116" s="2">
        <v>4</v>
      </c>
      <c r="F116" s="2"/>
      <c r="G116" s="85">
        <f t="shared" si="3"/>
        <v>0</v>
      </c>
      <c r="J116" s="5"/>
    </row>
    <row r="117" spans="1:10" ht="30">
      <c r="A117" s="84">
        <f t="shared" si="5"/>
        <v>26</v>
      </c>
      <c r="B117" s="77"/>
      <c r="C117" s="3" t="s">
        <v>373</v>
      </c>
      <c r="D117" s="2" t="s">
        <v>65</v>
      </c>
      <c r="E117" s="2">
        <v>150</v>
      </c>
      <c r="F117" s="2"/>
      <c r="G117" s="85">
        <f t="shared" si="3"/>
        <v>0</v>
      </c>
      <c r="J117" s="5"/>
    </row>
    <row r="118" spans="1:10" ht="30">
      <c r="A118" s="84">
        <f t="shared" si="5"/>
        <v>27</v>
      </c>
      <c r="B118" s="77"/>
      <c r="C118" s="3" t="s">
        <v>374</v>
      </c>
      <c r="D118" s="2" t="s">
        <v>65</v>
      </c>
      <c r="E118" s="2">
        <v>300</v>
      </c>
      <c r="F118" s="2"/>
      <c r="G118" s="85">
        <f t="shared" si="3"/>
        <v>0</v>
      </c>
      <c r="J118" s="5"/>
    </row>
    <row r="119" spans="1:10" ht="30">
      <c r="A119" s="84">
        <f t="shared" si="5"/>
        <v>28</v>
      </c>
      <c r="B119" s="77"/>
      <c r="C119" s="3" t="s">
        <v>375</v>
      </c>
      <c r="D119" s="2" t="s">
        <v>65</v>
      </c>
      <c r="E119" s="2">
        <v>300</v>
      </c>
      <c r="F119" s="2"/>
      <c r="G119" s="85">
        <f t="shared" si="3"/>
        <v>0</v>
      </c>
      <c r="J119" s="5"/>
    </row>
    <row r="120" spans="1:7" ht="15">
      <c r="A120" s="84"/>
      <c r="B120" s="77"/>
      <c r="C120" s="53" t="s">
        <v>376</v>
      </c>
      <c r="D120" s="2"/>
      <c r="E120" s="2"/>
      <c r="F120" s="80"/>
      <c r="G120" s="85"/>
    </row>
    <row r="121" spans="1:10" ht="30">
      <c r="A121" s="84">
        <v>29</v>
      </c>
      <c r="B121" s="77"/>
      <c r="C121" s="3" t="s">
        <v>377</v>
      </c>
      <c r="D121" s="2" t="s">
        <v>62</v>
      </c>
      <c r="E121" s="2">
        <v>1</v>
      </c>
      <c r="F121" s="2"/>
      <c r="G121" s="85">
        <f t="shared" si="3"/>
        <v>0</v>
      </c>
      <c r="J121" s="5"/>
    </row>
    <row r="122" spans="1:10" ht="15">
      <c r="A122" s="84">
        <f t="shared" si="5"/>
        <v>30</v>
      </c>
      <c r="B122" s="77"/>
      <c r="C122" s="3" t="s">
        <v>378</v>
      </c>
      <c r="D122" s="2" t="s">
        <v>62</v>
      </c>
      <c r="E122" s="2">
        <v>3</v>
      </c>
      <c r="F122" s="2"/>
      <c r="G122" s="85">
        <f t="shared" si="3"/>
        <v>0</v>
      </c>
      <c r="J122" s="5"/>
    </row>
    <row r="123" spans="1:10" ht="15">
      <c r="A123" s="84">
        <f t="shared" si="5"/>
        <v>31</v>
      </c>
      <c r="B123" s="77"/>
      <c r="C123" s="3" t="s">
        <v>379</v>
      </c>
      <c r="D123" s="2" t="s">
        <v>62</v>
      </c>
      <c r="E123" s="2">
        <v>5</v>
      </c>
      <c r="F123" s="2"/>
      <c r="G123" s="85">
        <f t="shared" si="3"/>
        <v>0</v>
      </c>
      <c r="J123" s="5"/>
    </row>
    <row r="124" spans="1:10" ht="15">
      <c r="A124" s="84">
        <f t="shared" si="5"/>
        <v>32</v>
      </c>
      <c r="B124" s="77"/>
      <c r="C124" s="3" t="s">
        <v>380</v>
      </c>
      <c r="D124" s="2" t="s">
        <v>62</v>
      </c>
      <c r="E124" s="2">
        <v>2</v>
      </c>
      <c r="F124" s="2"/>
      <c r="G124" s="85">
        <f t="shared" si="3"/>
        <v>0</v>
      </c>
      <c r="J124" s="5"/>
    </row>
    <row r="125" spans="1:10" ht="15">
      <c r="A125" s="84">
        <f t="shared" si="5"/>
        <v>33</v>
      </c>
      <c r="B125" s="77"/>
      <c r="C125" s="3" t="s">
        <v>381</v>
      </c>
      <c r="D125" s="2" t="s">
        <v>62</v>
      </c>
      <c r="E125" s="2">
        <v>1</v>
      </c>
      <c r="F125" s="2"/>
      <c r="G125" s="85">
        <f t="shared" si="3"/>
        <v>0</v>
      </c>
      <c r="J125" s="5"/>
    </row>
    <row r="126" spans="1:7" ht="15">
      <c r="A126" s="77"/>
      <c r="B126" s="77"/>
      <c r="C126" s="53" t="s">
        <v>382</v>
      </c>
      <c r="D126" s="2"/>
      <c r="E126" s="2"/>
      <c r="F126" s="80"/>
      <c r="G126" s="85"/>
    </row>
    <row r="127" spans="1:10" ht="30">
      <c r="A127" s="84">
        <v>34</v>
      </c>
      <c r="B127" s="77"/>
      <c r="C127" s="3" t="s">
        <v>383</v>
      </c>
      <c r="D127" s="2" t="s">
        <v>62</v>
      </c>
      <c r="E127" s="2">
        <v>5</v>
      </c>
      <c r="F127" s="2"/>
      <c r="G127" s="85">
        <f t="shared" si="3"/>
        <v>0</v>
      </c>
      <c r="J127" s="5"/>
    </row>
    <row r="128" spans="1:10" ht="30">
      <c r="A128" s="84">
        <f t="shared" si="5"/>
        <v>35</v>
      </c>
      <c r="B128" s="77"/>
      <c r="C128" s="3" t="s">
        <v>384</v>
      </c>
      <c r="D128" s="2" t="s">
        <v>62</v>
      </c>
      <c r="E128" s="2">
        <v>1</v>
      </c>
      <c r="F128" s="2"/>
      <c r="G128" s="85">
        <f t="shared" si="3"/>
        <v>0</v>
      </c>
      <c r="J128" s="5"/>
    </row>
    <row r="129" spans="1:10" ht="30">
      <c r="A129" s="84">
        <f t="shared" si="5"/>
        <v>36</v>
      </c>
      <c r="B129" s="77"/>
      <c r="C129" s="3" t="s">
        <v>385</v>
      </c>
      <c r="D129" s="2" t="s">
        <v>62</v>
      </c>
      <c r="E129" s="2">
        <v>4</v>
      </c>
      <c r="F129" s="2"/>
      <c r="G129" s="85">
        <f t="shared" si="3"/>
        <v>0</v>
      </c>
      <c r="J129" s="5"/>
    </row>
    <row r="130" spans="1:10" ht="30">
      <c r="A130" s="84">
        <f t="shared" si="5"/>
        <v>37</v>
      </c>
      <c r="B130" s="77"/>
      <c r="C130" s="3" t="s">
        <v>386</v>
      </c>
      <c r="D130" s="2" t="s">
        <v>62</v>
      </c>
      <c r="E130" s="2">
        <v>1</v>
      </c>
      <c r="F130" s="2"/>
      <c r="G130" s="85">
        <f t="shared" si="3"/>
        <v>0</v>
      </c>
      <c r="J130" s="5"/>
    </row>
    <row r="131" spans="1:10" ht="30">
      <c r="A131" s="84">
        <f t="shared" si="5"/>
        <v>38</v>
      </c>
      <c r="B131" s="77"/>
      <c r="C131" s="3" t="s">
        <v>387</v>
      </c>
      <c r="D131" s="2" t="s">
        <v>62</v>
      </c>
      <c r="E131" s="2">
        <v>1</v>
      </c>
      <c r="F131" s="2"/>
      <c r="G131" s="85">
        <f t="shared" si="3"/>
        <v>0</v>
      </c>
      <c r="J131" s="5"/>
    </row>
    <row r="132" spans="1:10" ht="30">
      <c r="A132" s="84">
        <f t="shared" si="5"/>
        <v>39</v>
      </c>
      <c r="B132" s="77"/>
      <c r="C132" s="3" t="s">
        <v>388</v>
      </c>
      <c r="D132" s="2" t="s">
        <v>62</v>
      </c>
      <c r="E132" s="2">
        <v>1</v>
      </c>
      <c r="F132" s="2"/>
      <c r="G132" s="85">
        <f t="shared" si="3"/>
        <v>0</v>
      </c>
      <c r="J132" s="5"/>
    </row>
    <row r="133" spans="1:10" ht="15">
      <c r="A133" s="84">
        <f t="shared" si="5"/>
        <v>40</v>
      </c>
      <c r="B133" s="77"/>
      <c r="C133" s="3" t="s">
        <v>389</v>
      </c>
      <c r="D133" s="2" t="s">
        <v>62</v>
      </c>
      <c r="E133" s="2">
        <v>1</v>
      </c>
      <c r="F133" s="2"/>
      <c r="G133" s="85">
        <f t="shared" si="3"/>
        <v>0</v>
      </c>
      <c r="J133" s="5"/>
    </row>
    <row r="134" spans="1:10" ht="15">
      <c r="A134" s="84">
        <f t="shared" si="5"/>
        <v>41</v>
      </c>
      <c r="B134" s="77"/>
      <c r="C134" s="3" t="s">
        <v>390</v>
      </c>
      <c r="D134" s="2" t="s">
        <v>137</v>
      </c>
      <c r="E134" s="2">
        <v>0.05</v>
      </c>
      <c r="F134" s="2"/>
      <c r="G134" s="85">
        <f t="shared" si="3"/>
        <v>0</v>
      </c>
      <c r="J134" s="5"/>
    </row>
    <row r="135" spans="1:10" ht="15">
      <c r="A135" s="84">
        <f t="shared" si="5"/>
        <v>42</v>
      </c>
      <c r="B135" s="77"/>
      <c r="C135" s="3" t="s">
        <v>391</v>
      </c>
      <c r="D135" s="2" t="s">
        <v>62</v>
      </c>
      <c r="E135" s="2">
        <v>33</v>
      </c>
      <c r="F135" s="2"/>
      <c r="G135" s="85">
        <f t="shared" si="3"/>
        <v>0</v>
      </c>
      <c r="J135" s="5"/>
    </row>
    <row r="136" spans="1:10" ht="15">
      <c r="A136" s="84">
        <f t="shared" si="5"/>
        <v>43</v>
      </c>
      <c r="B136" s="77"/>
      <c r="C136" s="3" t="s">
        <v>392</v>
      </c>
      <c r="D136" s="2" t="s">
        <v>62</v>
      </c>
      <c r="E136" s="2">
        <v>10</v>
      </c>
      <c r="F136" s="2"/>
      <c r="G136" s="85">
        <f t="shared" si="3"/>
        <v>0</v>
      </c>
      <c r="J136" s="5"/>
    </row>
    <row r="137" spans="1:10" ht="15">
      <c r="A137" s="84">
        <f t="shared" si="5"/>
        <v>44</v>
      </c>
      <c r="B137" s="77"/>
      <c r="C137" s="3" t="s">
        <v>393</v>
      </c>
      <c r="D137" s="2" t="s">
        <v>62</v>
      </c>
      <c r="E137" s="2">
        <v>2</v>
      </c>
      <c r="F137" s="2"/>
      <c r="G137" s="85">
        <f t="shared" si="3"/>
        <v>0</v>
      </c>
      <c r="J137" s="5"/>
    </row>
    <row r="138" spans="1:10" ht="15">
      <c r="A138" s="84">
        <f t="shared" si="5"/>
        <v>45</v>
      </c>
      <c r="B138" s="77"/>
      <c r="C138" s="3" t="s">
        <v>394</v>
      </c>
      <c r="D138" s="2" t="s">
        <v>62</v>
      </c>
      <c r="E138" s="2">
        <v>5</v>
      </c>
      <c r="F138" s="2"/>
      <c r="G138" s="85">
        <f t="shared" si="3"/>
        <v>0</v>
      </c>
      <c r="J138" s="5"/>
    </row>
    <row r="139" spans="1:7" ht="15">
      <c r="A139" s="77"/>
      <c r="B139" s="77"/>
      <c r="C139" s="53" t="s">
        <v>395</v>
      </c>
      <c r="D139" s="2"/>
      <c r="E139" s="2"/>
      <c r="F139" s="80"/>
      <c r="G139" s="85"/>
    </row>
    <row r="140" spans="1:7" ht="30">
      <c r="A140" s="84">
        <v>46</v>
      </c>
      <c r="B140" s="77"/>
      <c r="C140" s="3" t="s">
        <v>396</v>
      </c>
      <c r="D140" s="2" t="s">
        <v>62</v>
      </c>
      <c r="E140" s="2">
        <v>2</v>
      </c>
      <c r="F140" s="80"/>
      <c r="G140" s="85">
        <f t="shared" si="3"/>
        <v>0</v>
      </c>
    </row>
    <row r="141" spans="1:7" ht="15">
      <c r="A141" s="84">
        <f t="shared" si="5"/>
        <v>47</v>
      </c>
      <c r="B141" s="77"/>
      <c r="C141" s="3" t="s">
        <v>416</v>
      </c>
      <c r="D141" s="2" t="s">
        <v>62</v>
      </c>
      <c r="E141" s="2">
        <v>2</v>
      </c>
      <c r="F141" s="80"/>
      <c r="G141" s="85">
        <f t="shared" si="3"/>
        <v>0</v>
      </c>
    </row>
    <row r="142" spans="1:7" ht="15">
      <c r="A142" s="84">
        <f t="shared" si="5"/>
        <v>48</v>
      </c>
      <c r="B142" s="77"/>
      <c r="C142" s="3" t="s">
        <v>397</v>
      </c>
      <c r="D142" s="2" t="s">
        <v>62</v>
      </c>
      <c r="E142" s="2">
        <v>1</v>
      </c>
      <c r="F142" s="80"/>
      <c r="G142" s="85">
        <f t="shared" si="3"/>
        <v>0</v>
      </c>
    </row>
    <row r="143" spans="1:7" ht="15">
      <c r="A143" s="84">
        <f t="shared" si="5"/>
        <v>49</v>
      </c>
      <c r="B143" s="77"/>
      <c r="C143" s="3" t="s">
        <v>398</v>
      </c>
      <c r="D143" s="2" t="s">
        <v>62</v>
      </c>
      <c r="E143" s="2">
        <v>2</v>
      </c>
      <c r="F143" s="80"/>
      <c r="G143" s="85">
        <f t="shared" si="3"/>
        <v>0</v>
      </c>
    </row>
    <row r="144" spans="1:7" ht="15">
      <c r="A144" s="84">
        <f t="shared" si="5"/>
        <v>50</v>
      </c>
      <c r="B144" s="77"/>
      <c r="C144" s="3" t="s">
        <v>399</v>
      </c>
      <c r="D144" s="2" t="s">
        <v>62</v>
      </c>
      <c r="E144" s="2">
        <v>2</v>
      </c>
      <c r="F144" s="80"/>
      <c r="G144" s="85">
        <f t="shared" si="3"/>
        <v>0</v>
      </c>
    </row>
    <row r="145" spans="1:7" ht="15">
      <c r="A145" s="40"/>
      <c r="B145" s="40"/>
      <c r="C145" s="41" t="s">
        <v>161</v>
      </c>
      <c r="D145" s="42" t="s">
        <v>159</v>
      </c>
      <c r="E145" s="40"/>
      <c r="F145" s="81"/>
      <c r="G145" s="86">
        <f>SUM(G90:G144)</f>
        <v>0</v>
      </c>
    </row>
    <row r="146" spans="1:9" ht="30.75">
      <c r="A146" s="47">
        <v>4</v>
      </c>
      <c r="B146" s="43"/>
      <c r="C146" s="45" t="s">
        <v>102</v>
      </c>
      <c r="D146" s="44"/>
      <c r="E146" s="44"/>
      <c r="F146" s="82"/>
      <c r="G146" s="82"/>
      <c r="H146" s="10"/>
      <c r="I146" s="10"/>
    </row>
    <row r="147" spans="1:9" ht="60">
      <c r="A147" s="2">
        <v>1</v>
      </c>
      <c r="B147" s="2"/>
      <c r="C147" s="3" t="s">
        <v>217</v>
      </c>
      <c r="D147" s="2" t="s">
        <v>103</v>
      </c>
      <c r="E147" s="2">
        <v>40</v>
      </c>
      <c r="F147" s="2"/>
      <c r="G147" s="7">
        <f>E147*F147</f>
        <v>0</v>
      </c>
      <c r="I147" s="5"/>
    </row>
    <row r="148" spans="1:7" ht="15">
      <c r="A148" s="2">
        <v>2</v>
      </c>
      <c r="B148" s="2"/>
      <c r="C148" s="3" t="s">
        <v>104</v>
      </c>
      <c r="D148" s="2" t="s">
        <v>136</v>
      </c>
      <c r="E148" s="2">
        <v>4</v>
      </c>
      <c r="F148" s="2"/>
      <c r="G148" s="7">
        <f aca="true" t="shared" si="6" ref="G148:G154">E148*F148</f>
        <v>0</v>
      </c>
    </row>
    <row r="149" spans="1:7" ht="30">
      <c r="A149" s="2">
        <v>3</v>
      </c>
      <c r="B149" s="2"/>
      <c r="C149" s="3" t="s">
        <v>105</v>
      </c>
      <c r="D149" s="2" t="s">
        <v>94</v>
      </c>
      <c r="E149" s="2">
        <v>175</v>
      </c>
      <c r="F149" s="2"/>
      <c r="G149" s="7">
        <f t="shared" si="6"/>
        <v>0</v>
      </c>
    </row>
    <row r="150" spans="1:7" ht="30">
      <c r="A150" s="2">
        <v>4</v>
      </c>
      <c r="B150" s="2"/>
      <c r="C150" s="3" t="s">
        <v>117</v>
      </c>
      <c r="D150" s="2" t="s">
        <v>64</v>
      </c>
      <c r="E150" s="2">
        <v>174</v>
      </c>
      <c r="F150" s="2"/>
      <c r="G150" s="7">
        <f t="shared" si="6"/>
        <v>0</v>
      </c>
    </row>
    <row r="151" spans="1:7" ht="15">
      <c r="A151" s="2">
        <v>5</v>
      </c>
      <c r="B151" s="2"/>
      <c r="C151" s="3" t="s">
        <v>118</v>
      </c>
      <c r="D151" s="2" t="s">
        <v>64</v>
      </c>
      <c r="E151" s="2">
        <v>919.8</v>
      </c>
      <c r="F151" s="2"/>
      <c r="G151" s="7">
        <f t="shared" si="6"/>
        <v>0</v>
      </c>
    </row>
    <row r="152" spans="1:7" ht="30">
      <c r="A152" s="2">
        <v>6</v>
      </c>
      <c r="B152" s="2"/>
      <c r="C152" s="3" t="s">
        <v>106</v>
      </c>
      <c r="D152" s="2" t="s">
        <v>62</v>
      </c>
      <c r="E152" s="2">
        <v>50</v>
      </c>
      <c r="F152" s="2"/>
      <c r="G152" s="7">
        <f t="shared" si="6"/>
        <v>0</v>
      </c>
    </row>
    <row r="153" spans="1:9" ht="30">
      <c r="A153" s="2">
        <v>7</v>
      </c>
      <c r="B153" s="2"/>
      <c r="C153" s="3" t="s">
        <v>218</v>
      </c>
      <c r="D153" s="2" t="s">
        <v>103</v>
      </c>
      <c r="E153" s="2">
        <v>2.5</v>
      </c>
      <c r="F153" s="2"/>
      <c r="G153" s="7">
        <f t="shared" si="6"/>
        <v>0</v>
      </c>
      <c r="I153" s="5"/>
    </row>
    <row r="154" spans="1:9" ht="15">
      <c r="A154" s="2">
        <v>8</v>
      </c>
      <c r="B154" s="2"/>
      <c r="C154" s="3" t="s">
        <v>312</v>
      </c>
      <c r="D154" s="2" t="s">
        <v>94</v>
      </c>
      <c r="E154" s="2">
        <v>150</v>
      </c>
      <c r="F154" s="2"/>
      <c r="G154" s="7">
        <f t="shared" si="6"/>
        <v>0</v>
      </c>
      <c r="I154" s="5"/>
    </row>
    <row r="155" spans="1:7" ht="15">
      <c r="A155" s="48"/>
      <c r="B155" s="48"/>
      <c r="C155" s="49" t="s">
        <v>162</v>
      </c>
      <c r="D155" s="42" t="s">
        <v>159</v>
      </c>
      <c r="E155" s="48"/>
      <c r="F155" s="83"/>
      <c r="G155" s="86">
        <f>SUM(G147:G154)</f>
        <v>0</v>
      </c>
    </row>
    <row r="156" spans="1:9" ht="30">
      <c r="A156" s="47">
        <v>5</v>
      </c>
      <c r="B156" s="46"/>
      <c r="C156" s="19" t="s">
        <v>107</v>
      </c>
      <c r="D156" s="50"/>
      <c r="E156" s="39"/>
      <c r="F156" s="50"/>
      <c r="G156" s="50"/>
      <c r="H156" s="21"/>
      <c r="I156" s="21"/>
    </row>
    <row r="157" spans="1:9" ht="60">
      <c r="A157" s="2">
        <v>1</v>
      </c>
      <c r="B157" s="2"/>
      <c r="C157" s="3" t="s">
        <v>119</v>
      </c>
      <c r="D157" s="2" t="s">
        <v>64</v>
      </c>
      <c r="E157" s="2">
        <v>48</v>
      </c>
      <c r="F157" s="2"/>
      <c r="G157" s="7">
        <f aca="true" t="shared" si="7" ref="G157:G162">E157*F157</f>
        <v>0</v>
      </c>
      <c r="I157" s="5"/>
    </row>
    <row r="158" spans="1:7" ht="30">
      <c r="A158" s="2">
        <v>2</v>
      </c>
      <c r="B158" s="2"/>
      <c r="C158" s="3" t="s">
        <v>305</v>
      </c>
      <c r="D158" s="2" t="s">
        <v>64</v>
      </c>
      <c r="E158" s="2">
        <v>121</v>
      </c>
      <c r="F158" s="2"/>
      <c r="G158" s="7">
        <f t="shared" si="7"/>
        <v>0</v>
      </c>
    </row>
    <row r="159" spans="1:7" ht="45">
      <c r="A159" s="2">
        <v>3</v>
      </c>
      <c r="B159" s="2"/>
      <c r="C159" s="3" t="s">
        <v>306</v>
      </c>
      <c r="D159" s="2" t="s">
        <v>64</v>
      </c>
      <c r="E159" s="2">
        <v>183</v>
      </c>
      <c r="F159" s="2"/>
      <c r="G159" s="7">
        <f t="shared" si="7"/>
        <v>0</v>
      </c>
    </row>
    <row r="160" spans="1:7" ht="30">
      <c r="A160" s="2">
        <v>4</v>
      </c>
      <c r="B160" s="2"/>
      <c r="C160" s="3" t="s">
        <v>120</v>
      </c>
      <c r="D160" s="2" t="s">
        <v>65</v>
      </c>
      <c r="E160" s="2">
        <v>30</v>
      </c>
      <c r="F160" s="2"/>
      <c r="G160" s="7">
        <f t="shared" si="7"/>
        <v>0</v>
      </c>
    </row>
    <row r="161" spans="1:7" ht="30">
      <c r="A161" s="2">
        <v>5</v>
      </c>
      <c r="B161" s="2"/>
      <c r="C161" s="3" t="s">
        <v>108</v>
      </c>
      <c r="D161" s="2" t="s">
        <v>64</v>
      </c>
      <c r="E161" s="2">
        <v>90</v>
      </c>
      <c r="F161" s="2"/>
      <c r="G161" s="7">
        <f t="shared" si="7"/>
        <v>0</v>
      </c>
    </row>
    <row r="162" spans="1:7" ht="15">
      <c r="A162" s="2">
        <v>6</v>
      </c>
      <c r="B162" s="2"/>
      <c r="C162" s="3" t="s">
        <v>109</v>
      </c>
      <c r="D162" s="2" t="s">
        <v>94</v>
      </c>
      <c r="E162" s="2">
        <v>220</v>
      </c>
      <c r="F162" s="2"/>
      <c r="G162" s="7">
        <f t="shared" si="7"/>
        <v>0</v>
      </c>
    </row>
    <row r="163" spans="1:7" ht="15">
      <c r="A163" s="48"/>
      <c r="B163" s="48"/>
      <c r="C163" s="49" t="s">
        <v>164</v>
      </c>
      <c r="D163" s="42" t="s">
        <v>159</v>
      </c>
      <c r="E163" s="48"/>
      <c r="F163" s="48"/>
      <c r="G163" s="86">
        <f>SUM(G157:G162)</f>
        <v>0</v>
      </c>
    </row>
    <row r="164" spans="1:7" ht="45">
      <c r="A164" s="47">
        <v>6</v>
      </c>
      <c r="B164" s="46"/>
      <c r="C164" s="36" t="s">
        <v>132</v>
      </c>
      <c r="D164" s="50"/>
      <c r="E164" s="50"/>
      <c r="F164" s="50"/>
      <c r="G164" s="50"/>
    </row>
    <row r="165" spans="1:9" ht="45">
      <c r="A165" s="2">
        <v>1</v>
      </c>
      <c r="B165" s="2"/>
      <c r="C165" s="3" t="s">
        <v>121</v>
      </c>
      <c r="D165" s="2" t="s">
        <v>103</v>
      </c>
      <c r="E165" s="2">
        <v>200</v>
      </c>
      <c r="F165" s="2"/>
      <c r="G165" s="7">
        <f>E165*F165</f>
        <v>0</v>
      </c>
      <c r="I165" s="5"/>
    </row>
    <row r="166" spans="1:7" ht="30">
      <c r="A166" s="2">
        <f>A165+1</f>
        <v>2</v>
      </c>
      <c r="B166" s="2"/>
      <c r="C166" s="3" t="s">
        <v>122</v>
      </c>
      <c r="D166" s="2" t="s">
        <v>103</v>
      </c>
      <c r="E166" s="2">
        <v>87</v>
      </c>
      <c r="F166" s="2"/>
      <c r="G166" s="7">
        <f aca="true" t="shared" si="8" ref="G166:G197">E166*F166</f>
        <v>0</v>
      </c>
    </row>
    <row r="167" spans="1:7" ht="30">
      <c r="A167" s="2">
        <f aca="true" t="shared" si="9" ref="A167:A197">A166+1</f>
        <v>3</v>
      </c>
      <c r="B167" s="2"/>
      <c r="C167" s="3" t="s">
        <v>123</v>
      </c>
      <c r="D167" s="2" t="s">
        <v>94</v>
      </c>
      <c r="E167" s="2">
        <v>500</v>
      </c>
      <c r="F167" s="2"/>
      <c r="G167" s="7">
        <f t="shared" si="8"/>
        <v>0</v>
      </c>
    </row>
    <row r="168" spans="1:9" ht="45">
      <c r="A168" s="2">
        <f t="shared" si="9"/>
        <v>4</v>
      </c>
      <c r="B168" s="2"/>
      <c r="C168" s="3" t="s">
        <v>219</v>
      </c>
      <c r="D168" s="2" t="s">
        <v>103</v>
      </c>
      <c r="E168" s="2">
        <v>565</v>
      </c>
      <c r="F168" s="2"/>
      <c r="G168" s="7">
        <f t="shared" si="8"/>
        <v>0</v>
      </c>
      <c r="I168" s="5"/>
    </row>
    <row r="169" spans="1:9" ht="45">
      <c r="A169" s="2">
        <f t="shared" si="9"/>
        <v>5</v>
      </c>
      <c r="B169" s="2"/>
      <c r="C169" s="3" t="s">
        <v>220</v>
      </c>
      <c r="D169" s="2" t="s">
        <v>103</v>
      </c>
      <c r="E169" s="2">
        <v>235</v>
      </c>
      <c r="F169" s="2"/>
      <c r="G169" s="7">
        <f t="shared" si="8"/>
        <v>0</v>
      </c>
      <c r="I169" s="5"/>
    </row>
    <row r="170" spans="1:9" ht="30">
      <c r="A170" s="2">
        <f t="shared" si="9"/>
        <v>6</v>
      </c>
      <c r="B170" s="2"/>
      <c r="C170" s="3" t="s">
        <v>221</v>
      </c>
      <c r="D170" s="2" t="s">
        <v>103</v>
      </c>
      <c r="E170" s="2">
        <v>330</v>
      </c>
      <c r="F170" s="2"/>
      <c r="G170" s="7">
        <f t="shared" si="8"/>
        <v>0</v>
      </c>
      <c r="I170" s="5"/>
    </row>
    <row r="171" spans="1:7" ht="15">
      <c r="A171" s="2">
        <f t="shared" si="9"/>
        <v>7</v>
      </c>
      <c r="B171" s="2"/>
      <c r="C171" s="3" t="s">
        <v>110</v>
      </c>
      <c r="D171" s="2" t="s">
        <v>94</v>
      </c>
      <c r="E171" s="2">
        <v>91.2</v>
      </c>
      <c r="F171" s="2"/>
      <c r="G171" s="7">
        <f t="shared" si="8"/>
        <v>0</v>
      </c>
    </row>
    <row r="172" spans="1:7" ht="15">
      <c r="A172" s="2">
        <f t="shared" si="9"/>
        <v>8</v>
      </c>
      <c r="B172" s="2"/>
      <c r="C172" s="3" t="s">
        <v>124</v>
      </c>
      <c r="D172" s="2" t="s">
        <v>103</v>
      </c>
      <c r="E172" s="2">
        <v>87</v>
      </c>
      <c r="F172" s="2"/>
      <c r="G172" s="7">
        <f t="shared" si="8"/>
        <v>0</v>
      </c>
    </row>
    <row r="173" spans="1:7" ht="30">
      <c r="A173" s="2">
        <f t="shared" si="9"/>
        <v>9</v>
      </c>
      <c r="B173" s="2"/>
      <c r="C173" s="3" t="s">
        <v>125</v>
      </c>
      <c r="D173" s="2" t="s">
        <v>103</v>
      </c>
      <c r="E173" s="2">
        <v>330</v>
      </c>
      <c r="F173" s="2"/>
      <c r="G173" s="7">
        <f t="shared" si="8"/>
        <v>0</v>
      </c>
    </row>
    <row r="174" spans="1:7" ht="15">
      <c r="A174" s="2">
        <f t="shared" si="9"/>
        <v>10</v>
      </c>
      <c r="B174" s="2"/>
      <c r="C174" s="3" t="s">
        <v>111</v>
      </c>
      <c r="D174" s="2" t="s">
        <v>94</v>
      </c>
      <c r="E174" s="2">
        <v>91.2</v>
      </c>
      <c r="F174" s="2"/>
      <c r="G174" s="7">
        <f t="shared" si="8"/>
        <v>0</v>
      </c>
    </row>
    <row r="175" spans="1:9" ht="45">
      <c r="A175" s="2">
        <f t="shared" si="9"/>
        <v>11</v>
      </c>
      <c r="B175" s="2"/>
      <c r="C175" s="3" t="s">
        <v>126</v>
      </c>
      <c r="D175" s="2" t="s">
        <v>103</v>
      </c>
      <c r="E175" s="2">
        <v>200</v>
      </c>
      <c r="F175" s="6"/>
      <c r="G175" s="7">
        <f t="shared" si="8"/>
        <v>0</v>
      </c>
      <c r="I175" s="5"/>
    </row>
    <row r="176" spans="1:7" ht="15">
      <c r="A176" s="2">
        <f t="shared" si="9"/>
        <v>12</v>
      </c>
      <c r="B176" s="2"/>
      <c r="C176" s="3" t="s">
        <v>135</v>
      </c>
      <c r="D176" s="2" t="s">
        <v>136</v>
      </c>
      <c r="E176" s="2">
        <v>90</v>
      </c>
      <c r="F176" s="2"/>
      <c r="G176" s="7">
        <f t="shared" si="8"/>
        <v>0</v>
      </c>
    </row>
    <row r="177" spans="1:9" ht="30">
      <c r="A177" s="2">
        <f t="shared" si="9"/>
        <v>13</v>
      </c>
      <c r="B177" s="2"/>
      <c r="C177" s="3" t="s">
        <v>307</v>
      </c>
      <c r="D177" s="2" t="s">
        <v>103</v>
      </c>
      <c r="E177" s="2">
        <v>150</v>
      </c>
      <c r="F177" s="2"/>
      <c r="G177" s="7">
        <f t="shared" si="8"/>
        <v>0</v>
      </c>
      <c r="I177" s="5"/>
    </row>
    <row r="178" spans="1:7" ht="15">
      <c r="A178" s="2">
        <f t="shared" si="9"/>
        <v>14</v>
      </c>
      <c r="B178" s="2"/>
      <c r="C178" s="3" t="s">
        <v>222</v>
      </c>
      <c r="D178" s="2" t="s">
        <v>103</v>
      </c>
      <c r="E178" s="2">
        <v>70</v>
      </c>
      <c r="F178" s="2"/>
      <c r="G178" s="7">
        <f t="shared" si="8"/>
        <v>0</v>
      </c>
    </row>
    <row r="179" spans="1:9" ht="30">
      <c r="A179" s="2">
        <f t="shared" si="9"/>
        <v>15</v>
      </c>
      <c r="B179" s="2"/>
      <c r="C179" s="74" t="s">
        <v>308</v>
      </c>
      <c r="D179" s="2" t="s">
        <v>103</v>
      </c>
      <c r="E179" s="2">
        <v>20</v>
      </c>
      <c r="F179" s="2"/>
      <c r="G179" s="7">
        <f t="shared" si="8"/>
        <v>0</v>
      </c>
      <c r="I179" s="79"/>
    </row>
    <row r="180" spans="1:9" ht="30">
      <c r="A180" s="2">
        <f t="shared" si="9"/>
        <v>16</v>
      </c>
      <c r="B180" s="2"/>
      <c r="C180" s="3" t="s">
        <v>309</v>
      </c>
      <c r="D180" s="2" t="s">
        <v>103</v>
      </c>
      <c r="E180" s="2">
        <v>20</v>
      </c>
      <c r="F180" s="2"/>
      <c r="G180" s="7">
        <f t="shared" si="8"/>
        <v>0</v>
      </c>
      <c r="I180" s="5"/>
    </row>
    <row r="181" spans="1:9" ht="30">
      <c r="A181" s="2">
        <f t="shared" si="9"/>
        <v>17</v>
      </c>
      <c r="B181" s="2"/>
      <c r="C181" s="3" t="s">
        <v>313</v>
      </c>
      <c r="D181" s="2" t="s">
        <v>103</v>
      </c>
      <c r="E181" s="2">
        <v>61</v>
      </c>
      <c r="F181" s="2"/>
      <c r="G181" s="7">
        <f t="shared" si="8"/>
        <v>0</v>
      </c>
      <c r="I181" s="5"/>
    </row>
    <row r="182" spans="1:7" ht="15">
      <c r="A182" s="2">
        <f t="shared" si="9"/>
        <v>18</v>
      </c>
      <c r="B182" s="2"/>
      <c r="C182" s="3" t="s">
        <v>324</v>
      </c>
      <c r="D182" s="2" t="s">
        <v>103</v>
      </c>
      <c r="E182" s="2">
        <v>39</v>
      </c>
      <c r="F182" s="2"/>
      <c r="G182" s="7">
        <f t="shared" si="8"/>
        <v>0</v>
      </c>
    </row>
    <row r="183" spans="1:9" ht="30">
      <c r="A183" s="2">
        <f t="shared" si="9"/>
        <v>19</v>
      </c>
      <c r="B183" s="2"/>
      <c r="C183" s="3" t="s">
        <v>329</v>
      </c>
      <c r="D183" s="2" t="s">
        <v>103</v>
      </c>
      <c r="E183" s="2">
        <v>23</v>
      </c>
      <c r="F183" s="2"/>
      <c r="G183" s="7">
        <f t="shared" si="8"/>
        <v>0</v>
      </c>
      <c r="I183" s="5"/>
    </row>
    <row r="184" spans="1:9" ht="30">
      <c r="A184" s="2">
        <f t="shared" si="9"/>
        <v>20</v>
      </c>
      <c r="B184" s="2"/>
      <c r="C184" s="3" t="s">
        <v>326</v>
      </c>
      <c r="D184" s="2" t="s">
        <v>103</v>
      </c>
      <c r="E184" s="2">
        <v>11.5</v>
      </c>
      <c r="F184" s="2"/>
      <c r="G184" s="7">
        <f t="shared" si="8"/>
        <v>0</v>
      </c>
      <c r="I184" s="5"/>
    </row>
    <row r="185" spans="1:7" ht="15">
      <c r="A185" s="2">
        <f t="shared" si="9"/>
        <v>21</v>
      </c>
      <c r="B185" s="2"/>
      <c r="C185" s="3" t="s">
        <v>127</v>
      </c>
      <c r="D185" s="2" t="s">
        <v>103</v>
      </c>
      <c r="E185" s="2">
        <v>2.25</v>
      </c>
      <c r="F185" s="2"/>
      <c r="G185" s="7">
        <f t="shared" si="8"/>
        <v>0</v>
      </c>
    </row>
    <row r="186" spans="1:7" ht="30">
      <c r="A186" s="2">
        <f t="shared" si="9"/>
        <v>22</v>
      </c>
      <c r="B186" s="2"/>
      <c r="C186" s="3" t="s">
        <v>325</v>
      </c>
      <c r="D186" s="2" t="s">
        <v>103</v>
      </c>
      <c r="E186" s="2">
        <v>2.4</v>
      </c>
      <c r="F186" s="2"/>
      <c r="G186" s="7">
        <f t="shared" si="8"/>
        <v>0</v>
      </c>
    </row>
    <row r="187" spans="1:7" ht="30">
      <c r="A187" s="2">
        <f t="shared" si="9"/>
        <v>23</v>
      </c>
      <c r="B187" s="2"/>
      <c r="C187" s="3" t="s">
        <v>128</v>
      </c>
      <c r="D187" s="2" t="s">
        <v>103</v>
      </c>
      <c r="E187" s="2">
        <v>2.7</v>
      </c>
      <c r="F187" s="2"/>
      <c r="G187" s="7">
        <f t="shared" si="8"/>
        <v>0</v>
      </c>
    </row>
    <row r="188" spans="1:7" ht="15">
      <c r="A188" s="2">
        <f t="shared" si="9"/>
        <v>24</v>
      </c>
      <c r="B188" s="2"/>
      <c r="C188" s="3" t="s">
        <v>328</v>
      </c>
      <c r="D188" s="2" t="s">
        <v>103</v>
      </c>
      <c r="E188" s="2">
        <v>4.5</v>
      </c>
      <c r="F188" s="2"/>
      <c r="G188" s="7">
        <f t="shared" si="8"/>
        <v>0</v>
      </c>
    </row>
    <row r="189" spans="1:7" ht="30">
      <c r="A189" s="2">
        <f t="shared" si="9"/>
        <v>25</v>
      </c>
      <c r="B189" s="2"/>
      <c r="C189" s="3" t="s">
        <v>327</v>
      </c>
      <c r="D189" s="2" t="s">
        <v>103</v>
      </c>
      <c r="E189" s="2">
        <v>6.75</v>
      </c>
      <c r="F189" s="2"/>
      <c r="G189" s="7">
        <f t="shared" si="8"/>
        <v>0</v>
      </c>
    </row>
    <row r="190" spans="1:7" ht="15">
      <c r="A190" s="2">
        <f t="shared" si="9"/>
        <v>26</v>
      </c>
      <c r="B190" s="2"/>
      <c r="C190" s="3" t="s">
        <v>129</v>
      </c>
      <c r="D190" s="2" t="s">
        <v>103</v>
      </c>
      <c r="E190" s="2">
        <v>4.05</v>
      </c>
      <c r="F190" s="2"/>
      <c r="G190" s="7">
        <f t="shared" si="8"/>
        <v>0</v>
      </c>
    </row>
    <row r="191" spans="1:7" ht="45">
      <c r="A191" s="2">
        <f t="shared" si="9"/>
        <v>27</v>
      </c>
      <c r="B191" s="2"/>
      <c r="C191" s="3" t="s">
        <v>223</v>
      </c>
      <c r="D191" s="2" t="s">
        <v>103</v>
      </c>
      <c r="E191" s="2">
        <v>2.04</v>
      </c>
      <c r="F191" s="2"/>
      <c r="G191" s="7">
        <f t="shared" si="8"/>
        <v>0</v>
      </c>
    </row>
    <row r="192" spans="1:7" ht="30">
      <c r="A192" s="2">
        <f t="shared" si="9"/>
        <v>28</v>
      </c>
      <c r="B192" s="2"/>
      <c r="C192" s="3" t="s">
        <v>409</v>
      </c>
      <c r="D192" s="2" t="s">
        <v>64</v>
      </c>
      <c r="E192" s="2">
        <v>1070.5</v>
      </c>
      <c r="F192" s="2"/>
      <c r="G192" s="7">
        <f t="shared" si="8"/>
        <v>0</v>
      </c>
    </row>
    <row r="193" spans="1:9" ht="60">
      <c r="A193" s="2">
        <f t="shared" si="9"/>
        <v>29</v>
      </c>
      <c r="B193" s="2"/>
      <c r="C193" s="3" t="s">
        <v>406</v>
      </c>
      <c r="D193" s="2" t="s">
        <v>64</v>
      </c>
      <c r="E193" s="2">
        <v>1352.4</v>
      </c>
      <c r="F193" s="2"/>
      <c r="G193" s="7">
        <f t="shared" si="8"/>
        <v>0</v>
      </c>
      <c r="I193" s="5"/>
    </row>
    <row r="194" spans="1:9" ht="45">
      <c r="A194" s="2">
        <f t="shared" si="9"/>
        <v>30</v>
      </c>
      <c r="B194" s="2"/>
      <c r="C194" s="3" t="s">
        <v>402</v>
      </c>
      <c r="D194" s="2" t="s">
        <v>103</v>
      </c>
      <c r="E194" s="2">
        <v>4.17</v>
      </c>
      <c r="F194" s="2"/>
      <c r="G194" s="7">
        <f t="shared" si="8"/>
        <v>0</v>
      </c>
      <c r="I194" s="5"/>
    </row>
    <row r="195" spans="1:7" ht="15">
      <c r="A195" s="2">
        <f t="shared" si="9"/>
        <v>31</v>
      </c>
      <c r="B195" s="2"/>
      <c r="C195" s="3" t="s">
        <v>135</v>
      </c>
      <c r="D195" s="2" t="s">
        <v>136</v>
      </c>
      <c r="E195" s="2">
        <v>400</v>
      </c>
      <c r="F195" s="2"/>
      <c r="G195" s="7">
        <f t="shared" si="8"/>
        <v>0</v>
      </c>
    </row>
    <row r="196" spans="1:7" ht="30">
      <c r="A196" s="2">
        <f t="shared" si="9"/>
        <v>32</v>
      </c>
      <c r="B196" s="2"/>
      <c r="C196" s="3" t="s">
        <v>130</v>
      </c>
      <c r="D196" s="2" t="s">
        <v>103</v>
      </c>
      <c r="E196" s="2">
        <v>100</v>
      </c>
      <c r="F196" s="2"/>
      <c r="G196" s="7">
        <f t="shared" si="8"/>
        <v>0</v>
      </c>
    </row>
    <row r="197" spans="1:7" ht="30">
      <c r="A197" s="2">
        <f t="shared" si="9"/>
        <v>33</v>
      </c>
      <c r="B197" s="2"/>
      <c r="C197" s="3" t="s">
        <v>224</v>
      </c>
      <c r="D197" s="2" t="s">
        <v>103</v>
      </c>
      <c r="E197" s="2">
        <v>120</v>
      </c>
      <c r="F197" s="2"/>
      <c r="G197" s="7">
        <f t="shared" si="8"/>
        <v>0</v>
      </c>
    </row>
    <row r="198" spans="1:7" ht="15">
      <c r="A198" s="48"/>
      <c r="B198" s="48"/>
      <c r="C198" s="49" t="s">
        <v>163</v>
      </c>
      <c r="D198" s="52" t="s">
        <v>159</v>
      </c>
      <c r="E198" s="48"/>
      <c r="F198" s="48"/>
      <c r="G198" s="86">
        <f>SUM(G165:G197)</f>
        <v>0</v>
      </c>
    </row>
    <row r="199" spans="1:7" ht="15.75">
      <c r="A199" s="47">
        <v>7</v>
      </c>
      <c r="B199" s="46"/>
      <c r="C199" s="51" t="s">
        <v>410</v>
      </c>
      <c r="D199" s="50"/>
      <c r="E199" s="50"/>
      <c r="F199" s="50"/>
      <c r="G199" s="50"/>
    </row>
    <row r="200" spans="1:9" ht="30">
      <c r="A200" s="2">
        <v>1</v>
      </c>
      <c r="B200" s="2"/>
      <c r="C200" s="3" t="s">
        <v>226</v>
      </c>
      <c r="D200" s="2" t="s">
        <v>103</v>
      </c>
      <c r="E200" s="2">
        <v>3970</v>
      </c>
      <c r="F200" s="2"/>
      <c r="G200" s="7">
        <f>E200*F200</f>
        <v>0</v>
      </c>
      <c r="I200" s="5"/>
    </row>
    <row r="201" spans="1:9" ht="30">
      <c r="A201" s="2">
        <v>2</v>
      </c>
      <c r="B201" s="2"/>
      <c r="C201" s="3" t="s">
        <v>225</v>
      </c>
      <c r="D201" s="2" t="s">
        <v>103</v>
      </c>
      <c r="E201" s="2">
        <v>200</v>
      </c>
      <c r="F201" s="2"/>
      <c r="G201" s="7">
        <f aca="true" t="shared" si="10" ref="G201:G214">E201*F201</f>
        <v>0</v>
      </c>
      <c r="I201" s="5"/>
    </row>
    <row r="202" spans="1:7" ht="25.5">
      <c r="A202" s="2">
        <v>3</v>
      </c>
      <c r="B202" s="2"/>
      <c r="C202" s="70" t="s">
        <v>227</v>
      </c>
      <c r="D202" s="2" t="s">
        <v>65</v>
      </c>
      <c r="E202" s="2">
        <v>1280</v>
      </c>
      <c r="F202" s="2"/>
      <c r="G202" s="7">
        <f t="shared" si="10"/>
        <v>0</v>
      </c>
    </row>
    <row r="203" spans="1:7" ht="15">
      <c r="A203" s="2">
        <v>4</v>
      </c>
      <c r="B203" s="2"/>
      <c r="C203" s="3" t="s">
        <v>316</v>
      </c>
      <c r="D203" s="2" t="s">
        <v>65</v>
      </c>
      <c r="E203" s="2">
        <v>465</v>
      </c>
      <c r="F203" s="2"/>
      <c r="G203" s="7">
        <f t="shared" si="10"/>
        <v>0</v>
      </c>
    </row>
    <row r="204" spans="1:7" ht="45">
      <c r="A204" s="2">
        <v>5</v>
      </c>
      <c r="B204" s="2"/>
      <c r="C204" s="3" t="s">
        <v>228</v>
      </c>
      <c r="D204" s="2" t="s">
        <v>65</v>
      </c>
      <c r="E204" s="2">
        <v>600</v>
      </c>
      <c r="F204" s="2"/>
      <c r="G204" s="7">
        <f t="shared" si="10"/>
        <v>0</v>
      </c>
    </row>
    <row r="205" spans="1:9" ht="45">
      <c r="A205" s="2">
        <v>6</v>
      </c>
      <c r="B205" s="2"/>
      <c r="C205" s="74" t="s">
        <v>404</v>
      </c>
      <c r="D205" s="2" t="s">
        <v>137</v>
      </c>
      <c r="E205" s="2">
        <v>179.8</v>
      </c>
      <c r="F205" s="2"/>
      <c r="G205" s="7">
        <f t="shared" si="10"/>
        <v>0</v>
      </c>
      <c r="I205" s="79"/>
    </row>
    <row r="206" spans="1:9" ht="45">
      <c r="A206" s="2">
        <v>7</v>
      </c>
      <c r="B206" s="2"/>
      <c r="C206" s="74" t="s">
        <v>403</v>
      </c>
      <c r="D206" s="2" t="s">
        <v>137</v>
      </c>
      <c r="E206" s="2">
        <v>18.3</v>
      </c>
      <c r="F206" s="2"/>
      <c r="G206" s="7">
        <f t="shared" si="10"/>
        <v>0</v>
      </c>
      <c r="I206" s="79"/>
    </row>
    <row r="207" spans="1:7" ht="30">
      <c r="A207" s="2">
        <v>8</v>
      </c>
      <c r="B207" s="2"/>
      <c r="C207" s="3" t="s">
        <v>142</v>
      </c>
      <c r="D207" s="2" t="s">
        <v>103</v>
      </c>
      <c r="E207" s="2">
        <v>410</v>
      </c>
      <c r="F207" s="2"/>
      <c r="G207" s="7">
        <f t="shared" si="10"/>
        <v>0</v>
      </c>
    </row>
    <row r="208" spans="1:9" ht="30">
      <c r="A208" s="2">
        <v>9</v>
      </c>
      <c r="B208" s="2"/>
      <c r="C208" s="3" t="s">
        <v>330</v>
      </c>
      <c r="D208" s="2" t="s">
        <v>103</v>
      </c>
      <c r="E208" s="2">
        <v>410</v>
      </c>
      <c r="F208" s="2"/>
      <c r="G208" s="7">
        <f t="shared" si="10"/>
        <v>0</v>
      </c>
      <c r="I208" s="5"/>
    </row>
    <row r="209" spans="1:9" ht="30">
      <c r="A209" s="2">
        <v>10</v>
      </c>
      <c r="B209" s="2"/>
      <c r="C209" s="3" t="s">
        <v>230</v>
      </c>
      <c r="D209" s="2" t="s">
        <v>65</v>
      </c>
      <c r="E209" s="2">
        <v>1280</v>
      </c>
      <c r="F209" s="2"/>
      <c r="G209" s="7">
        <f t="shared" si="10"/>
        <v>0</v>
      </c>
      <c r="I209" s="5"/>
    </row>
    <row r="210" spans="1:9" ht="30">
      <c r="A210" s="2">
        <v>11</v>
      </c>
      <c r="B210" s="2"/>
      <c r="C210" s="3" t="s">
        <v>331</v>
      </c>
      <c r="D210" s="2" t="s">
        <v>65</v>
      </c>
      <c r="E210" s="2">
        <v>465</v>
      </c>
      <c r="F210" s="2"/>
      <c r="G210" s="7">
        <f t="shared" si="10"/>
        <v>0</v>
      </c>
      <c r="I210" s="5"/>
    </row>
    <row r="211" spans="1:7" ht="30">
      <c r="A211" s="2">
        <v>12</v>
      </c>
      <c r="B211" s="2"/>
      <c r="C211" s="3" t="s">
        <v>133</v>
      </c>
      <c r="D211" s="2" t="s">
        <v>103</v>
      </c>
      <c r="E211" s="2">
        <v>2000</v>
      </c>
      <c r="F211" s="2"/>
      <c r="G211" s="7">
        <f t="shared" si="10"/>
        <v>0</v>
      </c>
    </row>
    <row r="212" spans="1:7" ht="30">
      <c r="A212" s="2">
        <v>13</v>
      </c>
      <c r="B212" s="2"/>
      <c r="C212" s="3" t="s">
        <v>134</v>
      </c>
      <c r="D212" s="2" t="s">
        <v>103</v>
      </c>
      <c r="E212" s="2">
        <v>2845</v>
      </c>
      <c r="F212" s="2"/>
      <c r="G212" s="7">
        <f t="shared" si="10"/>
        <v>0</v>
      </c>
    </row>
    <row r="213" spans="1:7" ht="30">
      <c r="A213" s="2">
        <v>14</v>
      </c>
      <c r="B213" s="2"/>
      <c r="C213" s="3" t="s">
        <v>286</v>
      </c>
      <c r="D213" s="2" t="s">
        <v>62</v>
      </c>
      <c r="E213" s="2">
        <v>4</v>
      </c>
      <c r="F213" s="2"/>
      <c r="G213" s="7">
        <f t="shared" si="10"/>
        <v>0</v>
      </c>
    </row>
    <row r="214" spans="1:7" ht="30">
      <c r="A214" s="2">
        <v>15</v>
      </c>
      <c r="B214" s="2"/>
      <c r="C214" s="3" t="s">
        <v>285</v>
      </c>
      <c r="D214" s="2" t="s">
        <v>62</v>
      </c>
      <c r="E214" s="2">
        <v>1</v>
      </c>
      <c r="F214" s="2"/>
      <c r="G214" s="7">
        <f t="shared" si="10"/>
        <v>0</v>
      </c>
    </row>
    <row r="215" spans="1:7" ht="15">
      <c r="A215" s="48"/>
      <c r="B215" s="48"/>
      <c r="C215" s="41" t="s">
        <v>165</v>
      </c>
      <c r="D215" s="42" t="s">
        <v>159</v>
      </c>
      <c r="E215" s="48"/>
      <c r="F215" s="48"/>
      <c r="G215" s="86">
        <f>SUM(G200:G214)</f>
        <v>0</v>
      </c>
    </row>
    <row r="216" spans="1:9" ht="15.75">
      <c r="A216" s="47">
        <v>8</v>
      </c>
      <c r="B216" s="46"/>
      <c r="C216" s="51" t="s">
        <v>138</v>
      </c>
      <c r="D216" s="50"/>
      <c r="E216" s="50"/>
      <c r="F216" s="50"/>
      <c r="G216" s="50"/>
      <c r="H216" s="21"/>
      <c r="I216" s="21"/>
    </row>
    <row r="217" spans="1:7" ht="45">
      <c r="A217" s="2">
        <v>1</v>
      </c>
      <c r="B217" s="2"/>
      <c r="C217" s="3" t="s">
        <v>0</v>
      </c>
      <c r="D217" s="2" t="s">
        <v>94</v>
      </c>
      <c r="E217" s="2">
        <v>28000</v>
      </c>
      <c r="F217" s="2"/>
      <c r="G217" s="7">
        <f>E217*F217</f>
        <v>0</v>
      </c>
    </row>
    <row r="218" spans="1:9" ht="30">
      <c r="A218" s="2">
        <v>2</v>
      </c>
      <c r="B218" s="2"/>
      <c r="C218" s="3" t="s">
        <v>229</v>
      </c>
      <c r="D218" s="2" t="s">
        <v>103</v>
      </c>
      <c r="E218" s="2">
        <v>950</v>
      </c>
      <c r="F218" s="2"/>
      <c r="G218" s="7">
        <f aca="true" t="shared" si="11" ref="G218:G233">E218*F218</f>
        <v>0</v>
      </c>
      <c r="I218" s="5"/>
    </row>
    <row r="219" spans="1:7" ht="45">
      <c r="A219" s="2">
        <v>3</v>
      </c>
      <c r="B219" s="2"/>
      <c r="C219" s="3" t="s">
        <v>139</v>
      </c>
      <c r="D219" s="2" t="s">
        <v>103</v>
      </c>
      <c r="E219" s="2">
        <v>950</v>
      </c>
      <c r="F219" s="2"/>
      <c r="G219" s="7">
        <f t="shared" si="11"/>
        <v>0</v>
      </c>
    </row>
    <row r="220" spans="1:9" ht="30">
      <c r="A220" s="2">
        <v>4</v>
      </c>
      <c r="B220" s="2"/>
      <c r="C220" s="3" t="s">
        <v>231</v>
      </c>
      <c r="D220" s="2" t="s">
        <v>103</v>
      </c>
      <c r="E220" s="2">
        <v>110</v>
      </c>
      <c r="F220" s="2"/>
      <c r="G220" s="7">
        <f t="shared" si="11"/>
        <v>0</v>
      </c>
      <c r="I220" s="5"/>
    </row>
    <row r="221" spans="1:7" ht="30">
      <c r="A221" s="2">
        <v>5</v>
      </c>
      <c r="B221" s="2"/>
      <c r="C221" s="3" t="s">
        <v>140</v>
      </c>
      <c r="D221" s="2" t="s">
        <v>103</v>
      </c>
      <c r="E221" s="2">
        <v>43</v>
      </c>
      <c r="F221" s="2"/>
      <c r="G221" s="7">
        <f t="shared" si="11"/>
        <v>0</v>
      </c>
    </row>
    <row r="222" spans="1:7" ht="30">
      <c r="A222" s="2">
        <v>6</v>
      </c>
      <c r="B222" s="2"/>
      <c r="C222" s="3" t="s">
        <v>1</v>
      </c>
      <c r="D222" s="2" t="s">
        <v>94</v>
      </c>
      <c r="E222" s="2">
        <v>335</v>
      </c>
      <c r="F222" s="2"/>
      <c r="G222" s="7">
        <f t="shared" si="11"/>
        <v>0</v>
      </c>
    </row>
    <row r="223" spans="1:9" ht="30">
      <c r="A223" s="2">
        <v>7</v>
      </c>
      <c r="B223" s="2"/>
      <c r="C223" s="3" t="s">
        <v>232</v>
      </c>
      <c r="D223" s="2" t="s">
        <v>103</v>
      </c>
      <c r="E223" s="2">
        <v>12</v>
      </c>
      <c r="F223" s="2"/>
      <c r="G223" s="7">
        <f t="shared" si="11"/>
        <v>0</v>
      </c>
      <c r="I223" s="5"/>
    </row>
    <row r="224" spans="1:9" ht="45">
      <c r="A224" s="2">
        <v>8</v>
      </c>
      <c r="B224" s="2"/>
      <c r="C224" s="3" t="s">
        <v>284</v>
      </c>
      <c r="D224" s="2" t="s">
        <v>103</v>
      </c>
      <c r="E224" s="2">
        <v>69</v>
      </c>
      <c r="F224" s="2"/>
      <c r="G224" s="7">
        <f t="shared" si="11"/>
        <v>0</v>
      </c>
      <c r="I224" s="5"/>
    </row>
    <row r="225" spans="1:9" ht="45">
      <c r="A225" s="2">
        <v>9</v>
      </c>
      <c r="B225" s="2"/>
      <c r="C225" s="3" t="s">
        <v>233</v>
      </c>
      <c r="D225" s="2" t="s">
        <v>103</v>
      </c>
      <c r="E225" s="2">
        <v>150</v>
      </c>
      <c r="F225" s="2"/>
      <c r="G225" s="7">
        <f t="shared" si="11"/>
        <v>0</v>
      </c>
      <c r="I225" s="5"/>
    </row>
    <row r="226" spans="1:9" ht="45">
      <c r="A226" s="2">
        <v>11</v>
      </c>
      <c r="B226" s="2"/>
      <c r="C226" s="3" t="s">
        <v>234</v>
      </c>
      <c r="D226" s="2" t="s">
        <v>103</v>
      </c>
      <c r="E226" s="2">
        <v>62</v>
      </c>
      <c r="F226" s="2"/>
      <c r="G226" s="7">
        <f t="shared" si="11"/>
        <v>0</v>
      </c>
      <c r="I226" s="5"/>
    </row>
    <row r="227" spans="1:9" ht="30">
      <c r="A227" s="2">
        <v>13</v>
      </c>
      <c r="B227" s="78" t="s">
        <v>3</v>
      </c>
      <c r="C227" s="3" t="s">
        <v>235</v>
      </c>
      <c r="D227" s="2" t="s">
        <v>62</v>
      </c>
      <c r="E227" s="2">
        <v>6</v>
      </c>
      <c r="F227" s="2"/>
      <c r="G227" s="7">
        <f t="shared" si="11"/>
        <v>0</v>
      </c>
      <c r="I227" s="5"/>
    </row>
    <row r="228" spans="1:9" ht="30">
      <c r="A228" s="2">
        <v>14</v>
      </c>
      <c r="B228" s="53" t="s">
        <v>4</v>
      </c>
      <c r="C228" s="3" t="s">
        <v>236</v>
      </c>
      <c r="D228" s="2" t="s">
        <v>62</v>
      </c>
      <c r="E228" s="2">
        <v>2</v>
      </c>
      <c r="F228" s="2"/>
      <c r="G228" s="7">
        <f t="shared" si="11"/>
        <v>0</v>
      </c>
      <c r="I228" s="5"/>
    </row>
    <row r="229" spans="1:9" ht="30">
      <c r="A229" s="2">
        <v>15</v>
      </c>
      <c r="B229" s="53" t="s">
        <v>5</v>
      </c>
      <c r="C229" s="3" t="s">
        <v>237</v>
      </c>
      <c r="D229" s="2" t="s">
        <v>62</v>
      </c>
      <c r="E229" s="2">
        <v>3</v>
      </c>
      <c r="F229" s="2"/>
      <c r="G229" s="7">
        <f t="shared" si="11"/>
        <v>0</v>
      </c>
      <c r="I229" s="5"/>
    </row>
    <row r="230" spans="1:9" ht="15">
      <c r="A230" s="2">
        <v>16</v>
      </c>
      <c r="B230" s="2"/>
      <c r="C230" s="3" t="s">
        <v>311</v>
      </c>
      <c r="D230" s="2" t="s">
        <v>103</v>
      </c>
      <c r="E230" s="2">
        <v>2</v>
      </c>
      <c r="F230" s="2"/>
      <c r="G230" s="7">
        <f t="shared" si="11"/>
        <v>0</v>
      </c>
      <c r="I230" s="5"/>
    </row>
    <row r="231" spans="1:13" ht="30">
      <c r="A231" s="2">
        <v>17</v>
      </c>
      <c r="B231" s="2"/>
      <c r="C231" s="3" t="s">
        <v>238</v>
      </c>
      <c r="D231" s="2" t="s">
        <v>65</v>
      </c>
      <c r="E231" s="2">
        <v>558</v>
      </c>
      <c r="F231" s="2"/>
      <c r="G231" s="7">
        <f t="shared" si="11"/>
        <v>0</v>
      </c>
      <c r="I231" s="5"/>
      <c r="J231" s="71"/>
      <c r="K231" s="71"/>
      <c r="L231" s="71"/>
      <c r="M231" s="71"/>
    </row>
    <row r="232" spans="1:7" ht="45">
      <c r="A232" s="2">
        <v>18</v>
      </c>
      <c r="B232" s="2"/>
      <c r="C232" s="3" t="s">
        <v>332</v>
      </c>
      <c r="D232" s="2" t="s">
        <v>65</v>
      </c>
      <c r="E232" s="2">
        <v>558</v>
      </c>
      <c r="F232" s="2"/>
      <c r="G232" s="7">
        <f t="shared" si="11"/>
        <v>0</v>
      </c>
    </row>
    <row r="233" spans="1:7" ht="30">
      <c r="A233" s="2">
        <v>19</v>
      </c>
      <c r="B233" s="2"/>
      <c r="C233" s="3" t="s">
        <v>42</v>
      </c>
      <c r="D233" s="2" t="s">
        <v>94</v>
      </c>
      <c r="E233" s="2">
        <v>8616</v>
      </c>
      <c r="F233" s="2"/>
      <c r="G233" s="7">
        <f t="shared" si="11"/>
        <v>0</v>
      </c>
    </row>
    <row r="234" spans="1:7" ht="15">
      <c r="A234" s="48"/>
      <c r="B234" s="48"/>
      <c r="C234" s="49" t="s">
        <v>166</v>
      </c>
      <c r="D234" s="42" t="s">
        <v>159</v>
      </c>
      <c r="E234" s="48"/>
      <c r="F234" s="48"/>
      <c r="G234" s="86">
        <f>SUM(G217:G233)</f>
        <v>0</v>
      </c>
    </row>
    <row r="235" spans="1:9" ht="30">
      <c r="A235" s="47">
        <v>9</v>
      </c>
      <c r="B235" s="46"/>
      <c r="C235" s="36" t="s">
        <v>141</v>
      </c>
      <c r="D235" s="50"/>
      <c r="E235" s="50"/>
      <c r="F235" s="50"/>
      <c r="G235" s="50"/>
      <c r="H235" s="21"/>
      <c r="I235" s="21"/>
    </row>
    <row r="236" spans="1:9" ht="30">
      <c r="A236" s="8">
        <v>1</v>
      </c>
      <c r="B236" s="2"/>
      <c r="C236" s="3" t="s">
        <v>239</v>
      </c>
      <c r="D236" s="8" t="s">
        <v>103</v>
      </c>
      <c r="E236" s="8">
        <v>8110</v>
      </c>
      <c r="F236" s="2"/>
      <c r="G236" s="87">
        <f>E236*F236</f>
        <v>0</v>
      </c>
      <c r="I236" s="5"/>
    </row>
    <row r="237" spans="1:9" ht="30">
      <c r="A237" s="8">
        <v>2</v>
      </c>
      <c r="B237" s="2"/>
      <c r="C237" s="3" t="s">
        <v>240</v>
      </c>
      <c r="D237" s="8" t="s">
        <v>65</v>
      </c>
      <c r="E237" s="8">
        <v>2620</v>
      </c>
      <c r="F237" s="8"/>
      <c r="G237" s="87">
        <f aca="true" t="shared" si="12" ref="G237:G249">E237*F237</f>
        <v>0</v>
      </c>
      <c r="I237" s="5"/>
    </row>
    <row r="238" spans="1:7" ht="30">
      <c r="A238" s="8">
        <v>3</v>
      </c>
      <c r="B238" s="2"/>
      <c r="C238" s="3" t="s">
        <v>314</v>
      </c>
      <c r="D238" s="8" t="s">
        <v>137</v>
      </c>
      <c r="E238" s="8">
        <v>163.85</v>
      </c>
      <c r="F238" s="8"/>
      <c r="G238" s="87">
        <f t="shared" si="12"/>
        <v>0</v>
      </c>
    </row>
    <row r="239" spans="1:7" ht="30">
      <c r="A239" s="8">
        <v>4</v>
      </c>
      <c r="B239" s="2"/>
      <c r="C239" s="3" t="s">
        <v>142</v>
      </c>
      <c r="D239" s="8" t="s">
        <v>103</v>
      </c>
      <c r="E239" s="8">
        <v>150</v>
      </c>
      <c r="F239" s="2"/>
      <c r="G239" s="87">
        <f t="shared" si="12"/>
        <v>0</v>
      </c>
    </row>
    <row r="240" spans="1:9" ht="30">
      <c r="A240" s="8">
        <v>5</v>
      </c>
      <c r="B240" s="2"/>
      <c r="C240" s="3" t="s">
        <v>333</v>
      </c>
      <c r="D240" s="8" t="s">
        <v>103</v>
      </c>
      <c r="E240" s="8">
        <v>210</v>
      </c>
      <c r="F240" s="8"/>
      <c r="G240" s="87">
        <f t="shared" si="12"/>
        <v>0</v>
      </c>
      <c r="I240" s="5"/>
    </row>
    <row r="241" spans="1:9" ht="30">
      <c r="A241" s="8">
        <v>6</v>
      </c>
      <c r="B241" s="2"/>
      <c r="C241" s="3" t="s">
        <v>241</v>
      </c>
      <c r="D241" s="8" t="s">
        <v>65</v>
      </c>
      <c r="E241" s="8">
        <v>2603</v>
      </c>
      <c r="F241" s="8"/>
      <c r="G241" s="87">
        <f t="shared" si="12"/>
        <v>0</v>
      </c>
      <c r="I241" s="5"/>
    </row>
    <row r="242" spans="1:7" ht="30">
      <c r="A242" s="8">
        <v>7</v>
      </c>
      <c r="B242" s="2"/>
      <c r="C242" s="3" t="s">
        <v>143</v>
      </c>
      <c r="D242" s="8" t="s">
        <v>103</v>
      </c>
      <c r="E242" s="8">
        <v>845</v>
      </c>
      <c r="F242" s="8"/>
      <c r="G242" s="87">
        <f t="shared" si="12"/>
        <v>0</v>
      </c>
    </row>
    <row r="243" spans="1:7" ht="30">
      <c r="A243" s="8">
        <v>8</v>
      </c>
      <c r="B243" s="2"/>
      <c r="C243" s="3" t="s">
        <v>144</v>
      </c>
      <c r="D243" s="8" t="s">
        <v>103</v>
      </c>
      <c r="E243" s="8">
        <v>7535</v>
      </c>
      <c r="F243" s="8"/>
      <c r="G243" s="87">
        <f t="shared" si="12"/>
        <v>0</v>
      </c>
    </row>
    <row r="244" spans="1:9" ht="30">
      <c r="A244" s="8">
        <v>9</v>
      </c>
      <c r="B244" s="68" t="s">
        <v>6</v>
      </c>
      <c r="C244" s="3" t="s">
        <v>334</v>
      </c>
      <c r="D244" s="8" t="s">
        <v>62</v>
      </c>
      <c r="E244" s="8">
        <v>18</v>
      </c>
      <c r="F244" s="8"/>
      <c r="G244" s="87">
        <f t="shared" si="12"/>
        <v>0</v>
      </c>
      <c r="I244" s="79"/>
    </row>
    <row r="245" spans="1:9" ht="45">
      <c r="A245" s="8">
        <v>10</v>
      </c>
      <c r="B245" s="2"/>
      <c r="C245" s="3" t="s">
        <v>242</v>
      </c>
      <c r="D245" s="8" t="s">
        <v>62</v>
      </c>
      <c r="E245" s="8">
        <v>2</v>
      </c>
      <c r="F245" s="8"/>
      <c r="G245" s="87">
        <f t="shared" si="12"/>
        <v>0</v>
      </c>
      <c r="I245" s="5"/>
    </row>
    <row r="246" spans="1:7" ht="30">
      <c r="A246" s="8">
        <v>11</v>
      </c>
      <c r="B246" s="2"/>
      <c r="C246" s="3" t="s">
        <v>244</v>
      </c>
      <c r="D246" s="8" t="s">
        <v>62</v>
      </c>
      <c r="E246" s="8">
        <v>1</v>
      </c>
      <c r="F246" s="8"/>
      <c r="G246" s="87">
        <f t="shared" si="12"/>
        <v>0</v>
      </c>
    </row>
    <row r="247" spans="1:7" ht="30">
      <c r="A247" s="8">
        <v>12</v>
      </c>
      <c r="B247" s="2"/>
      <c r="C247" s="3" t="s">
        <v>243</v>
      </c>
      <c r="D247" s="8" t="s">
        <v>62</v>
      </c>
      <c r="E247" s="8">
        <v>1</v>
      </c>
      <c r="F247" s="8"/>
      <c r="G247" s="87">
        <f t="shared" si="12"/>
        <v>0</v>
      </c>
    </row>
    <row r="248" spans="1:7" ht="45">
      <c r="A248" s="8">
        <v>13</v>
      </c>
      <c r="B248" s="2"/>
      <c r="C248" s="3" t="s">
        <v>209</v>
      </c>
      <c r="D248" s="8" t="s">
        <v>62</v>
      </c>
      <c r="E248" s="8">
        <v>2</v>
      </c>
      <c r="F248" s="8"/>
      <c r="G248" s="87">
        <f t="shared" si="12"/>
        <v>0</v>
      </c>
    </row>
    <row r="249" spans="1:7" ht="15">
      <c r="A249" s="8">
        <v>14</v>
      </c>
      <c r="B249" s="2"/>
      <c r="C249" s="3" t="s">
        <v>145</v>
      </c>
      <c r="D249" s="8" t="s">
        <v>62</v>
      </c>
      <c r="E249" s="8">
        <v>1</v>
      </c>
      <c r="F249" s="8"/>
      <c r="G249" s="87">
        <f t="shared" si="12"/>
        <v>0</v>
      </c>
    </row>
    <row r="250" spans="1:7" ht="15">
      <c r="A250" s="48"/>
      <c r="B250" s="48"/>
      <c r="C250" s="49" t="s">
        <v>167</v>
      </c>
      <c r="D250" s="42" t="s">
        <v>159</v>
      </c>
      <c r="E250" s="48"/>
      <c r="F250" s="48"/>
      <c r="G250" s="86">
        <f>SUM(G236:G249)</f>
        <v>0</v>
      </c>
    </row>
    <row r="251" spans="1:9" ht="30">
      <c r="A251" s="47">
        <v>10</v>
      </c>
      <c r="B251" s="46"/>
      <c r="C251" s="36" t="s">
        <v>14</v>
      </c>
      <c r="D251" s="50"/>
      <c r="E251" s="50"/>
      <c r="F251" s="50"/>
      <c r="G251" s="50"/>
      <c r="H251" s="21"/>
      <c r="I251" s="21"/>
    </row>
    <row r="252" spans="1:7" ht="30">
      <c r="A252" s="2">
        <v>1</v>
      </c>
      <c r="B252" s="2"/>
      <c r="C252" s="3" t="s">
        <v>7</v>
      </c>
      <c r="D252" s="2" t="s">
        <v>94</v>
      </c>
      <c r="E252" s="2">
        <v>4800</v>
      </c>
      <c r="F252" s="2"/>
      <c r="G252" s="7">
        <f>E252*F252</f>
        <v>0</v>
      </c>
    </row>
    <row r="253" spans="1:7" ht="30">
      <c r="A253" s="2">
        <v>2</v>
      </c>
      <c r="B253" s="2"/>
      <c r="C253" s="3" t="s">
        <v>8</v>
      </c>
      <c r="D253" s="2" t="s">
        <v>62</v>
      </c>
      <c r="E253" s="2">
        <v>25</v>
      </c>
      <c r="F253" s="2"/>
      <c r="G253" s="7">
        <f aca="true" t="shared" si="13" ref="G253:G262">E253*F253</f>
        <v>0</v>
      </c>
    </row>
    <row r="254" spans="1:7" ht="30">
      <c r="A254" s="2">
        <v>3</v>
      </c>
      <c r="B254" s="2"/>
      <c r="C254" s="3" t="s">
        <v>204</v>
      </c>
      <c r="D254" s="2" t="s">
        <v>94</v>
      </c>
      <c r="E254" s="2">
        <v>3200</v>
      </c>
      <c r="F254" s="2"/>
      <c r="G254" s="7">
        <f t="shared" si="13"/>
        <v>0</v>
      </c>
    </row>
    <row r="255" spans="1:9" ht="30">
      <c r="A255" s="2">
        <v>4</v>
      </c>
      <c r="B255" s="2"/>
      <c r="C255" s="3" t="s">
        <v>245</v>
      </c>
      <c r="D255" s="2" t="s">
        <v>103</v>
      </c>
      <c r="E255" s="2">
        <v>5021</v>
      </c>
      <c r="F255" s="2"/>
      <c r="G255" s="7">
        <f t="shared" si="13"/>
        <v>0</v>
      </c>
      <c r="I255" s="5"/>
    </row>
    <row r="256" spans="1:9" ht="60">
      <c r="A256" s="2">
        <v>5</v>
      </c>
      <c r="B256" s="2"/>
      <c r="C256" s="3" t="s">
        <v>315</v>
      </c>
      <c r="D256" s="2" t="s">
        <v>103</v>
      </c>
      <c r="E256" s="2">
        <v>1920</v>
      </c>
      <c r="F256" s="2"/>
      <c r="G256" s="7">
        <f t="shared" si="13"/>
        <v>0</v>
      </c>
      <c r="I256" s="5"/>
    </row>
    <row r="257" spans="1:9" ht="30">
      <c r="A257" s="2">
        <v>6</v>
      </c>
      <c r="B257" s="2"/>
      <c r="C257" s="3" t="s">
        <v>246</v>
      </c>
      <c r="D257" s="2" t="s">
        <v>103</v>
      </c>
      <c r="E257" s="2">
        <v>1920</v>
      </c>
      <c r="F257" s="2"/>
      <c r="G257" s="7">
        <f t="shared" si="13"/>
        <v>0</v>
      </c>
      <c r="I257" s="5"/>
    </row>
    <row r="258" spans="1:9" ht="60">
      <c r="A258" s="2">
        <v>7</v>
      </c>
      <c r="B258" s="2"/>
      <c r="C258" s="3" t="s">
        <v>335</v>
      </c>
      <c r="D258" s="2" t="s">
        <v>103</v>
      </c>
      <c r="E258" s="2">
        <v>1076</v>
      </c>
      <c r="F258" s="2"/>
      <c r="G258" s="7">
        <f t="shared" si="13"/>
        <v>0</v>
      </c>
      <c r="I258" s="5"/>
    </row>
    <row r="259" spans="1:7" ht="45">
      <c r="A259" s="2">
        <v>8</v>
      </c>
      <c r="B259" s="2"/>
      <c r="C259" s="3" t="s">
        <v>206</v>
      </c>
      <c r="D259" s="2" t="s">
        <v>103</v>
      </c>
      <c r="E259" s="2">
        <v>6097</v>
      </c>
      <c r="F259" s="2"/>
      <c r="G259" s="7">
        <f t="shared" si="13"/>
        <v>0</v>
      </c>
    </row>
    <row r="260" spans="1:7" ht="45">
      <c r="A260" s="2">
        <v>9</v>
      </c>
      <c r="B260" s="2"/>
      <c r="C260" s="3" t="s">
        <v>205</v>
      </c>
      <c r="D260" s="2" t="s">
        <v>103</v>
      </c>
      <c r="E260" s="2">
        <v>2520</v>
      </c>
      <c r="F260" s="2"/>
      <c r="G260" s="7">
        <f t="shared" si="13"/>
        <v>0</v>
      </c>
    </row>
    <row r="261" spans="1:9" ht="30">
      <c r="A261" s="2">
        <v>10</v>
      </c>
      <c r="B261" s="53" t="s">
        <v>15</v>
      </c>
      <c r="C261" s="3" t="s">
        <v>247</v>
      </c>
      <c r="D261" s="2" t="s">
        <v>62</v>
      </c>
      <c r="E261" s="2">
        <v>3</v>
      </c>
      <c r="F261" s="2"/>
      <c r="G261" s="7">
        <f t="shared" si="13"/>
        <v>0</v>
      </c>
      <c r="I261" s="5"/>
    </row>
    <row r="262" spans="1:9" ht="45">
      <c r="A262" s="2">
        <v>11</v>
      </c>
      <c r="B262" s="2"/>
      <c r="C262" s="3" t="s">
        <v>207</v>
      </c>
      <c r="D262" s="2" t="s">
        <v>65</v>
      </c>
      <c r="E262" s="2">
        <v>16</v>
      </c>
      <c r="F262" s="2"/>
      <c r="G262" s="7">
        <f t="shared" si="13"/>
        <v>0</v>
      </c>
      <c r="I262" s="5"/>
    </row>
    <row r="263" spans="1:7" ht="15">
      <c r="A263" s="48"/>
      <c r="B263" s="48"/>
      <c r="C263" s="49" t="s">
        <v>168</v>
      </c>
      <c r="D263" s="42" t="s">
        <v>159</v>
      </c>
      <c r="E263" s="48"/>
      <c r="F263" s="48"/>
      <c r="G263" s="86">
        <f>SUM(G252:G262)</f>
        <v>0</v>
      </c>
    </row>
    <row r="264" spans="1:9" ht="30">
      <c r="A264" s="47">
        <v>11</v>
      </c>
      <c r="B264" s="47"/>
      <c r="C264" s="36" t="s">
        <v>10</v>
      </c>
      <c r="D264" s="36"/>
      <c r="E264" s="36"/>
      <c r="F264" s="36"/>
      <c r="G264" s="36"/>
      <c r="H264" s="21"/>
      <c r="I264" s="21"/>
    </row>
    <row r="265" spans="1:9" ht="30">
      <c r="A265" s="2">
        <v>1</v>
      </c>
      <c r="B265" s="2"/>
      <c r="C265" s="3" t="s">
        <v>248</v>
      </c>
      <c r="D265" s="2" t="s">
        <v>103</v>
      </c>
      <c r="E265" s="2">
        <v>130</v>
      </c>
      <c r="F265" s="2"/>
      <c r="G265" s="7">
        <f>E265*F265</f>
        <v>0</v>
      </c>
      <c r="I265" s="5"/>
    </row>
    <row r="266" spans="1:7" ht="30">
      <c r="A266" s="2">
        <v>2</v>
      </c>
      <c r="B266" s="2"/>
      <c r="C266" s="3" t="s">
        <v>208</v>
      </c>
      <c r="D266" s="2" t="s">
        <v>103</v>
      </c>
      <c r="E266" s="2">
        <v>40</v>
      </c>
      <c r="F266" s="2"/>
      <c r="G266" s="7">
        <f aca="true" t="shared" si="14" ref="G266:G278">E266*F266</f>
        <v>0</v>
      </c>
    </row>
    <row r="267" spans="1:7" ht="30">
      <c r="A267" s="2">
        <v>3</v>
      </c>
      <c r="B267" s="2"/>
      <c r="C267" s="3" t="s">
        <v>11</v>
      </c>
      <c r="D267" s="2" t="s">
        <v>103</v>
      </c>
      <c r="E267" s="2">
        <v>170</v>
      </c>
      <c r="F267" s="2"/>
      <c r="G267" s="7">
        <f t="shared" si="14"/>
        <v>0</v>
      </c>
    </row>
    <row r="268" spans="1:9" ht="30">
      <c r="A268" s="2">
        <v>4</v>
      </c>
      <c r="B268" s="2"/>
      <c r="C268" s="3" t="s">
        <v>249</v>
      </c>
      <c r="D268" s="2" t="s">
        <v>103</v>
      </c>
      <c r="E268" s="2">
        <v>90</v>
      </c>
      <c r="F268" s="2"/>
      <c r="G268" s="7">
        <f t="shared" si="14"/>
        <v>0</v>
      </c>
      <c r="I268" s="5"/>
    </row>
    <row r="269" spans="1:9" ht="30">
      <c r="A269" s="2"/>
      <c r="B269" s="2"/>
      <c r="C269" s="3" t="s">
        <v>250</v>
      </c>
      <c r="D269" s="2" t="s">
        <v>103</v>
      </c>
      <c r="E269" s="2">
        <v>90</v>
      </c>
      <c r="F269" s="2"/>
      <c r="G269" s="7">
        <f t="shared" si="14"/>
        <v>0</v>
      </c>
      <c r="I269" s="5"/>
    </row>
    <row r="270" spans="1:9" ht="30">
      <c r="A270" s="2">
        <v>5</v>
      </c>
      <c r="B270" s="2"/>
      <c r="C270" s="3" t="s">
        <v>251</v>
      </c>
      <c r="D270" s="2" t="s">
        <v>103</v>
      </c>
      <c r="E270" s="2">
        <v>16</v>
      </c>
      <c r="F270" s="2"/>
      <c r="G270" s="7">
        <f t="shared" si="14"/>
        <v>0</v>
      </c>
      <c r="I270" s="5"/>
    </row>
    <row r="271" spans="1:9" ht="30">
      <c r="A271" s="2">
        <v>6</v>
      </c>
      <c r="B271" s="2"/>
      <c r="C271" s="3" t="s">
        <v>252</v>
      </c>
      <c r="D271" s="2" t="s">
        <v>103</v>
      </c>
      <c r="E271" s="2">
        <v>81</v>
      </c>
      <c r="F271" s="2"/>
      <c r="G271" s="7">
        <f t="shared" si="14"/>
        <v>0</v>
      </c>
      <c r="I271" s="5"/>
    </row>
    <row r="272" spans="1:9" ht="30">
      <c r="A272" s="2">
        <v>7</v>
      </c>
      <c r="B272" s="2"/>
      <c r="C272" s="3" t="s">
        <v>253</v>
      </c>
      <c r="D272" s="2" t="s">
        <v>103</v>
      </c>
      <c r="E272" s="2">
        <v>24</v>
      </c>
      <c r="F272" s="2"/>
      <c r="G272" s="7">
        <f t="shared" si="14"/>
        <v>0</v>
      </c>
      <c r="I272" s="5"/>
    </row>
    <row r="273" spans="1:9" ht="45">
      <c r="A273" s="2">
        <v>8</v>
      </c>
      <c r="B273" s="2"/>
      <c r="C273" s="3" t="s">
        <v>254</v>
      </c>
      <c r="D273" s="2" t="s">
        <v>103</v>
      </c>
      <c r="E273" s="2">
        <v>3.02</v>
      </c>
      <c r="F273" s="2"/>
      <c r="G273" s="7">
        <f t="shared" si="14"/>
        <v>0</v>
      </c>
      <c r="I273" s="5"/>
    </row>
    <row r="274" spans="1:7" ht="15">
      <c r="A274" s="2">
        <v>9</v>
      </c>
      <c r="B274" s="2"/>
      <c r="C274" s="3" t="s">
        <v>12</v>
      </c>
      <c r="D274" s="2" t="s">
        <v>103</v>
      </c>
      <c r="E274" s="7">
        <v>7.7</v>
      </c>
      <c r="F274" s="2"/>
      <c r="G274" s="7">
        <f t="shared" si="14"/>
        <v>0</v>
      </c>
    </row>
    <row r="275" spans="1:9" ht="45">
      <c r="A275" s="2">
        <v>10</v>
      </c>
      <c r="B275" s="2"/>
      <c r="C275" s="74" t="s">
        <v>310</v>
      </c>
      <c r="D275" s="2" t="s">
        <v>103</v>
      </c>
      <c r="E275" s="7">
        <v>15.5</v>
      </c>
      <c r="F275" s="2"/>
      <c r="G275" s="7">
        <f t="shared" si="14"/>
        <v>0</v>
      </c>
      <c r="I275" s="79"/>
    </row>
    <row r="276" spans="1:9" ht="60">
      <c r="A276" s="72">
        <v>11</v>
      </c>
      <c r="B276" s="2"/>
      <c r="C276" s="3" t="s">
        <v>336</v>
      </c>
      <c r="D276" s="2" t="s">
        <v>64</v>
      </c>
      <c r="E276" s="2">
        <v>260</v>
      </c>
      <c r="F276" s="2"/>
      <c r="G276" s="7">
        <f t="shared" si="14"/>
        <v>0</v>
      </c>
      <c r="I276" s="5"/>
    </row>
    <row r="277" spans="1:9" ht="60">
      <c r="A277" s="2">
        <v>12</v>
      </c>
      <c r="B277" s="2"/>
      <c r="C277" s="3" t="s">
        <v>337</v>
      </c>
      <c r="D277" s="2" t="s">
        <v>103</v>
      </c>
      <c r="E277" s="2">
        <v>0.3</v>
      </c>
      <c r="F277" s="2"/>
      <c r="G277" s="7">
        <f t="shared" si="14"/>
        <v>0</v>
      </c>
      <c r="I277" s="5"/>
    </row>
    <row r="278" spans="1:7" ht="15">
      <c r="A278" s="2">
        <v>13</v>
      </c>
      <c r="B278" s="2"/>
      <c r="C278" s="3" t="s">
        <v>13</v>
      </c>
      <c r="D278" s="2" t="s">
        <v>136</v>
      </c>
      <c r="E278" s="2">
        <v>50</v>
      </c>
      <c r="F278" s="2"/>
      <c r="G278" s="7">
        <f t="shared" si="14"/>
        <v>0</v>
      </c>
    </row>
    <row r="279" spans="1:7" ht="15">
      <c r="A279" s="48"/>
      <c r="B279" s="48"/>
      <c r="C279" s="49" t="s">
        <v>169</v>
      </c>
      <c r="D279" s="42" t="s">
        <v>159</v>
      </c>
      <c r="E279" s="48"/>
      <c r="F279" s="48"/>
      <c r="G279" s="86">
        <f>SUM(G265:G278)</f>
        <v>0</v>
      </c>
    </row>
    <row r="280" spans="1:9" ht="30">
      <c r="A280" s="47">
        <v>12</v>
      </c>
      <c r="B280" s="46"/>
      <c r="C280" s="36" t="s">
        <v>17</v>
      </c>
      <c r="D280" s="50"/>
      <c r="E280" s="50"/>
      <c r="F280" s="50"/>
      <c r="G280" s="50"/>
      <c r="H280" s="21"/>
      <c r="I280" s="21"/>
    </row>
    <row r="281" spans="1:9" ht="30">
      <c r="A281" s="2">
        <v>1</v>
      </c>
      <c r="B281" s="2"/>
      <c r="C281" s="3" t="s">
        <v>255</v>
      </c>
      <c r="D281" s="2" t="s">
        <v>64</v>
      </c>
      <c r="E281" s="2">
        <v>375</v>
      </c>
      <c r="F281" s="2"/>
      <c r="G281" s="7">
        <f>E281*F281</f>
        <v>0</v>
      </c>
      <c r="I281" s="5"/>
    </row>
    <row r="282" spans="1:7" ht="15">
      <c r="A282" s="2">
        <v>2</v>
      </c>
      <c r="B282" s="2"/>
      <c r="C282" s="3" t="s">
        <v>256</v>
      </c>
      <c r="D282" s="2" t="s">
        <v>64</v>
      </c>
      <c r="E282" s="2">
        <v>116</v>
      </c>
      <c r="F282" s="2"/>
      <c r="G282" s="7">
        <f aca="true" t="shared" si="15" ref="G282:G294">E282*F282</f>
        <v>0</v>
      </c>
    </row>
    <row r="283" spans="1:9" ht="30">
      <c r="A283" s="2">
        <v>3</v>
      </c>
      <c r="B283" s="2"/>
      <c r="C283" s="3" t="s">
        <v>422</v>
      </c>
      <c r="D283" s="2" t="s">
        <v>64</v>
      </c>
      <c r="E283" s="2">
        <v>82</v>
      </c>
      <c r="F283" s="2"/>
      <c r="G283" s="7">
        <f t="shared" si="15"/>
        <v>0</v>
      </c>
      <c r="I283" s="5"/>
    </row>
    <row r="284" spans="1:9" ht="60">
      <c r="A284" s="12">
        <v>4</v>
      </c>
      <c r="B284" s="2"/>
      <c r="C284" s="3" t="s">
        <v>276</v>
      </c>
      <c r="D284" s="2" t="s">
        <v>64</v>
      </c>
      <c r="E284" s="2">
        <v>478.9</v>
      </c>
      <c r="F284" s="2"/>
      <c r="G284" s="7">
        <f t="shared" si="15"/>
        <v>0</v>
      </c>
      <c r="I284" s="5"/>
    </row>
    <row r="285" spans="1:7" ht="15">
      <c r="A285" s="12">
        <v>5</v>
      </c>
      <c r="B285" s="2"/>
      <c r="C285" s="3" t="s">
        <v>277</v>
      </c>
      <c r="D285" s="2" t="s">
        <v>64</v>
      </c>
      <c r="E285" s="2">
        <v>134</v>
      </c>
      <c r="F285" s="2"/>
      <c r="G285" s="7">
        <f t="shared" si="15"/>
        <v>0</v>
      </c>
    </row>
    <row r="286" spans="1:7" ht="60">
      <c r="A286" s="12">
        <v>6</v>
      </c>
      <c r="B286" s="2"/>
      <c r="C286" s="3" t="s">
        <v>411</v>
      </c>
      <c r="D286" s="2" t="s">
        <v>64</v>
      </c>
      <c r="E286" s="2">
        <v>236.6</v>
      </c>
      <c r="F286" s="2"/>
      <c r="G286" s="7">
        <f t="shared" si="15"/>
        <v>0</v>
      </c>
    </row>
    <row r="287" spans="1:7" ht="30">
      <c r="A287" s="2"/>
      <c r="B287" s="2"/>
      <c r="C287" s="53" t="s">
        <v>170</v>
      </c>
      <c r="D287" s="2"/>
      <c r="E287" s="2"/>
      <c r="F287" s="2"/>
      <c r="G287" s="7"/>
    </row>
    <row r="288" spans="1:7" ht="30">
      <c r="A288" s="2">
        <v>7</v>
      </c>
      <c r="B288" s="2"/>
      <c r="C288" s="3" t="s">
        <v>210</v>
      </c>
      <c r="D288" s="2" t="s">
        <v>64</v>
      </c>
      <c r="E288" s="7">
        <v>9.68</v>
      </c>
      <c r="F288" s="2"/>
      <c r="G288" s="7">
        <f t="shared" si="15"/>
        <v>0</v>
      </c>
    </row>
    <row r="289" spans="1:7" ht="15">
      <c r="A289" s="2">
        <v>8</v>
      </c>
      <c r="B289" s="2"/>
      <c r="C289" s="3" t="s">
        <v>18</v>
      </c>
      <c r="D289" s="2" t="s">
        <v>64</v>
      </c>
      <c r="E289" s="2">
        <v>7.74</v>
      </c>
      <c r="F289" s="2"/>
      <c r="G289" s="7">
        <f t="shared" si="15"/>
        <v>0</v>
      </c>
    </row>
    <row r="290" spans="1:7" ht="15">
      <c r="A290" s="2">
        <v>9</v>
      </c>
      <c r="B290" s="2"/>
      <c r="C290" s="3" t="s">
        <v>19</v>
      </c>
      <c r="D290" s="2" t="s">
        <v>64</v>
      </c>
      <c r="E290" s="2">
        <v>21.3</v>
      </c>
      <c r="F290" s="2"/>
      <c r="G290" s="7">
        <f t="shared" si="15"/>
        <v>0</v>
      </c>
    </row>
    <row r="291" spans="1:7" ht="30">
      <c r="A291" s="2">
        <v>10</v>
      </c>
      <c r="B291" s="2"/>
      <c r="C291" s="3" t="s">
        <v>20</v>
      </c>
      <c r="D291" s="2" t="s">
        <v>64</v>
      </c>
      <c r="E291" s="2">
        <v>2.52</v>
      </c>
      <c r="F291" s="2"/>
      <c r="G291" s="7">
        <f t="shared" si="15"/>
        <v>0</v>
      </c>
    </row>
    <row r="292" spans="1:7" ht="30">
      <c r="A292" s="2">
        <v>11</v>
      </c>
      <c r="B292" s="2"/>
      <c r="C292" s="3" t="s">
        <v>21</v>
      </c>
      <c r="D292" s="2" t="s">
        <v>64</v>
      </c>
      <c r="E292" s="2">
        <v>6.25</v>
      </c>
      <c r="F292" s="2"/>
      <c r="G292" s="7">
        <f t="shared" si="15"/>
        <v>0</v>
      </c>
    </row>
    <row r="293" spans="1:7" ht="45">
      <c r="A293" s="2">
        <v>12</v>
      </c>
      <c r="B293" s="2"/>
      <c r="C293" s="3" t="s">
        <v>211</v>
      </c>
      <c r="D293" s="2" t="s">
        <v>64</v>
      </c>
      <c r="E293" s="2">
        <v>51.43</v>
      </c>
      <c r="F293" s="2"/>
      <c r="G293" s="7">
        <f t="shared" si="15"/>
        <v>0</v>
      </c>
    </row>
    <row r="294" spans="1:7" ht="15">
      <c r="A294" s="2">
        <v>13</v>
      </c>
      <c r="B294" s="2"/>
      <c r="C294" s="3" t="s">
        <v>22</v>
      </c>
      <c r="D294" s="2" t="s">
        <v>103</v>
      </c>
      <c r="E294" s="2">
        <v>0.2</v>
      </c>
      <c r="F294" s="2"/>
      <c r="G294" s="7">
        <f t="shared" si="15"/>
        <v>0</v>
      </c>
    </row>
    <row r="295" spans="1:7" ht="15">
      <c r="A295" s="48"/>
      <c r="B295" s="48"/>
      <c r="C295" s="49" t="s">
        <v>171</v>
      </c>
      <c r="D295" s="42" t="s">
        <v>159</v>
      </c>
      <c r="E295" s="48"/>
      <c r="F295" s="48"/>
      <c r="G295" s="86">
        <f>SUM(G281:G294)</f>
        <v>0</v>
      </c>
    </row>
    <row r="296" spans="1:9" ht="30.75">
      <c r="A296" s="47">
        <v>13</v>
      </c>
      <c r="B296" s="46"/>
      <c r="C296" s="51" t="s">
        <v>23</v>
      </c>
      <c r="D296" s="50"/>
      <c r="E296" s="50"/>
      <c r="F296" s="50"/>
      <c r="G296" s="50"/>
      <c r="H296" s="21"/>
      <c r="I296" s="21"/>
    </row>
    <row r="297" spans="1:7" ht="15">
      <c r="A297" s="2"/>
      <c r="B297" s="15"/>
      <c r="C297" s="53" t="s">
        <v>24</v>
      </c>
      <c r="D297" s="53"/>
      <c r="E297" s="53"/>
      <c r="F297" s="53"/>
      <c r="G297" s="2"/>
    </row>
    <row r="298" spans="1:9" ht="30">
      <c r="A298" s="2">
        <v>1</v>
      </c>
      <c r="B298" s="2"/>
      <c r="C298" s="3" t="s">
        <v>55</v>
      </c>
      <c r="D298" s="2" t="s">
        <v>94</v>
      </c>
      <c r="E298" s="2">
        <v>960</v>
      </c>
      <c r="F298" s="2"/>
      <c r="G298" s="7">
        <f>E298*F298</f>
        <v>0</v>
      </c>
      <c r="I298" s="5"/>
    </row>
    <row r="299" spans="1:7" ht="30">
      <c r="A299" s="2">
        <v>2</v>
      </c>
      <c r="B299" s="2"/>
      <c r="C299" s="3" t="s">
        <v>57</v>
      </c>
      <c r="D299" s="2" t="s">
        <v>94</v>
      </c>
      <c r="E299" s="2">
        <v>60</v>
      </c>
      <c r="F299" s="2"/>
      <c r="G299" s="7">
        <f aca="true" t="shared" si="16" ref="G299:G362">E299*F299</f>
        <v>0</v>
      </c>
    </row>
    <row r="300" spans="1:9" ht="30">
      <c r="A300" s="2">
        <v>3</v>
      </c>
      <c r="B300" s="2"/>
      <c r="C300" s="3" t="s">
        <v>278</v>
      </c>
      <c r="D300" s="2" t="s">
        <v>65</v>
      </c>
      <c r="E300" s="2">
        <v>396</v>
      </c>
      <c r="F300" s="2"/>
      <c r="G300" s="7">
        <f t="shared" si="16"/>
        <v>0</v>
      </c>
      <c r="I300" s="5"/>
    </row>
    <row r="301" spans="1:9" ht="30">
      <c r="A301" s="2">
        <v>4</v>
      </c>
      <c r="B301" s="2"/>
      <c r="C301" s="3" t="s">
        <v>279</v>
      </c>
      <c r="D301" s="2" t="s">
        <v>94</v>
      </c>
      <c r="E301" s="2">
        <v>60</v>
      </c>
      <c r="F301" s="2"/>
      <c r="G301" s="7">
        <f t="shared" si="16"/>
        <v>0</v>
      </c>
      <c r="I301" s="5"/>
    </row>
    <row r="302" spans="1:9" ht="45">
      <c r="A302" s="2">
        <v>5</v>
      </c>
      <c r="B302" s="2"/>
      <c r="C302" s="3" t="s">
        <v>280</v>
      </c>
      <c r="D302" s="2" t="s">
        <v>65</v>
      </c>
      <c r="E302" s="2">
        <v>36</v>
      </c>
      <c r="F302" s="2"/>
      <c r="G302" s="7">
        <f t="shared" si="16"/>
        <v>0</v>
      </c>
      <c r="I302" s="5"/>
    </row>
    <row r="303" spans="1:7" ht="15">
      <c r="A303" s="2">
        <v>6</v>
      </c>
      <c r="B303" s="53" t="s">
        <v>5</v>
      </c>
      <c r="C303" s="3" t="s">
        <v>25</v>
      </c>
      <c r="D303" s="2" t="s">
        <v>62</v>
      </c>
      <c r="E303" s="2">
        <v>1</v>
      </c>
      <c r="F303" s="2"/>
      <c r="G303" s="7">
        <f t="shared" si="16"/>
        <v>0</v>
      </c>
    </row>
    <row r="304" spans="1:7" ht="15" customHeight="1">
      <c r="A304" s="2"/>
      <c r="B304" s="15"/>
      <c r="C304" s="15" t="s">
        <v>26</v>
      </c>
      <c r="D304" s="53"/>
      <c r="E304" s="53"/>
      <c r="F304" s="53"/>
      <c r="G304" s="7"/>
    </row>
    <row r="305" spans="1:7" ht="30">
      <c r="A305" s="2">
        <v>7</v>
      </c>
      <c r="B305" s="2"/>
      <c r="C305" s="3" t="s">
        <v>27</v>
      </c>
      <c r="D305" s="2" t="s">
        <v>94</v>
      </c>
      <c r="E305" s="2">
        <v>1440</v>
      </c>
      <c r="F305" s="2"/>
      <c r="G305" s="7">
        <f t="shared" si="16"/>
        <v>0</v>
      </c>
    </row>
    <row r="306" spans="1:9" ht="30">
      <c r="A306" s="2">
        <v>8</v>
      </c>
      <c r="B306" s="2"/>
      <c r="C306" s="3" t="s">
        <v>28</v>
      </c>
      <c r="D306" s="2" t="s">
        <v>94</v>
      </c>
      <c r="E306" s="2">
        <v>21</v>
      </c>
      <c r="F306" s="2"/>
      <c r="G306" s="7">
        <f t="shared" si="16"/>
        <v>0</v>
      </c>
      <c r="I306" s="5"/>
    </row>
    <row r="307" spans="1:9" ht="30">
      <c r="A307" s="2">
        <v>9</v>
      </c>
      <c r="B307" s="2"/>
      <c r="C307" s="3" t="s">
        <v>281</v>
      </c>
      <c r="D307" s="2" t="s">
        <v>65</v>
      </c>
      <c r="E307" s="2">
        <v>213</v>
      </c>
      <c r="F307" s="2"/>
      <c r="G307" s="7">
        <f t="shared" si="16"/>
        <v>0</v>
      </c>
      <c r="I307" s="5"/>
    </row>
    <row r="308" spans="1:9" ht="30">
      <c r="A308" s="2">
        <v>10</v>
      </c>
      <c r="B308" s="2"/>
      <c r="C308" s="3" t="s">
        <v>279</v>
      </c>
      <c r="D308" s="2" t="s">
        <v>94</v>
      </c>
      <c r="E308" s="2">
        <v>32</v>
      </c>
      <c r="F308" s="2"/>
      <c r="G308" s="7">
        <f t="shared" si="16"/>
        <v>0</v>
      </c>
      <c r="I308" s="5"/>
    </row>
    <row r="309" spans="1:9" ht="60">
      <c r="A309" s="2">
        <v>11</v>
      </c>
      <c r="B309" s="2"/>
      <c r="C309" s="3" t="s">
        <v>282</v>
      </c>
      <c r="D309" s="2" t="s">
        <v>65</v>
      </c>
      <c r="E309" s="2">
        <v>40</v>
      </c>
      <c r="F309" s="2"/>
      <c r="G309" s="7">
        <f t="shared" si="16"/>
        <v>0</v>
      </c>
      <c r="I309" s="5"/>
    </row>
    <row r="310" spans="1:7" ht="30">
      <c r="A310" s="2">
        <v>12</v>
      </c>
      <c r="B310" s="53" t="s">
        <v>53</v>
      </c>
      <c r="C310" s="3" t="s">
        <v>9</v>
      </c>
      <c r="D310" s="2" t="s">
        <v>62</v>
      </c>
      <c r="E310" s="2">
        <v>2</v>
      </c>
      <c r="F310" s="2"/>
      <c r="G310" s="7">
        <f t="shared" si="16"/>
        <v>0</v>
      </c>
    </row>
    <row r="311" spans="1:7" ht="30">
      <c r="A311" s="2">
        <v>13</v>
      </c>
      <c r="B311" s="2"/>
      <c r="C311" s="3" t="s">
        <v>30</v>
      </c>
      <c r="D311" s="2" t="s">
        <v>103</v>
      </c>
      <c r="E311" s="2">
        <v>4</v>
      </c>
      <c r="F311" s="2"/>
      <c r="G311" s="7">
        <f t="shared" si="16"/>
        <v>0</v>
      </c>
    </row>
    <row r="312" spans="1:9" ht="30">
      <c r="A312" s="2">
        <v>14</v>
      </c>
      <c r="B312" s="53" t="s">
        <v>5</v>
      </c>
      <c r="C312" s="3" t="s">
        <v>338</v>
      </c>
      <c r="D312" s="2" t="s">
        <v>62</v>
      </c>
      <c r="E312" s="2">
        <v>3</v>
      </c>
      <c r="F312" s="2"/>
      <c r="G312" s="7">
        <f t="shared" si="16"/>
        <v>0</v>
      </c>
      <c r="I312" s="5"/>
    </row>
    <row r="313" spans="1:7" ht="45">
      <c r="A313" s="2">
        <v>15</v>
      </c>
      <c r="B313" s="2"/>
      <c r="C313" s="3" t="s">
        <v>257</v>
      </c>
      <c r="D313" s="2" t="s">
        <v>94</v>
      </c>
      <c r="E313" s="2">
        <v>115</v>
      </c>
      <c r="F313" s="2"/>
      <c r="G313" s="7">
        <f t="shared" si="16"/>
        <v>0</v>
      </c>
    </row>
    <row r="314" spans="1:7" ht="30">
      <c r="A314" s="2">
        <v>16</v>
      </c>
      <c r="B314" s="69" t="s">
        <v>4</v>
      </c>
      <c r="C314" s="54" t="s">
        <v>415</v>
      </c>
      <c r="D314" s="12" t="s">
        <v>62</v>
      </c>
      <c r="E314" s="12">
        <v>1</v>
      </c>
      <c r="F314" s="12"/>
      <c r="G314" s="7">
        <f t="shared" si="16"/>
        <v>0</v>
      </c>
    </row>
    <row r="315" spans="1:7" ht="15">
      <c r="A315" s="14"/>
      <c r="B315" s="53"/>
      <c r="C315" s="15" t="s">
        <v>2</v>
      </c>
      <c r="D315" s="53"/>
      <c r="E315" s="53"/>
      <c r="F315" s="53"/>
      <c r="G315" s="7"/>
    </row>
    <row r="316" spans="1:7" ht="30">
      <c r="A316" s="2">
        <v>17</v>
      </c>
      <c r="B316" s="13"/>
      <c r="C316" s="55" t="s">
        <v>47</v>
      </c>
      <c r="D316" s="13" t="s">
        <v>103</v>
      </c>
      <c r="E316" s="89">
        <v>54</v>
      </c>
      <c r="F316" s="13"/>
      <c r="G316" s="7">
        <f t="shared" si="16"/>
        <v>0</v>
      </c>
    </row>
    <row r="317" spans="1:9" ht="45">
      <c r="A317" s="2">
        <v>18</v>
      </c>
      <c r="B317" s="2"/>
      <c r="C317" s="3" t="s">
        <v>283</v>
      </c>
      <c r="D317" s="2" t="s">
        <v>103</v>
      </c>
      <c r="E317" s="2">
        <v>8</v>
      </c>
      <c r="F317" s="2"/>
      <c r="G317" s="7">
        <f t="shared" si="16"/>
        <v>0</v>
      </c>
      <c r="I317" s="5"/>
    </row>
    <row r="318" spans="1:9" ht="45">
      <c r="A318" s="73">
        <v>19</v>
      </c>
      <c r="B318" s="73"/>
      <c r="C318" s="3" t="s">
        <v>258</v>
      </c>
      <c r="D318" s="73" t="s">
        <v>103</v>
      </c>
      <c r="E318" s="73">
        <v>43.9</v>
      </c>
      <c r="F318" s="73"/>
      <c r="G318" s="7">
        <f t="shared" si="16"/>
        <v>0</v>
      </c>
      <c r="I318" s="5"/>
    </row>
    <row r="319" spans="1:7" ht="45">
      <c r="A319" s="73">
        <v>20</v>
      </c>
      <c r="B319" s="73"/>
      <c r="C319" s="74" t="s">
        <v>259</v>
      </c>
      <c r="D319" s="73" t="s">
        <v>103</v>
      </c>
      <c r="E319" s="75">
        <v>10.14</v>
      </c>
      <c r="F319" s="73"/>
      <c r="G319" s="7">
        <f t="shared" si="16"/>
        <v>0</v>
      </c>
    </row>
    <row r="320" spans="1:9" ht="30">
      <c r="A320" s="2">
        <v>21</v>
      </c>
      <c r="B320" s="2"/>
      <c r="C320" s="3" t="s">
        <v>238</v>
      </c>
      <c r="D320" s="2" t="s">
        <v>65</v>
      </c>
      <c r="E320" s="2">
        <v>74</v>
      </c>
      <c r="F320" s="2"/>
      <c r="G320" s="7">
        <f t="shared" si="16"/>
        <v>0</v>
      </c>
      <c r="I320" s="5"/>
    </row>
    <row r="321" spans="1:9" ht="45">
      <c r="A321" s="2">
        <v>22</v>
      </c>
      <c r="B321" s="2"/>
      <c r="C321" s="3" t="s">
        <v>317</v>
      </c>
      <c r="D321" s="2" t="s">
        <v>65</v>
      </c>
      <c r="E321" s="2">
        <v>74</v>
      </c>
      <c r="F321" s="2"/>
      <c r="G321" s="7">
        <f t="shared" si="16"/>
        <v>0</v>
      </c>
      <c r="I321" s="5"/>
    </row>
    <row r="322" spans="1:7" ht="30">
      <c r="A322" s="2">
        <v>23</v>
      </c>
      <c r="B322" s="2"/>
      <c r="C322" s="3" t="s">
        <v>31</v>
      </c>
      <c r="D322" s="2" t="s">
        <v>65</v>
      </c>
      <c r="E322" s="2">
        <v>14</v>
      </c>
      <c r="F322" s="2"/>
      <c r="G322" s="7">
        <f t="shared" si="16"/>
        <v>0</v>
      </c>
    </row>
    <row r="323" spans="1:7" ht="30">
      <c r="A323" s="2">
        <v>24</v>
      </c>
      <c r="B323" s="2"/>
      <c r="C323" s="3" t="s">
        <v>260</v>
      </c>
      <c r="D323" s="2" t="s">
        <v>94</v>
      </c>
      <c r="E323" s="2">
        <v>11.1</v>
      </c>
      <c r="F323" s="2"/>
      <c r="G323" s="7">
        <f t="shared" si="16"/>
        <v>0</v>
      </c>
    </row>
    <row r="324" spans="1:7" ht="15">
      <c r="A324" s="2">
        <v>25</v>
      </c>
      <c r="B324" s="53" t="s">
        <v>5</v>
      </c>
      <c r="C324" s="3" t="s">
        <v>32</v>
      </c>
      <c r="D324" s="2" t="s">
        <v>62</v>
      </c>
      <c r="E324" s="2">
        <v>1</v>
      </c>
      <c r="F324" s="2"/>
      <c r="G324" s="7">
        <f t="shared" si="16"/>
        <v>0</v>
      </c>
    </row>
    <row r="325" spans="1:7" ht="15">
      <c r="A325" s="2"/>
      <c r="B325" s="15"/>
      <c r="C325" s="53" t="s">
        <v>33</v>
      </c>
      <c r="D325" s="53"/>
      <c r="E325" s="53"/>
      <c r="F325" s="53"/>
      <c r="G325" s="7"/>
    </row>
    <row r="326" spans="1:7" ht="30">
      <c r="A326" s="2">
        <v>26</v>
      </c>
      <c r="B326" s="2"/>
      <c r="C326" s="3" t="s">
        <v>261</v>
      </c>
      <c r="D326" s="2" t="s">
        <v>94</v>
      </c>
      <c r="E326" s="2">
        <v>2908</v>
      </c>
      <c r="F326" s="2"/>
      <c r="G326" s="7">
        <f t="shared" si="16"/>
        <v>0</v>
      </c>
    </row>
    <row r="327" spans="1:7" ht="30">
      <c r="A327" s="2">
        <v>27</v>
      </c>
      <c r="B327" s="2"/>
      <c r="C327" s="3" t="s">
        <v>287</v>
      </c>
      <c r="D327" s="2" t="s">
        <v>103</v>
      </c>
      <c r="E327" s="2">
        <v>95</v>
      </c>
      <c r="F327" s="2"/>
      <c r="G327" s="7">
        <f t="shared" si="16"/>
        <v>0</v>
      </c>
    </row>
    <row r="328" spans="1:7" ht="30">
      <c r="A328" s="2">
        <v>28</v>
      </c>
      <c r="B328" s="2"/>
      <c r="C328" s="3" t="s">
        <v>262</v>
      </c>
      <c r="D328" s="2" t="s">
        <v>94</v>
      </c>
      <c r="E328" s="2">
        <v>65.3</v>
      </c>
      <c r="F328" s="2"/>
      <c r="G328" s="7">
        <f t="shared" si="16"/>
        <v>0</v>
      </c>
    </row>
    <row r="329" spans="1:7" ht="30">
      <c r="A329" s="2">
        <v>29</v>
      </c>
      <c r="B329" s="2"/>
      <c r="C329" s="3" t="s">
        <v>29</v>
      </c>
      <c r="D329" s="2" t="s">
        <v>65</v>
      </c>
      <c r="E329" s="2">
        <v>435</v>
      </c>
      <c r="F329" s="2"/>
      <c r="G329" s="7">
        <f t="shared" si="16"/>
        <v>0</v>
      </c>
    </row>
    <row r="330" spans="1:7" ht="30">
      <c r="A330" s="2">
        <v>30</v>
      </c>
      <c r="B330" s="2"/>
      <c r="C330" s="3" t="s">
        <v>48</v>
      </c>
      <c r="D330" s="2" t="s">
        <v>94</v>
      </c>
      <c r="E330" s="2">
        <v>65</v>
      </c>
      <c r="F330" s="2"/>
      <c r="G330" s="7">
        <f t="shared" si="16"/>
        <v>0</v>
      </c>
    </row>
    <row r="331" spans="1:7" ht="45">
      <c r="A331" s="2">
        <v>31</v>
      </c>
      <c r="B331" s="2"/>
      <c r="C331" s="3" t="s">
        <v>318</v>
      </c>
      <c r="D331" s="2" t="s">
        <v>65</v>
      </c>
      <c r="E331" s="2">
        <v>44</v>
      </c>
      <c r="F331" s="2"/>
      <c r="G331" s="7">
        <f t="shared" si="16"/>
        <v>0</v>
      </c>
    </row>
    <row r="332" spans="1:7" ht="45">
      <c r="A332" s="2">
        <v>32</v>
      </c>
      <c r="B332" s="2"/>
      <c r="C332" s="3" t="s">
        <v>263</v>
      </c>
      <c r="D332" s="2" t="s">
        <v>94</v>
      </c>
      <c r="E332" s="2">
        <v>136</v>
      </c>
      <c r="F332" s="2"/>
      <c r="G332" s="7">
        <f t="shared" si="16"/>
        <v>0</v>
      </c>
    </row>
    <row r="333" spans="1:7" ht="15">
      <c r="A333" s="2">
        <v>33</v>
      </c>
      <c r="B333" s="53" t="s">
        <v>5</v>
      </c>
      <c r="C333" s="3" t="s">
        <v>25</v>
      </c>
      <c r="D333" s="2" t="s">
        <v>62</v>
      </c>
      <c r="E333" s="2">
        <v>5</v>
      </c>
      <c r="F333" s="2"/>
      <c r="G333" s="7">
        <f t="shared" si="16"/>
        <v>0</v>
      </c>
    </row>
    <row r="334" spans="1:7" ht="30">
      <c r="A334" s="2">
        <v>34</v>
      </c>
      <c r="B334" s="53" t="s">
        <v>53</v>
      </c>
      <c r="C334" s="3" t="s">
        <v>112</v>
      </c>
      <c r="D334" s="2" t="s">
        <v>62</v>
      </c>
      <c r="E334" s="2">
        <v>4</v>
      </c>
      <c r="F334" s="2"/>
      <c r="G334" s="7">
        <f t="shared" si="16"/>
        <v>0</v>
      </c>
    </row>
    <row r="335" spans="1:7" ht="30">
      <c r="A335" s="2">
        <v>35</v>
      </c>
      <c r="B335" s="2"/>
      <c r="C335" s="3" t="s">
        <v>49</v>
      </c>
      <c r="D335" s="2" t="s">
        <v>103</v>
      </c>
      <c r="E335" s="2">
        <v>45</v>
      </c>
      <c r="F335" s="2"/>
      <c r="G335" s="7">
        <f t="shared" si="16"/>
        <v>0</v>
      </c>
    </row>
    <row r="336" spans="1:7" ht="30">
      <c r="A336" s="2">
        <v>36</v>
      </c>
      <c r="B336" s="2"/>
      <c r="C336" s="3" t="s">
        <v>50</v>
      </c>
      <c r="D336" s="2" t="s">
        <v>103</v>
      </c>
      <c r="E336" s="2">
        <v>45</v>
      </c>
      <c r="F336" s="2"/>
      <c r="G336" s="7">
        <f t="shared" si="16"/>
        <v>0</v>
      </c>
    </row>
    <row r="337" spans="1:7" ht="30">
      <c r="A337" s="2">
        <v>37</v>
      </c>
      <c r="B337" s="2"/>
      <c r="C337" s="3" t="s">
        <v>199</v>
      </c>
      <c r="D337" s="2" t="s">
        <v>65</v>
      </c>
      <c r="E337" s="2">
        <v>6.9</v>
      </c>
      <c r="F337" s="2"/>
      <c r="G337" s="7">
        <f t="shared" si="16"/>
        <v>0</v>
      </c>
    </row>
    <row r="338" spans="1:7" ht="45">
      <c r="A338" s="2">
        <v>38</v>
      </c>
      <c r="B338" s="2"/>
      <c r="C338" s="3" t="s">
        <v>319</v>
      </c>
      <c r="D338" s="2" t="s">
        <v>65</v>
      </c>
      <c r="E338" s="2">
        <v>7</v>
      </c>
      <c r="F338" s="2"/>
      <c r="G338" s="7">
        <f t="shared" si="16"/>
        <v>0</v>
      </c>
    </row>
    <row r="339" spans="1:7" ht="30">
      <c r="A339" s="2"/>
      <c r="B339" s="53"/>
      <c r="C339" s="53" t="s">
        <v>34</v>
      </c>
      <c r="D339" s="53"/>
      <c r="E339" s="53"/>
      <c r="F339" s="53"/>
      <c r="G339" s="7"/>
    </row>
    <row r="340" spans="1:7" ht="30">
      <c r="A340" s="2">
        <v>39</v>
      </c>
      <c r="B340" s="2"/>
      <c r="C340" s="3" t="s">
        <v>52</v>
      </c>
      <c r="D340" s="2" t="s">
        <v>94</v>
      </c>
      <c r="E340" s="2">
        <v>200</v>
      </c>
      <c r="F340" s="2"/>
      <c r="G340" s="7">
        <f t="shared" si="16"/>
        <v>0</v>
      </c>
    </row>
    <row r="341" spans="1:7" ht="30">
      <c r="A341" s="2">
        <v>40</v>
      </c>
      <c r="B341" s="2"/>
      <c r="C341" s="3" t="s">
        <v>198</v>
      </c>
      <c r="D341" s="2" t="s">
        <v>94</v>
      </c>
      <c r="E341" s="2">
        <v>13</v>
      </c>
      <c r="F341" s="2"/>
      <c r="G341" s="7">
        <f t="shared" si="16"/>
        <v>0</v>
      </c>
    </row>
    <row r="342" spans="1:7" ht="30">
      <c r="A342" s="2">
        <v>41</v>
      </c>
      <c r="B342" s="2"/>
      <c r="C342" s="3" t="s">
        <v>200</v>
      </c>
      <c r="D342" s="2" t="s">
        <v>65</v>
      </c>
      <c r="E342" s="2">
        <v>265</v>
      </c>
      <c r="F342" s="2"/>
      <c r="G342" s="7">
        <f t="shared" si="16"/>
        <v>0</v>
      </c>
    </row>
    <row r="343" spans="1:7" ht="30">
      <c r="A343" s="2">
        <v>42</v>
      </c>
      <c r="B343" s="2"/>
      <c r="C343" s="3" t="s">
        <v>35</v>
      </c>
      <c r="D343" s="2" t="s">
        <v>94</v>
      </c>
      <c r="E343" s="2">
        <v>40</v>
      </c>
      <c r="F343" s="2"/>
      <c r="G343" s="7">
        <f t="shared" si="16"/>
        <v>0</v>
      </c>
    </row>
    <row r="344" spans="1:7" ht="45">
      <c r="A344" s="2">
        <v>43</v>
      </c>
      <c r="B344" s="2"/>
      <c r="C344" s="3" t="s">
        <v>201</v>
      </c>
      <c r="D344" s="2" t="s">
        <v>103</v>
      </c>
      <c r="E344" s="2">
        <v>65</v>
      </c>
      <c r="F344" s="2"/>
      <c r="G344" s="7">
        <f t="shared" si="16"/>
        <v>0</v>
      </c>
    </row>
    <row r="345" spans="1:7" ht="45">
      <c r="A345" s="2">
        <v>44</v>
      </c>
      <c r="B345" s="2"/>
      <c r="C345" s="3" t="s">
        <v>202</v>
      </c>
      <c r="D345" s="2" t="s">
        <v>103</v>
      </c>
      <c r="E345" s="2">
        <v>7.6</v>
      </c>
      <c r="F345" s="2"/>
      <c r="G345" s="7">
        <f t="shared" si="16"/>
        <v>0</v>
      </c>
    </row>
    <row r="346" spans="1:7" ht="45">
      <c r="A346" s="2">
        <v>45</v>
      </c>
      <c r="B346" s="2"/>
      <c r="C346" s="3" t="s">
        <v>203</v>
      </c>
      <c r="D346" s="2" t="s">
        <v>103</v>
      </c>
      <c r="E346" s="2">
        <v>50.7</v>
      </c>
      <c r="F346" s="2"/>
      <c r="G346" s="7">
        <f t="shared" si="16"/>
        <v>0</v>
      </c>
    </row>
    <row r="347" spans="1:7" ht="45">
      <c r="A347" s="2">
        <v>46</v>
      </c>
      <c r="B347" s="2"/>
      <c r="C347" s="3" t="s">
        <v>339</v>
      </c>
      <c r="D347" s="2" t="s">
        <v>103</v>
      </c>
      <c r="E347" s="7">
        <v>13.52</v>
      </c>
      <c r="F347" s="2"/>
      <c r="G347" s="7">
        <f t="shared" si="16"/>
        <v>0</v>
      </c>
    </row>
    <row r="348" spans="1:7" ht="30">
      <c r="A348" s="2">
        <v>47</v>
      </c>
      <c r="B348" s="2"/>
      <c r="C348" s="3" t="s">
        <v>36</v>
      </c>
      <c r="D348" s="2" t="s">
        <v>65</v>
      </c>
      <c r="E348" s="2">
        <v>88</v>
      </c>
      <c r="F348" s="2"/>
      <c r="G348" s="7">
        <f t="shared" si="16"/>
        <v>0</v>
      </c>
    </row>
    <row r="349" spans="1:7" ht="45">
      <c r="A349" s="2">
        <v>48</v>
      </c>
      <c r="B349" s="2"/>
      <c r="C349" s="3" t="s">
        <v>320</v>
      </c>
      <c r="D349" s="2" t="s">
        <v>65</v>
      </c>
      <c r="E349" s="2">
        <v>88</v>
      </c>
      <c r="F349" s="2"/>
      <c r="G349" s="7">
        <f t="shared" si="16"/>
        <v>0</v>
      </c>
    </row>
    <row r="350" spans="1:7" ht="30">
      <c r="A350" s="2">
        <v>49</v>
      </c>
      <c r="B350" s="53" t="s">
        <v>5</v>
      </c>
      <c r="C350" s="3" t="s">
        <v>37</v>
      </c>
      <c r="D350" s="2" t="s">
        <v>62</v>
      </c>
      <c r="E350" s="2">
        <v>3</v>
      </c>
      <c r="F350" s="2"/>
      <c r="G350" s="7">
        <f t="shared" si="16"/>
        <v>0</v>
      </c>
    </row>
    <row r="351" spans="1:7" ht="45">
      <c r="A351" s="2">
        <v>50</v>
      </c>
      <c r="B351" s="2"/>
      <c r="C351" s="3" t="s">
        <v>264</v>
      </c>
      <c r="D351" s="2" t="s">
        <v>65</v>
      </c>
      <c r="E351" s="2">
        <v>40</v>
      </c>
      <c r="F351" s="2"/>
      <c r="G351" s="7">
        <f t="shared" si="16"/>
        <v>0</v>
      </c>
    </row>
    <row r="352" spans="1:7" ht="30">
      <c r="A352" s="2">
        <v>51</v>
      </c>
      <c r="B352" s="2"/>
      <c r="C352" s="3" t="s">
        <v>265</v>
      </c>
      <c r="D352" s="2" t="s">
        <v>103</v>
      </c>
      <c r="E352" s="2">
        <v>0.8</v>
      </c>
      <c r="F352" s="2"/>
      <c r="G352" s="7">
        <f t="shared" si="16"/>
        <v>0</v>
      </c>
    </row>
    <row r="353" spans="1:7" ht="45">
      <c r="A353" s="2">
        <v>52</v>
      </c>
      <c r="B353" s="53" t="s">
        <v>53</v>
      </c>
      <c r="C353" s="3" t="s">
        <v>266</v>
      </c>
      <c r="D353" s="2" t="s">
        <v>62</v>
      </c>
      <c r="E353" s="2">
        <v>2</v>
      </c>
      <c r="F353" s="2"/>
      <c r="G353" s="7">
        <f t="shared" si="16"/>
        <v>0</v>
      </c>
    </row>
    <row r="354" spans="1:7" ht="60">
      <c r="A354" s="2">
        <v>53</v>
      </c>
      <c r="B354" s="2"/>
      <c r="C354" s="3" t="s">
        <v>267</v>
      </c>
      <c r="D354" s="2" t="s">
        <v>94</v>
      </c>
      <c r="E354" s="7">
        <v>161</v>
      </c>
      <c r="F354" s="2"/>
      <c r="G354" s="7">
        <f t="shared" si="16"/>
        <v>0</v>
      </c>
    </row>
    <row r="355" spans="1:7" ht="60">
      <c r="A355" s="2">
        <v>54</v>
      </c>
      <c r="B355" s="2"/>
      <c r="C355" s="3" t="s">
        <v>321</v>
      </c>
      <c r="D355" s="2" t="s">
        <v>65</v>
      </c>
      <c r="E355" s="2">
        <v>24</v>
      </c>
      <c r="F355" s="2"/>
      <c r="G355" s="7">
        <f t="shared" si="16"/>
        <v>0</v>
      </c>
    </row>
    <row r="356" spans="1:7" ht="15">
      <c r="A356" s="2"/>
      <c r="B356" s="53"/>
      <c r="C356" s="53" t="s">
        <v>38</v>
      </c>
      <c r="D356" s="53"/>
      <c r="E356" s="53"/>
      <c r="F356" s="53"/>
      <c r="G356" s="7"/>
    </row>
    <row r="357" spans="1:7" ht="45">
      <c r="A357" s="2">
        <v>55</v>
      </c>
      <c r="B357" s="2"/>
      <c r="C357" s="3" t="s">
        <v>268</v>
      </c>
      <c r="D357" s="2" t="s">
        <v>103</v>
      </c>
      <c r="E357" s="2">
        <v>25.35</v>
      </c>
      <c r="F357" s="2"/>
      <c r="G357" s="7">
        <f t="shared" si="16"/>
        <v>0</v>
      </c>
    </row>
    <row r="358" spans="1:7" ht="45">
      <c r="A358" s="2">
        <v>56</v>
      </c>
      <c r="B358" s="2"/>
      <c r="C358" s="3" t="s">
        <v>269</v>
      </c>
      <c r="D358" s="2" t="s">
        <v>103</v>
      </c>
      <c r="E358" s="2">
        <v>50</v>
      </c>
      <c r="F358" s="2"/>
      <c r="G358" s="7">
        <f t="shared" si="16"/>
        <v>0</v>
      </c>
    </row>
    <row r="359" spans="1:7" ht="45">
      <c r="A359" s="2">
        <v>57</v>
      </c>
      <c r="B359" s="2"/>
      <c r="C359" s="3" t="s">
        <v>270</v>
      </c>
      <c r="D359" s="2" t="s">
        <v>103</v>
      </c>
      <c r="E359" s="2">
        <v>25</v>
      </c>
      <c r="F359" s="2"/>
      <c r="G359" s="7">
        <f t="shared" si="16"/>
        <v>0</v>
      </c>
    </row>
    <row r="360" spans="1:7" ht="30">
      <c r="A360" s="2">
        <v>58</v>
      </c>
      <c r="B360" s="2"/>
      <c r="C360" s="3" t="s">
        <v>322</v>
      </c>
      <c r="D360" s="2" t="s">
        <v>94</v>
      </c>
      <c r="E360" s="2">
        <v>18596</v>
      </c>
      <c r="F360" s="2"/>
      <c r="G360" s="7">
        <f t="shared" si="16"/>
        <v>0</v>
      </c>
    </row>
    <row r="361" spans="1:7" ht="30">
      <c r="A361" s="2">
        <v>59</v>
      </c>
      <c r="B361" s="2"/>
      <c r="C361" s="3" t="s">
        <v>271</v>
      </c>
      <c r="D361" s="2" t="s">
        <v>103</v>
      </c>
      <c r="E361" s="2">
        <v>60</v>
      </c>
      <c r="F361" s="2"/>
      <c r="G361" s="7">
        <f t="shared" si="16"/>
        <v>0</v>
      </c>
    </row>
    <row r="362" spans="1:7" ht="15">
      <c r="A362" s="2">
        <v>60</v>
      </c>
      <c r="B362" s="2"/>
      <c r="C362" s="3" t="s">
        <v>43</v>
      </c>
      <c r="D362" s="2" t="s">
        <v>103</v>
      </c>
      <c r="E362" s="2">
        <v>20</v>
      </c>
      <c r="F362" s="2"/>
      <c r="G362" s="7">
        <f t="shared" si="16"/>
        <v>0</v>
      </c>
    </row>
    <row r="363" spans="1:7" ht="30">
      <c r="A363" s="2">
        <v>61</v>
      </c>
      <c r="B363" s="2"/>
      <c r="C363" s="3" t="s">
        <v>39</v>
      </c>
      <c r="D363" s="2" t="s">
        <v>94</v>
      </c>
      <c r="E363" s="2">
        <v>200</v>
      </c>
      <c r="F363" s="2"/>
      <c r="G363" s="7">
        <f aca="true" t="shared" si="17" ref="G363:G381">E363*F363</f>
        <v>0</v>
      </c>
    </row>
    <row r="364" spans="1:7" ht="30">
      <c r="A364" s="2">
        <v>62</v>
      </c>
      <c r="B364" s="2"/>
      <c r="C364" s="3" t="s">
        <v>40</v>
      </c>
      <c r="D364" s="2" t="s">
        <v>103</v>
      </c>
      <c r="E364" s="2">
        <v>94</v>
      </c>
      <c r="F364" s="2"/>
      <c r="G364" s="7">
        <f t="shared" si="17"/>
        <v>0</v>
      </c>
    </row>
    <row r="365" spans="1:7" ht="30">
      <c r="A365" s="2">
        <v>63</v>
      </c>
      <c r="B365" s="2"/>
      <c r="C365" s="3" t="s">
        <v>44</v>
      </c>
      <c r="D365" s="2" t="s">
        <v>65</v>
      </c>
      <c r="E365" s="2">
        <v>253</v>
      </c>
      <c r="F365" s="2"/>
      <c r="G365" s="7">
        <f t="shared" si="17"/>
        <v>0</v>
      </c>
    </row>
    <row r="366" spans="1:9" ht="30">
      <c r="A366" s="2">
        <v>64</v>
      </c>
      <c r="B366" s="2"/>
      <c r="C366" s="3" t="s">
        <v>16</v>
      </c>
      <c r="D366" s="2" t="s">
        <v>62</v>
      </c>
      <c r="E366" s="2">
        <v>123</v>
      </c>
      <c r="F366" s="2"/>
      <c r="G366" s="7">
        <f t="shared" si="17"/>
        <v>0</v>
      </c>
      <c r="I366" s="71"/>
    </row>
    <row r="367" spans="1:7" ht="30">
      <c r="A367" s="2">
        <v>65</v>
      </c>
      <c r="B367" s="2"/>
      <c r="C367" s="3" t="s">
        <v>272</v>
      </c>
      <c r="D367" s="2" t="s">
        <v>65</v>
      </c>
      <c r="E367" s="2">
        <v>253</v>
      </c>
      <c r="F367" s="2"/>
      <c r="G367" s="7">
        <f t="shared" si="17"/>
        <v>0</v>
      </c>
    </row>
    <row r="368" spans="1:7" ht="30">
      <c r="A368" s="2">
        <v>66</v>
      </c>
      <c r="B368" s="2"/>
      <c r="C368" s="3" t="s">
        <v>273</v>
      </c>
      <c r="D368" s="2" t="s">
        <v>94</v>
      </c>
      <c r="E368" s="2">
        <v>78</v>
      </c>
      <c r="F368" s="2"/>
      <c r="G368" s="7">
        <f t="shared" si="17"/>
        <v>0</v>
      </c>
    </row>
    <row r="369" spans="1:7" ht="60">
      <c r="A369" s="2">
        <v>67</v>
      </c>
      <c r="B369" s="2"/>
      <c r="C369" s="3" t="s">
        <v>323</v>
      </c>
      <c r="D369" s="2" t="s">
        <v>103</v>
      </c>
      <c r="E369" s="2">
        <v>50</v>
      </c>
      <c r="F369" s="2"/>
      <c r="G369" s="7">
        <f t="shared" si="17"/>
        <v>0</v>
      </c>
    </row>
    <row r="370" spans="1:7" ht="30">
      <c r="A370" s="2">
        <v>68</v>
      </c>
      <c r="B370" s="53" t="s">
        <v>4</v>
      </c>
      <c r="C370" s="3" t="s">
        <v>340</v>
      </c>
      <c r="D370" s="2" t="s">
        <v>62</v>
      </c>
      <c r="E370" s="2">
        <v>1</v>
      </c>
      <c r="F370" s="2"/>
      <c r="G370" s="7">
        <f t="shared" si="17"/>
        <v>0</v>
      </c>
    </row>
    <row r="371" spans="1:7" ht="30">
      <c r="A371" s="2">
        <v>69</v>
      </c>
      <c r="B371" s="53" t="s">
        <v>5</v>
      </c>
      <c r="C371" s="3" t="s">
        <v>45</v>
      </c>
      <c r="D371" s="2" t="s">
        <v>62</v>
      </c>
      <c r="E371" s="2">
        <v>2</v>
      </c>
      <c r="F371" s="2"/>
      <c r="G371" s="7">
        <f t="shared" si="17"/>
        <v>0</v>
      </c>
    </row>
    <row r="372" spans="1:7" ht="30">
      <c r="A372" s="2"/>
      <c r="B372" s="53"/>
      <c r="C372" s="53" t="s">
        <v>46</v>
      </c>
      <c r="D372" s="53"/>
      <c r="E372" s="53"/>
      <c r="F372" s="53"/>
      <c r="G372" s="7"/>
    </row>
    <row r="373" spans="1:9" ht="30">
      <c r="A373" s="2">
        <v>70</v>
      </c>
      <c r="B373" s="2"/>
      <c r="C373" s="3" t="s">
        <v>341</v>
      </c>
      <c r="D373" s="2" t="s">
        <v>103</v>
      </c>
      <c r="E373" s="2">
        <v>840</v>
      </c>
      <c r="F373" s="2"/>
      <c r="G373" s="7">
        <f t="shared" si="17"/>
        <v>0</v>
      </c>
      <c r="I373" s="5"/>
    </row>
    <row r="374" spans="1:7" ht="45">
      <c r="A374" s="2">
        <v>71</v>
      </c>
      <c r="B374" s="2"/>
      <c r="C374" s="3" t="s">
        <v>274</v>
      </c>
      <c r="D374" s="2" t="s">
        <v>65</v>
      </c>
      <c r="E374" s="2">
        <v>205</v>
      </c>
      <c r="F374" s="2"/>
      <c r="G374" s="7">
        <f t="shared" si="17"/>
        <v>0</v>
      </c>
    </row>
    <row r="375" spans="1:7" ht="30">
      <c r="A375" s="2">
        <v>72</v>
      </c>
      <c r="B375" s="2"/>
      <c r="C375" s="3" t="s">
        <v>275</v>
      </c>
      <c r="D375" s="2" t="s">
        <v>103</v>
      </c>
      <c r="E375" s="2">
        <v>840</v>
      </c>
      <c r="F375" s="2"/>
      <c r="G375" s="7">
        <f t="shared" si="17"/>
        <v>0</v>
      </c>
    </row>
    <row r="376" spans="1:9" ht="30">
      <c r="A376" s="2">
        <v>72</v>
      </c>
      <c r="B376" s="2"/>
      <c r="C376" s="3" t="s">
        <v>342</v>
      </c>
      <c r="D376" s="2" t="s">
        <v>103</v>
      </c>
      <c r="E376" s="2">
        <v>2.25</v>
      </c>
      <c r="F376" s="2"/>
      <c r="G376" s="7">
        <f t="shared" si="17"/>
        <v>0</v>
      </c>
      <c r="I376" s="5"/>
    </row>
    <row r="377" spans="1:9" ht="15">
      <c r="A377" s="2">
        <v>74</v>
      </c>
      <c r="B377" s="2"/>
      <c r="C377" s="3" t="s">
        <v>343</v>
      </c>
      <c r="D377" s="2" t="s">
        <v>103</v>
      </c>
      <c r="E377" s="2">
        <v>9.3</v>
      </c>
      <c r="F377" s="2"/>
      <c r="G377" s="7">
        <f t="shared" si="17"/>
        <v>0</v>
      </c>
      <c r="I377" s="9"/>
    </row>
    <row r="378" spans="1:9" ht="30">
      <c r="A378" s="2">
        <v>75</v>
      </c>
      <c r="B378" s="2"/>
      <c r="C378" s="3" t="s">
        <v>344</v>
      </c>
      <c r="D378" s="2" t="s">
        <v>103</v>
      </c>
      <c r="E378" s="2">
        <v>35</v>
      </c>
      <c r="F378" s="2"/>
      <c r="G378" s="7">
        <f t="shared" si="17"/>
        <v>0</v>
      </c>
      <c r="I378" s="5"/>
    </row>
    <row r="379" spans="1:7" ht="30">
      <c r="A379" s="2">
        <v>76</v>
      </c>
      <c r="B379" s="2"/>
      <c r="C379" s="3" t="s">
        <v>51</v>
      </c>
      <c r="D379" s="2" t="s">
        <v>103</v>
      </c>
      <c r="E379" s="2">
        <v>5</v>
      </c>
      <c r="F379" s="2"/>
      <c r="G379" s="7">
        <f t="shared" si="17"/>
        <v>0</v>
      </c>
    </row>
    <row r="380" spans="1:7" ht="15">
      <c r="A380" s="2">
        <v>77</v>
      </c>
      <c r="B380" s="2"/>
      <c r="C380" s="3" t="s">
        <v>146</v>
      </c>
      <c r="D380" s="2" t="s">
        <v>103</v>
      </c>
      <c r="E380" s="2">
        <v>15</v>
      </c>
      <c r="F380" s="2"/>
      <c r="G380" s="7">
        <f t="shared" si="17"/>
        <v>0</v>
      </c>
    </row>
    <row r="381" spans="1:7" ht="30">
      <c r="A381" s="2">
        <v>78</v>
      </c>
      <c r="B381" s="2"/>
      <c r="C381" s="3" t="s">
        <v>41</v>
      </c>
      <c r="D381" s="2" t="s">
        <v>94</v>
      </c>
      <c r="E381" s="2">
        <v>125</v>
      </c>
      <c r="F381" s="2"/>
      <c r="G381" s="7">
        <f t="shared" si="17"/>
        <v>0</v>
      </c>
    </row>
    <row r="382" spans="1:7" ht="15">
      <c r="A382" s="48"/>
      <c r="B382" s="48"/>
      <c r="C382" s="49" t="s">
        <v>400</v>
      </c>
      <c r="D382" s="42" t="s">
        <v>159</v>
      </c>
      <c r="E382" s="48"/>
      <c r="F382" s="48"/>
      <c r="G382" s="86">
        <f>SUM(G298:G381)</f>
        <v>0</v>
      </c>
    </row>
    <row r="383" spans="1:7" ht="15">
      <c r="A383" s="48"/>
      <c r="B383" s="48"/>
      <c r="C383" s="49" t="s">
        <v>401</v>
      </c>
      <c r="D383" s="42" t="s">
        <v>159</v>
      </c>
      <c r="E383" s="48"/>
      <c r="F383" s="48"/>
      <c r="G383" s="86">
        <f>G61+G87+G145+G155+G163+G198+G215+G234+G250+G263+G279+G295+G382</f>
        <v>0</v>
      </c>
    </row>
    <row r="384" spans="1:7" ht="14.25">
      <c r="A384" s="56"/>
      <c r="B384" s="56"/>
      <c r="C384" s="57" t="s">
        <v>173</v>
      </c>
      <c r="D384" s="58" t="s">
        <v>174</v>
      </c>
      <c r="E384" s="59"/>
      <c r="F384" s="60"/>
      <c r="G384" s="61"/>
    </row>
    <row r="385" spans="1:7" ht="14.25">
      <c r="A385" s="56"/>
      <c r="B385" s="56"/>
      <c r="C385" s="57" t="s">
        <v>175</v>
      </c>
      <c r="D385" s="58" t="s">
        <v>174</v>
      </c>
      <c r="E385" s="59"/>
      <c r="F385" s="60"/>
      <c r="G385" s="61"/>
    </row>
    <row r="386" spans="1:7" ht="14.25">
      <c r="A386" s="56"/>
      <c r="B386" s="56"/>
      <c r="C386" s="57" t="s">
        <v>176</v>
      </c>
      <c r="D386" s="58" t="s">
        <v>174</v>
      </c>
      <c r="E386" s="59"/>
      <c r="F386" s="60"/>
      <c r="G386" s="61"/>
    </row>
    <row r="387" spans="1:7" ht="14.25">
      <c r="A387" s="56"/>
      <c r="B387" s="56"/>
      <c r="C387" s="57" t="s">
        <v>175</v>
      </c>
      <c r="D387" s="58" t="s">
        <v>174</v>
      </c>
      <c r="E387" s="59"/>
      <c r="F387" s="60"/>
      <c r="G387" s="61"/>
    </row>
    <row r="388" spans="1:7" ht="14.25">
      <c r="A388" s="56"/>
      <c r="B388" s="56"/>
      <c r="C388" s="57" t="s">
        <v>177</v>
      </c>
      <c r="D388" s="58" t="s">
        <v>174</v>
      </c>
      <c r="E388" s="59"/>
      <c r="F388" s="60"/>
      <c r="G388" s="61"/>
    </row>
    <row r="389" spans="1:7" ht="14.25">
      <c r="A389" s="56"/>
      <c r="B389" s="56"/>
      <c r="C389" s="57" t="s">
        <v>175</v>
      </c>
      <c r="D389" s="58" t="s">
        <v>174</v>
      </c>
      <c r="E389" s="59"/>
      <c r="F389" s="60"/>
      <c r="G389" s="61"/>
    </row>
    <row r="390" spans="1:7" ht="14.25">
      <c r="A390" s="56"/>
      <c r="B390" s="56"/>
      <c r="C390" s="57" t="s">
        <v>178</v>
      </c>
      <c r="D390" s="58" t="s">
        <v>174</v>
      </c>
      <c r="E390" s="59"/>
      <c r="F390" s="60"/>
      <c r="G390" s="61"/>
    </row>
    <row r="391" spans="1:7" ht="14.25">
      <c r="A391" s="56"/>
      <c r="B391" s="56"/>
      <c r="C391" s="57" t="s">
        <v>179</v>
      </c>
      <c r="D391" s="58" t="s">
        <v>174</v>
      </c>
      <c r="E391" s="59"/>
      <c r="F391" s="60"/>
      <c r="G391" s="61"/>
    </row>
    <row r="392" spans="1:7" ht="23.25" customHeight="1">
      <c r="A392" s="62"/>
      <c r="B392" s="62"/>
      <c r="C392" s="63" t="s">
        <v>180</v>
      </c>
      <c r="D392" s="62"/>
      <c r="E392" s="62"/>
      <c r="F392" s="62"/>
      <c r="G392" s="62"/>
    </row>
    <row r="393" spans="1:7" ht="42.75" customHeight="1">
      <c r="A393" s="62"/>
      <c r="B393" s="64" t="s">
        <v>181</v>
      </c>
      <c r="C393" s="102" t="s">
        <v>182</v>
      </c>
      <c r="D393" s="102"/>
      <c r="E393" s="102"/>
      <c r="F393" s="102"/>
      <c r="G393" s="102"/>
    </row>
    <row r="394" spans="1:7" ht="57.75" customHeight="1">
      <c r="A394" s="62"/>
      <c r="B394" s="64" t="s">
        <v>183</v>
      </c>
      <c r="C394" s="103" t="s">
        <v>184</v>
      </c>
      <c r="D394" s="103"/>
      <c r="E394" s="103"/>
      <c r="F394" s="103"/>
      <c r="G394" s="103"/>
    </row>
    <row r="395" spans="1:7" ht="85.5" customHeight="1">
      <c r="A395" s="62"/>
      <c r="B395" s="64" t="s">
        <v>185</v>
      </c>
      <c r="C395" s="104" t="s">
        <v>186</v>
      </c>
      <c r="D395" s="104"/>
      <c r="E395" s="104"/>
      <c r="F395" s="104"/>
      <c r="G395" s="104"/>
    </row>
    <row r="396" spans="1:7" ht="109.5" customHeight="1">
      <c r="A396" s="62"/>
      <c r="B396" s="64" t="s">
        <v>187</v>
      </c>
      <c r="C396" s="92" t="s">
        <v>423</v>
      </c>
      <c r="D396" s="92"/>
      <c r="E396" s="92"/>
      <c r="F396" s="92"/>
      <c r="G396" s="92"/>
    </row>
    <row r="397" spans="1:7" ht="77.25" customHeight="1">
      <c r="A397" s="62"/>
      <c r="B397" s="64" t="s">
        <v>188</v>
      </c>
      <c r="C397" s="92" t="s">
        <v>197</v>
      </c>
      <c r="D397" s="92"/>
      <c r="E397" s="92"/>
      <c r="F397" s="92"/>
      <c r="G397" s="92"/>
    </row>
    <row r="398" spans="1:7" ht="38.25" customHeight="1">
      <c r="A398" s="62"/>
      <c r="B398" s="64" t="s">
        <v>189</v>
      </c>
      <c r="C398" s="92" t="s">
        <v>190</v>
      </c>
      <c r="D398" s="92"/>
      <c r="E398" s="92"/>
      <c r="F398" s="92"/>
      <c r="G398" s="92"/>
    </row>
    <row r="399" spans="1:7" ht="26.25" customHeight="1">
      <c r="A399" s="62"/>
      <c r="B399" s="64" t="s">
        <v>191</v>
      </c>
      <c r="C399" s="99" t="s">
        <v>192</v>
      </c>
      <c r="D399" s="99"/>
      <c r="E399" s="99"/>
      <c r="F399" s="99"/>
      <c r="G399" s="99"/>
    </row>
    <row r="400" spans="1:7" ht="27.75" customHeight="1">
      <c r="A400" s="62"/>
      <c r="B400" s="62"/>
      <c r="C400" s="65" t="s">
        <v>193</v>
      </c>
      <c r="D400" s="100" t="s">
        <v>194</v>
      </c>
      <c r="E400" s="100"/>
      <c r="F400" s="100"/>
      <c r="G400" s="100"/>
    </row>
    <row r="401" spans="1:7" ht="12.75">
      <c r="A401" s="62"/>
      <c r="B401" s="62"/>
      <c r="C401" s="66" t="s">
        <v>195</v>
      </c>
      <c r="D401" s="101" t="s">
        <v>196</v>
      </c>
      <c r="E401" s="101"/>
      <c r="F401" s="101"/>
      <c r="G401" s="101"/>
    </row>
    <row r="402" spans="1:7" ht="15.75">
      <c r="A402" s="67"/>
      <c r="B402" s="67"/>
      <c r="C402" s="67"/>
      <c r="D402" s="67"/>
      <c r="E402" s="67"/>
      <c r="F402" s="67"/>
      <c r="G402" s="67"/>
    </row>
    <row r="403" spans="1:7" ht="15">
      <c r="A403" s="1"/>
      <c r="B403" s="1"/>
      <c r="C403" s="1"/>
      <c r="D403" s="1"/>
      <c r="E403" s="1"/>
      <c r="F403" s="1"/>
      <c r="G403" s="1"/>
    </row>
    <row r="404" spans="1:7" ht="15">
      <c r="A404" s="1"/>
      <c r="B404" s="1"/>
      <c r="C404" s="1"/>
      <c r="D404" s="1"/>
      <c r="E404" s="1"/>
      <c r="F404" s="1"/>
      <c r="G404" s="1"/>
    </row>
    <row r="405" spans="1:7" ht="15">
      <c r="A405" s="1"/>
      <c r="B405" s="1"/>
      <c r="C405" s="1"/>
      <c r="D405" s="1"/>
      <c r="E405" s="1"/>
      <c r="F405" s="1"/>
      <c r="G405" s="1"/>
    </row>
    <row r="406" spans="1:7" ht="15">
      <c r="A406" s="1"/>
      <c r="B406" s="1"/>
      <c r="C406" s="1"/>
      <c r="D406" s="1"/>
      <c r="E406" s="1"/>
      <c r="F406" s="1"/>
      <c r="G406" s="1"/>
    </row>
    <row r="407" spans="1:7" ht="15">
      <c r="A407" s="1"/>
      <c r="B407" s="1"/>
      <c r="C407" s="1"/>
      <c r="D407" s="1"/>
      <c r="E407" s="1"/>
      <c r="F407" s="1"/>
      <c r="G407" s="1"/>
    </row>
    <row r="408" spans="1:7" ht="15">
      <c r="A408" s="1"/>
      <c r="B408" s="1"/>
      <c r="C408" s="1"/>
      <c r="D408" s="1"/>
      <c r="E408" s="1"/>
      <c r="F408" s="1"/>
      <c r="G408" s="1"/>
    </row>
    <row r="409" spans="1:7" ht="15">
      <c r="A409" s="1"/>
      <c r="B409" s="1"/>
      <c r="C409" s="1"/>
      <c r="D409" s="1"/>
      <c r="E409" s="1"/>
      <c r="F409" s="1"/>
      <c r="G409" s="1"/>
    </row>
    <row r="410" spans="1:7" ht="15">
      <c r="A410" s="1"/>
      <c r="B410" s="1"/>
      <c r="C410" s="1"/>
      <c r="D410" s="1"/>
      <c r="E410" s="1"/>
      <c r="F410" s="1"/>
      <c r="G410" s="1"/>
    </row>
    <row r="411" spans="1:7" ht="15">
      <c r="A411" s="1"/>
      <c r="B411" s="1"/>
      <c r="C411" s="1"/>
      <c r="D411" s="1"/>
      <c r="E411" s="1"/>
      <c r="F411" s="1"/>
      <c r="G411" s="1"/>
    </row>
    <row r="412" spans="1:7" ht="15">
      <c r="A412" s="1"/>
      <c r="B412" s="1"/>
      <c r="C412" s="1"/>
      <c r="D412" s="1"/>
      <c r="E412" s="1"/>
      <c r="F412" s="1"/>
      <c r="G412" s="1"/>
    </row>
    <row r="413" spans="1:7" ht="15">
      <c r="A413" s="1"/>
      <c r="B413" s="1"/>
      <c r="C413" s="1"/>
      <c r="D413" s="1"/>
      <c r="E413" s="1"/>
      <c r="F413" s="1"/>
      <c r="G413" s="1"/>
    </row>
    <row r="414" spans="1:7" ht="15">
      <c r="A414" s="1"/>
      <c r="B414" s="1"/>
      <c r="C414" s="1"/>
      <c r="D414" s="1"/>
      <c r="E414" s="1"/>
      <c r="F414" s="1"/>
      <c r="G414" s="1"/>
    </row>
    <row r="415" spans="1:7" ht="15">
      <c r="A415" s="1"/>
      <c r="B415" s="1"/>
      <c r="C415" s="1"/>
      <c r="D415" s="1"/>
      <c r="E415" s="1"/>
      <c r="F415" s="1"/>
      <c r="G415" s="1"/>
    </row>
    <row r="416" spans="1:7" ht="15">
      <c r="A416" s="1"/>
      <c r="B416" s="1"/>
      <c r="C416" s="1"/>
      <c r="D416" s="1"/>
      <c r="E416" s="1"/>
      <c r="F416" s="1"/>
      <c r="G416" s="1"/>
    </row>
    <row r="417" spans="1:7" ht="15">
      <c r="A417" s="1"/>
      <c r="B417" s="1"/>
      <c r="C417" s="1"/>
      <c r="D417" s="1"/>
      <c r="E417" s="1"/>
      <c r="F417" s="1"/>
      <c r="G417" s="1"/>
    </row>
    <row r="418" spans="1:7" ht="15">
      <c r="A418" s="1"/>
      <c r="B418" s="1"/>
      <c r="C418" s="1"/>
      <c r="D418" s="1"/>
      <c r="E418" s="1"/>
      <c r="F418" s="1"/>
      <c r="G418" s="1"/>
    </row>
    <row r="419" spans="1:7" ht="15">
      <c r="A419" s="1"/>
      <c r="B419" s="1"/>
      <c r="C419" s="1"/>
      <c r="D419" s="1"/>
      <c r="E419" s="1"/>
      <c r="F419" s="1"/>
      <c r="G419" s="1"/>
    </row>
    <row r="420" spans="1:7" ht="15">
      <c r="A420" s="1"/>
      <c r="B420" s="1"/>
      <c r="C420" s="1"/>
      <c r="D420" s="1"/>
      <c r="E420" s="1"/>
      <c r="F420" s="1"/>
      <c r="G420" s="1"/>
    </row>
    <row r="421" spans="1:7" ht="15">
      <c r="A421" s="1"/>
      <c r="B421" s="1"/>
      <c r="C421" s="1"/>
      <c r="D421" s="1"/>
      <c r="E421" s="1"/>
      <c r="F421" s="1"/>
      <c r="G421" s="1"/>
    </row>
    <row r="422" spans="1:7" ht="15">
      <c r="A422" s="1"/>
      <c r="B422" s="1"/>
      <c r="C422" s="1"/>
      <c r="D422" s="1"/>
      <c r="E422" s="1"/>
      <c r="F422" s="1"/>
      <c r="G422" s="1"/>
    </row>
    <row r="423" spans="1:7" ht="15">
      <c r="A423" s="1"/>
      <c r="B423" s="1"/>
      <c r="C423" s="1"/>
      <c r="D423" s="1"/>
      <c r="E423" s="1"/>
      <c r="F423" s="1"/>
      <c r="G423" s="1"/>
    </row>
    <row r="424" spans="1:7" ht="15">
      <c r="A424" s="1"/>
      <c r="B424" s="1"/>
      <c r="C424" s="1"/>
      <c r="D424" s="1"/>
      <c r="E424" s="1"/>
      <c r="F424" s="1"/>
      <c r="G424" s="1"/>
    </row>
    <row r="425" spans="1:7" ht="15">
      <c r="A425" s="1"/>
      <c r="B425" s="1"/>
      <c r="C425" s="1"/>
      <c r="D425" s="1"/>
      <c r="E425" s="1"/>
      <c r="F425" s="1"/>
      <c r="G425" s="1"/>
    </row>
    <row r="426" spans="1:7" ht="15">
      <c r="A426" s="1"/>
      <c r="B426" s="1"/>
      <c r="C426" s="1"/>
      <c r="D426" s="1"/>
      <c r="E426" s="1"/>
      <c r="F426" s="1"/>
      <c r="G426" s="1"/>
    </row>
    <row r="427" spans="1:7" ht="15">
      <c r="A427" s="1"/>
      <c r="B427" s="1"/>
      <c r="C427" s="1"/>
      <c r="D427" s="1"/>
      <c r="E427" s="1"/>
      <c r="F427" s="1"/>
      <c r="G427" s="1"/>
    </row>
    <row r="428" spans="1:7" ht="15">
      <c r="A428" s="1"/>
      <c r="B428" s="1"/>
      <c r="C428" s="1"/>
      <c r="D428" s="1"/>
      <c r="E428" s="1"/>
      <c r="F428" s="1"/>
      <c r="G428" s="1"/>
    </row>
    <row r="429" spans="1:7" ht="15">
      <c r="A429" s="1"/>
      <c r="B429" s="1"/>
      <c r="C429" s="1"/>
      <c r="D429" s="1"/>
      <c r="E429" s="1"/>
      <c r="F429" s="1"/>
      <c r="G429" s="1"/>
    </row>
    <row r="430" spans="1:7" ht="15">
      <c r="A430" s="1"/>
      <c r="B430" s="1"/>
      <c r="C430" s="1"/>
      <c r="D430" s="1"/>
      <c r="E430" s="1"/>
      <c r="F430" s="1"/>
      <c r="G430" s="1"/>
    </row>
    <row r="431" spans="1:7" ht="15">
      <c r="A431" s="1"/>
      <c r="B431" s="1"/>
      <c r="C431" s="1"/>
      <c r="D431" s="1"/>
      <c r="E431" s="1"/>
      <c r="F431" s="1"/>
      <c r="G431" s="1"/>
    </row>
    <row r="432" spans="1:7" ht="15">
      <c r="A432" s="1"/>
      <c r="B432" s="1"/>
      <c r="C432" s="1"/>
      <c r="D432" s="1"/>
      <c r="E432" s="1"/>
      <c r="F432" s="1"/>
      <c r="G432" s="1"/>
    </row>
    <row r="433" spans="1:7" ht="15">
      <c r="A433" s="1"/>
      <c r="B433" s="1"/>
      <c r="C433" s="1"/>
      <c r="D433" s="1"/>
      <c r="E433" s="1"/>
      <c r="F433" s="1"/>
      <c r="G433" s="1"/>
    </row>
    <row r="434" spans="1:7" ht="15">
      <c r="A434" s="1"/>
      <c r="B434" s="1"/>
      <c r="C434" s="1"/>
      <c r="D434" s="1"/>
      <c r="E434" s="1"/>
      <c r="F434" s="1"/>
      <c r="G434" s="1"/>
    </row>
    <row r="435" spans="1:7" ht="15">
      <c r="A435" s="1"/>
      <c r="B435" s="1"/>
      <c r="C435" s="1"/>
      <c r="D435" s="1"/>
      <c r="E435" s="1"/>
      <c r="F435" s="1"/>
      <c r="G435" s="1"/>
    </row>
    <row r="436" spans="1:7" ht="15">
      <c r="A436" s="1"/>
      <c r="B436" s="1"/>
      <c r="C436" s="1"/>
      <c r="D436" s="1"/>
      <c r="E436" s="1"/>
      <c r="F436" s="1"/>
      <c r="G436" s="1"/>
    </row>
    <row r="437" spans="1:7" ht="15">
      <c r="A437" s="1"/>
      <c r="B437" s="1"/>
      <c r="C437" s="1"/>
      <c r="D437" s="1"/>
      <c r="E437" s="1"/>
      <c r="F437" s="1"/>
      <c r="G437" s="1"/>
    </row>
    <row r="438" spans="1:7" ht="15">
      <c r="A438" s="1"/>
      <c r="B438" s="1"/>
      <c r="C438" s="1"/>
      <c r="D438" s="1"/>
      <c r="E438" s="1"/>
      <c r="F438" s="1"/>
      <c r="G438" s="1"/>
    </row>
    <row r="439" spans="1:7" ht="15">
      <c r="A439" s="1"/>
      <c r="B439" s="1"/>
      <c r="C439" s="1"/>
      <c r="D439" s="1"/>
      <c r="E439" s="1"/>
      <c r="F439" s="1"/>
      <c r="G439" s="1"/>
    </row>
    <row r="440" spans="1:7" ht="15">
      <c r="A440" s="1"/>
      <c r="B440" s="1"/>
      <c r="C440" s="1"/>
      <c r="D440" s="1"/>
      <c r="E440" s="1"/>
      <c r="F440" s="1"/>
      <c r="G440" s="1"/>
    </row>
    <row r="441" spans="1:7" ht="15">
      <c r="A441" s="1"/>
      <c r="B441" s="1"/>
      <c r="C441" s="1"/>
      <c r="D441" s="1"/>
      <c r="E441" s="1"/>
      <c r="F441" s="1"/>
      <c r="G441" s="1"/>
    </row>
    <row r="442" spans="1:7" ht="15">
      <c r="A442" s="1"/>
      <c r="B442" s="1"/>
      <c r="C442" s="1"/>
      <c r="D442" s="1"/>
      <c r="E442" s="1"/>
      <c r="F442" s="1"/>
      <c r="G442" s="1"/>
    </row>
    <row r="443" spans="1:7" ht="15">
      <c r="A443" s="1"/>
      <c r="B443" s="1"/>
      <c r="C443" s="1"/>
      <c r="D443" s="1"/>
      <c r="E443" s="1"/>
      <c r="F443" s="1"/>
      <c r="G443" s="1"/>
    </row>
    <row r="444" spans="1:7" ht="15">
      <c r="A444" s="1"/>
      <c r="B444" s="1"/>
      <c r="C444" s="1"/>
      <c r="D444" s="1"/>
      <c r="E444" s="1"/>
      <c r="F444" s="1"/>
      <c r="G444" s="1"/>
    </row>
    <row r="445" spans="1:7" ht="15">
      <c r="A445" s="1"/>
      <c r="B445" s="1"/>
      <c r="C445" s="1"/>
      <c r="D445" s="1"/>
      <c r="E445" s="1"/>
      <c r="F445" s="1"/>
      <c r="G445" s="1"/>
    </row>
    <row r="446" spans="1:7" ht="15">
      <c r="A446" s="1"/>
      <c r="B446" s="1"/>
      <c r="C446" s="1"/>
      <c r="D446" s="1"/>
      <c r="E446" s="1"/>
      <c r="F446" s="1"/>
      <c r="G446" s="1"/>
    </row>
    <row r="447" spans="1:7" ht="15">
      <c r="A447" s="1"/>
      <c r="B447" s="1"/>
      <c r="C447" s="1"/>
      <c r="D447" s="1"/>
      <c r="E447" s="1"/>
      <c r="F447" s="1"/>
      <c r="G447" s="1"/>
    </row>
    <row r="448" spans="1:7" ht="15">
      <c r="A448" s="1"/>
      <c r="B448" s="1"/>
      <c r="C448" s="1"/>
      <c r="D448" s="1"/>
      <c r="E448" s="1"/>
      <c r="F448" s="1"/>
      <c r="G448" s="1"/>
    </row>
    <row r="449" spans="1:7" ht="15">
      <c r="A449" s="1"/>
      <c r="B449" s="1"/>
      <c r="C449" s="1"/>
      <c r="D449" s="1"/>
      <c r="E449" s="1"/>
      <c r="F449" s="1"/>
      <c r="G449" s="1"/>
    </row>
    <row r="450" spans="1:7" ht="15">
      <c r="A450" s="1"/>
      <c r="B450" s="1"/>
      <c r="C450" s="1"/>
      <c r="D450" s="1"/>
      <c r="E450" s="1"/>
      <c r="F450" s="1"/>
      <c r="G450" s="1"/>
    </row>
    <row r="451" spans="1:7" ht="15">
      <c r="A451" s="1"/>
      <c r="B451" s="1"/>
      <c r="C451" s="1"/>
      <c r="D451" s="1"/>
      <c r="E451" s="1"/>
      <c r="F451" s="1"/>
      <c r="G451" s="1"/>
    </row>
    <row r="452" spans="1:7" ht="15">
      <c r="A452" s="1"/>
      <c r="B452" s="1"/>
      <c r="C452" s="1"/>
      <c r="D452" s="1"/>
      <c r="E452" s="1"/>
      <c r="F452" s="1"/>
      <c r="G452" s="1"/>
    </row>
    <row r="453" spans="1:6" ht="15">
      <c r="A453" s="1"/>
      <c r="B453" s="1"/>
      <c r="C453" s="1"/>
      <c r="D453" s="1"/>
      <c r="E453" s="1"/>
      <c r="F453" s="1"/>
    </row>
  </sheetData>
  <sheetProtection/>
  <autoFilter ref="A10:G383"/>
  <mergeCells count="17">
    <mergeCell ref="C398:G398"/>
    <mergeCell ref="C399:G399"/>
    <mergeCell ref="D400:G400"/>
    <mergeCell ref="D401:G401"/>
    <mergeCell ref="C393:G393"/>
    <mergeCell ref="C394:G394"/>
    <mergeCell ref="C395:G395"/>
    <mergeCell ref="C396:G396"/>
    <mergeCell ref="D6:G6"/>
    <mergeCell ref="D7:F7"/>
    <mergeCell ref="C397:G397"/>
    <mergeCell ref="E1:G1"/>
    <mergeCell ref="A2:G2"/>
    <mergeCell ref="A3:G3"/>
    <mergeCell ref="A4:C4"/>
    <mergeCell ref="E5:F5"/>
    <mergeCell ref="A6:C6"/>
  </mergeCells>
  <conditionalFormatting sqref="E384:E391">
    <cfRule type="cellIs" priority="1" dxfId="1" operator="equal" stopIfTrue="1">
      <formula>8223.307275</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MRT</dc:creator>
  <cp:keywords/>
  <dc:description/>
  <cp:lastModifiedBy>Nino Gergedava</cp:lastModifiedBy>
  <cp:lastPrinted>2014-09-05T09:57:13Z</cp:lastPrinted>
  <dcterms:created xsi:type="dcterms:W3CDTF">2014-06-26T11:36:41Z</dcterms:created>
  <dcterms:modified xsi:type="dcterms:W3CDTF">2014-10-08T11:35:07Z</dcterms:modified>
  <cp:category/>
  <cp:version/>
  <cp:contentType/>
  <cp:contentStatus/>
</cp:coreProperties>
</file>