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701" activeTab="0"/>
  </bookViews>
  <sheets>
    <sheet name="Sheet1" sheetId="1" r:id="rId1"/>
  </sheets>
  <definedNames>
    <definedName name="_xlnm.Print_Area" localSheetId="0">'Sheet1'!$A$1:$F$80</definedName>
  </definedNames>
  <calcPr fullCalcOnLoad="1"/>
</workbook>
</file>

<file path=xl/sharedStrings.xml><?xml version="1.0" encoding="utf-8"?>
<sst xmlns="http://schemas.openxmlformats.org/spreadsheetml/2006/main" count="140" uniqueCount="83">
  <si>
    <t>#</t>
  </si>
  <si>
    <t>samuSaoebis CamonaTvali</t>
  </si>
  <si>
    <t>m3</t>
  </si>
  <si>
    <t>m2</t>
  </si>
  <si>
    <t>m</t>
  </si>
  <si>
    <t>raodenoba</t>
  </si>
  <si>
    <t>c</t>
  </si>
  <si>
    <t>amotexili adgilebis gamonoliTeba qviSa-cementis xsnariT</t>
  </si>
  <si>
    <t>I. teritoriis aTviseba da mosamzadebeli samuSaoebi</t>
  </si>
  <si>
    <t>trasis aRdgena da damagreba</t>
  </si>
  <si>
    <t>km</t>
  </si>
  <si>
    <t>arsebuli bazaltis bordiurebis moxsna pnevmaturi CaquCebiT betonis safuZvelze datvirTva a/TviTmclelebze da gatana nayarSi 15km-ze</t>
  </si>
  <si>
    <t>II. miwis vakisi</t>
  </si>
  <si>
    <t>III. sagzao samosi</t>
  </si>
  <si>
    <t>Txevadi bitumis mosxma</t>
  </si>
  <si>
    <t>t</t>
  </si>
  <si>
    <t>safaris qveda fena msxvilmarcvlovani forovani RorRovani a/betonis cxeli narevi, marka II, sisqiT 6sm</t>
  </si>
  <si>
    <t>IV. xelovnuri nagebobebi</t>
  </si>
  <si>
    <t>xeliT, datvirTva xeliT a/TviTmclelebze da gatana nayarSi</t>
  </si>
  <si>
    <t>qviSis mosamzadebeli Sre gofrirebuli plastmasis  milebis qveS</t>
  </si>
  <si>
    <t>maRali simtkicis plastmasis gofrirebuli milebi d-600mm</t>
  </si>
  <si>
    <t>milebis gadasabmeli xamuTebi</t>
  </si>
  <si>
    <t>mierTebis adgilis gamonoliTeba qviSa narevi cementis xsnariT</t>
  </si>
  <si>
    <t>rk/betonis rgolebis amotexva plastmasis milebis mierTebebis adgilze</t>
  </si>
  <si>
    <t>qviSis Cayra qvabulSi</t>
  </si>
  <si>
    <t>xeliT</t>
  </si>
  <si>
    <t>qviSa-xreSovani gruntis Cayra avtogreideriT</t>
  </si>
  <si>
    <t>qviSa-xreSovani mosamzadebeli Sre saTvalTvalo Wis qveS</t>
  </si>
  <si>
    <t>qviSa-xreSovani mosamzadebeli Sre saniaRvre Wis qveS</t>
  </si>
  <si>
    <t>kedlis ukana mxaris Seglesva bitumiT 2-jer</t>
  </si>
  <si>
    <t>gruntis damuSaveba xeliT ganivi plastmasis milebis Casawyobad</t>
  </si>
  <si>
    <t>qviSis Cayra qvabulSi xeliT</t>
  </si>
  <si>
    <t>qviSa-xreSovani gruntis Cayra qvabulSi xeliT</t>
  </si>
  <si>
    <t>Tujis cxaurebi gverdmimRebebiT da CarCoTi</t>
  </si>
  <si>
    <t>komp.</t>
  </si>
  <si>
    <t>cxauris damagreba cxauris kedlis betonze, drekadi bagiriT d=5mm.</t>
  </si>
  <si>
    <t>kg</t>
  </si>
  <si>
    <t>kedlis amotexva xeliT</t>
  </si>
  <si>
    <t>V. mierTebebi da gadakveTebi</t>
  </si>
  <si>
    <t>safari - msxvilmarcvlovani a/betonis cxeli narevi, sisqiT 6sm</t>
  </si>
  <si>
    <t>betonis bordiurebis mowyoba (30X15)sm betonis safuZvelze</t>
  </si>
  <si>
    <t>betonis bordiurebis mowyoba (20X10)sm betonis safuZvelze</t>
  </si>
  <si>
    <r>
      <t xml:space="preserve">trotuaris safaris mowyoba a/betoniT </t>
    </r>
    <r>
      <rPr>
        <sz val="12"/>
        <rFont val="Times New Roman"/>
        <family val="1"/>
      </rPr>
      <t>h</t>
    </r>
    <r>
      <rPr>
        <sz val="12"/>
        <rFont val="AcadNusx"/>
        <family val="0"/>
      </rPr>
      <t>=3sm</t>
    </r>
  </si>
  <si>
    <t>gruntis damuSaveba qvabulSi:</t>
  </si>
  <si>
    <r>
      <t>monoliTuri betoni</t>
    </r>
    <r>
      <rPr>
        <sz val="12"/>
        <rFont val="Times New Roman"/>
        <family val="1"/>
      </rPr>
      <t xml:space="preserve">  B25 F100 W6</t>
    </r>
  </si>
  <si>
    <t>jami</t>
  </si>
  <si>
    <t>VI. trotuarebis mowyoba</t>
  </si>
  <si>
    <t>miwis vakisis moSandakeba greideriT, eqskavatoriT datvirTva a/TviTmclelebze da gatana nayarSi 15km-ze</t>
  </si>
  <si>
    <t>III kategoriis gruntis damuSaveba WrilSi eqskavatoriT, datvirTva a/TviTmclelebze da gatana nayarSi</t>
  </si>
  <si>
    <t>qviSa-xreSovani narevis damuSaveba karierSi eqskavatoriT, datvirTva a/TviTmclelebze da Semotana obieqtze yrilis mosawyobad</t>
  </si>
  <si>
    <t>eqskavatoriT datvirTva a/TviTmclelebze da gatana nayarSi</t>
  </si>
  <si>
    <t>q. TbilisSi, winamZRvriSvilis (zahesi) quCis kapitaluri SekeTebis samuSaoebi</t>
  </si>
  <si>
    <t>ganz.              erT.</t>
  </si>
  <si>
    <t>erT.                                  fasi</t>
  </si>
  <si>
    <t>qvesagebi fenis mowyoba qviSa-xreSovani nareviT, sisqiT 12sm</t>
  </si>
  <si>
    <t>safuZvlis zeda fena - fraqciuli RorRi sisqiT 15sm</t>
  </si>
  <si>
    <t>safaris zeda fena wvrilmarcvlovani mkvrivi forovani a/betonis cxeli narevi, marka II, sisqiT 4sm</t>
  </si>
  <si>
    <t>a) saniaRvre milebis Cawyoba</t>
  </si>
  <si>
    <r>
      <t>betonis baliSi mierTebis caluRebis (xamuTebis) mierTebis adgilze</t>
    </r>
    <r>
      <rPr>
        <sz val="12"/>
        <rFont val="Times New Roman"/>
        <family val="1"/>
      </rPr>
      <t xml:space="preserve">   B25  F200  W6</t>
    </r>
  </si>
  <si>
    <t>b) saTvalTvalo Webis mowyoba</t>
  </si>
  <si>
    <t>gruntis damuSaveba qvabulSi xeliT,  datvirTva xeliT a/TviTmclelebze da gatana nayarSi</t>
  </si>
  <si>
    <t>anakrebi rk/betonis konstruqcia</t>
  </si>
  <si>
    <t>g) wvimmimRebi Webis-cxaurebis mowyoba</t>
  </si>
  <si>
    <t>gruntis damuSaveba xeliT, datvirTva a/TviTmclelebze da gatana nayarSi</t>
  </si>
  <si>
    <r>
      <t>saniaRvre Wis Ziris betoni</t>
    </r>
    <r>
      <rPr>
        <sz val="12"/>
        <rFont val="Times New Roman"/>
        <family val="1"/>
      </rPr>
      <t xml:space="preserve">  B25; F200; W6</t>
    </r>
  </si>
  <si>
    <r>
      <t>saniaRvre Wis kedlis betoni</t>
    </r>
    <r>
      <rPr>
        <sz val="12"/>
        <rFont val="Times New Roman"/>
        <family val="1"/>
      </rPr>
      <t xml:space="preserve">  B25; F200; W6</t>
    </r>
  </si>
  <si>
    <t>qviSis mosamzadebeli Sre ganivi plastmasis milebis qveS</t>
  </si>
  <si>
    <t>koleqtorTan misaerTebeli plastmasis milebi d-300mm</t>
  </si>
  <si>
    <t>Tujis cxaurebi CarCoTi</t>
  </si>
  <si>
    <r>
      <t xml:space="preserve">Casamagrebeli armaturis Rero  Ф12  </t>
    </r>
    <r>
      <rPr>
        <sz val="12"/>
        <rFont val="Times New Roman"/>
        <family val="1"/>
      </rPr>
      <t>A-</t>
    </r>
    <r>
      <rPr>
        <sz val="12"/>
        <rFont val="AcadNusx"/>
        <family val="0"/>
      </rPr>
      <t>III</t>
    </r>
  </si>
  <si>
    <t>kedlis amotexili nawilis gamonoliTeba qviSa-cementis xsnariT</t>
  </si>
  <si>
    <t>V.1. mierTeba erT doneSi</t>
  </si>
  <si>
    <t>safari - wvrilmarcvlovani a/betonis cxeli narevi  sisqiT 4sm</t>
  </si>
  <si>
    <t>V.2. ezoebSi Sesasvlelebi</t>
  </si>
  <si>
    <r>
      <t xml:space="preserve">safuZveli - fraqciuli RorRi </t>
    </r>
    <r>
      <rPr>
        <sz val="12"/>
        <rFont val="Times New Roman"/>
        <family val="1"/>
      </rPr>
      <t>h=</t>
    </r>
    <r>
      <rPr>
        <sz val="12"/>
        <rFont val="AcadNusx"/>
        <family val="0"/>
      </rPr>
      <t>15sm</t>
    </r>
  </si>
  <si>
    <t>safari - wvrilmarcvlovani a/betonis cxeli narevi  sisqiT 5sm</t>
  </si>
  <si>
    <r>
      <t xml:space="preserve">trotuaris safuZvlis mowyoba fraqciuli RorRiT (0-40) mm </t>
    </r>
    <r>
      <rPr>
        <sz val="12"/>
        <rFont val="Times New Roman"/>
        <family val="1"/>
      </rPr>
      <t>h</t>
    </r>
    <r>
      <rPr>
        <sz val="12"/>
        <rFont val="AcadNusx"/>
        <family val="0"/>
      </rPr>
      <t>=10sm</t>
    </r>
  </si>
  <si>
    <t>sul jami</t>
  </si>
  <si>
    <t>zednadebi xarjebi - %</t>
  </si>
  <si>
    <t>gegmiuri dagroveba - %</t>
  </si>
  <si>
    <t>d.R.g. - %</t>
  </si>
  <si>
    <t>gauTvaliswinebeli  xarjebi - %</t>
  </si>
  <si>
    <t>xarjTaRricxva</t>
  </si>
</sst>
</file>

<file path=xl/styles.xml><?xml version="1.0" encoding="utf-8"?>
<styleSheet xmlns="http://schemas.openxmlformats.org/spreadsheetml/2006/main">
  <numFmts count="51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\ &quot;gel&quot;;\-#,##0\ &quot;gel&quot;"/>
    <numFmt numFmtId="165" formatCode="#,##0\ &quot;gel&quot;;[Red]\-#,##0\ &quot;gel&quot;"/>
    <numFmt numFmtId="166" formatCode="#,##0.00\ &quot;gel&quot;;\-#,##0.00\ &quot;gel&quot;"/>
    <numFmt numFmtId="167" formatCode="#,##0.00\ &quot;gel&quot;;[Red]\-#,##0.00\ &quot;gel&quot;"/>
    <numFmt numFmtId="168" formatCode="_-* #,##0\ &quot;gel&quot;_-;\-* #,##0\ &quot;gel&quot;_-;_-* &quot;-&quot;\ &quot;gel&quot;_-;_-@_-"/>
    <numFmt numFmtId="169" formatCode="_-* #,##0\ _g_e_l_-;\-* #,##0\ _g_e_l_-;_-* &quot;-&quot;\ _g_e_l_-;_-@_-"/>
    <numFmt numFmtId="170" formatCode="_-* #,##0.00\ &quot;gel&quot;_-;\-* #,##0.00\ &quot;gel&quot;_-;_-* &quot;-&quot;??\ &quot;gel&quot;_-;_-@_-"/>
    <numFmt numFmtId="171" formatCode="_-* #,##0.00\ _g_e_l_-;\-* #,##0.00\ _g_e_l_-;_-* &quot;-&quot;??\ _g_e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"/>
    <numFmt numFmtId="196" formatCode="#,##0.0000"/>
    <numFmt numFmtId="197" formatCode="0.0000"/>
    <numFmt numFmtId="198" formatCode="#,##0.000;\-#,##0.000;\ "/>
    <numFmt numFmtId="199" formatCode="#,##0;\-#,##0;\ "/>
    <numFmt numFmtId="200" formatCode="#,##0.0;\-#,##0.0;\ "/>
    <numFmt numFmtId="201" formatCode="_-* #,##0.000\ _L_a_r_i_-;\-* #,##0.000\ _L_a_r_i_-;_-* &quot;-&quot;???\ _L_a_r_i_-;_-@_-"/>
    <numFmt numFmtId="202" formatCode="#,##0.00;\-#,##0.00;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0">
    <font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cadNusx"/>
      <family val="0"/>
    </font>
    <font>
      <sz val="11"/>
      <name val="AcadNusx"/>
      <family val="0"/>
    </font>
    <font>
      <b/>
      <sz val="12"/>
      <name val="AcadNusx"/>
      <family val="0"/>
    </font>
    <font>
      <b/>
      <sz val="14"/>
      <name val="LitNusx"/>
      <family val="2"/>
    </font>
    <font>
      <sz val="11"/>
      <color indexed="8"/>
      <name val="Calibri"/>
      <family val="2"/>
    </font>
    <font>
      <b/>
      <u val="single"/>
      <sz val="12"/>
      <name val="AcadMtav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LitNusx"/>
      <family val="0"/>
    </font>
    <font>
      <b/>
      <i/>
      <sz val="12"/>
      <name val="LitNusx"/>
      <family val="0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0" fillId="0" borderId="0" xfId="59" applyFont="1" applyFill="1" applyAlignment="1" applyProtection="1">
      <alignment horizontal="center" vertical="center" wrapText="1"/>
      <protection/>
    </xf>
    <xf numFmtId="0" fontId="0" fillId="0" borderId="0" xfId="59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9" fillId="0" borderId="10" xfId="59" applyFont="1" applyFill="1" applyBorder="1" applyAlignment="1" applyProtection="1">
      <alignment horizontal="center" vertical="center" wrapText="1"/>
      <protection/>
    </xf>
    <xf numFmtId="0" fontId="28" fillId="0" borderId="11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59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188" fontId="7" fillId="33" borderId="12" xfId="0" applyNumberFormat="1" applyFont="1" applyFill="1" applyBorder="1" applyAlignment="1" applyProtection="1">
      <alignment horizontal="center" vertical="center" wrapText="1"/>
      <protection/>
    </xf>
    <xf numFmtId="2" fontId="7" fillId="33" borderId="12" xfId="0" applyNumberFormat="1" applyFont="1" applyFill="1" applyBorder="1" applyAlignment="1" applyProtection="1">
      <alignment horizontal="center" vertical="center" wrapText="1"/>
      <protection/>
    </xf>
    <xf numFmtId="1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190" fontId="7" fillId="33" borderId="12" xfId="0" applyNumberFormat="1" applyFont="1" applyFill="1" applyBorder="1" applyAlignment="1" applyProtection="1">
      <alignment horizontal="center" vertical="center" wrapText="1"/>
      <protection/>
    </xf>
    <xf numFmtId="4" fontId="3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59" applyFont="1" applyFill="1" applyAlignment="1" applyProtection="1">
      <alignment vertical="center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vertical="center" wrapText="1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 applyProtection="1">
      <alignment horizontal="center" vertical="center" wrapText="1"/>
      <protection/>
    </xf>
    <xf numFmtId="4" fontId="31" fillId="0" borderId="12" xfId="0" applyNumberFormat="1" applyFont="1" applyBorder="1" applyAlignment="1" applyProtection="1">
      <alignment horizontal="right" vertical="center" wrapText="1"/>
      <protection/>
    </xf>
    <xf numFmtId="4" fontId="32" fillId="33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9" fontId="7" fillId="0" borderId="12" xfId="62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" fontId="5" fillId="0" borderId="0" xfId="59" applyNumberFormat="1" applyFont="1" applyFill="1" applyBorder="1" applyAlignment="1" applyProtection="1">
      <alignment vertical="center"/>
      <protection/>
    </xf>
    <xf numFmtId="0" fontId="0" fillId="0" borderId="0" xfId="59" applyFill="1" applyBorder="1" applyAlignment="1" applyProtection="1">
      <alignment vertical="center"/>
      <protection/>
    </xf>
    <xf numFmtId="4" fontId="4" fillId="0" borderId="0" xfId="57" applyNumberFormat="1" applyFont="1" applyFill="1" applyBorder="1" applyAlignment="1" applyProtection="1">
      <alignment horizontal="right" vertical="center"/>
      <protection/>
    </xf>
    <xf numFmtId="4" fontId="5" fillId="0" borderId="0" xfId="59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58" applyAlignment="1" applyProtection="1">
      <alignment vertical="center"/>
      <protection/>
    </xf>
    <xf numFmtId="4" fontId="30" fillId="33" borderId="12" xfId="0" applyNumberFormat="1" applyFont="1" applyFill="1" applyBorder="1" applyAlignment="1" applyProtection="1">
      <alignment horizontal="right" vertical="center" wrapText="1"/>
      <protection locked="0"/>
    </xf>
    <xf numFmtId="9" fontId="7" fillId="0" borderId="12" xfId="62" applyFont="1" applyBorder="1" applyAlignment="1" applyProtection="1">
      <alignment horizontal="center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xalg. Ereda" xfId="57"/>
    <cellStyle name="Normal_Sheet1" xfId="58"/>
    <cellStyle name="Normal_Xulos seminaria TSI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0"/>
  <sheetViews>
    <sheetView tabSelected="1" zoomScalePageLayoutView="0" workbookViewId="0" topLeftCell="A1">
      <pane ySplit="3" topLeftCell="A56" activePane="bottomLeft" state="frozen"/>
      <selection pane="topLeft" activeCell="A1" sqref="A1"/>
      <selection pane="bottomLeft" activeCell="C73" sqref="C73"/>
    </sheetView>
  </sheetViews>
  <sheetFormatPr defaultColWidth="9.140625" defaultRowHeight="12.75"/>
  <cols>
    <col min="1" max="1" width="3.28125" style="3" bestFit="1" customWidth="1"/>
    <col min="2" max="2" width="106.7109375" style="3" customWidth="1"/>
    <col min="3" max="4" width="9.140625" style="3" customWidth="1"/>
    <col min="5" max="5" width="12.8515625" style="3" customWidth="1"/>
    <col min="6" max="6" width="15.421875" style="3" customWidth="1"/>
    <col min="7" max="16384" width="9.140625" style="3" customWidth="1"/>
  </cols>
  <sheetData>
    <row r="1" spans="1:16" ht="27.75" customHeight="1">
      <c r="A1" s="1" t="s">
        <v>51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.75" customHeight="1">
      <c r="A2" s="4" t="s">
        <v>82</v>
      </c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7" customFormat="1" ht="33">
      <c r="A3" s="5" t="s">
        <v>0</v>
      </c>
      <c r="B3" s="5" t="s">
        <v>1</v>
      </c>
      <c r="C3" s="5" t="s">
        <v>52</v>
      </c>
      <c r="D3" s="5" t="s">
        <v>5</v>
      </c>
      <c r="E3" s="5" t="s">
        <v>53</v>
      </c>
      <c r="F3" s="5" t="s">
        <v>45</v>
      </c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1.75" customHeight="1">
      <c r="A4" s="8"/>
      <c r="B4" s="9" t="s">
        <v>8</v>
      </c>
      <c r="C4" s="10"/>
      <c r="D4" s="11"/>
      <c r="E4" s="12"/>
      <c r="F4" s="13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1.75" customHeight="1">
      <c r="A5" s="8">
        <v>1</v>
      </c>
      <c r="B5" s="14" t="s">
        <v>9</v>
      </c>
      <c r="C5" s="10" t="s">
        <v>10</v>
      </c>
      <c r="D5" s="15">
        <v>0.688</v>
      </c>
      <c r="E5" s="36"/>
      <c r="F5" s="16">
        <f>ROUND(D5*E5,2)</f>
        <v>0</v>
      </c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37.5" customHeight="1">
      <c r="A6" s="8">
        <v>2</v>
      </c>
      <c r="B6" s="14" t="s">
        <v>11</v>
      </c>
      <c r="C6" s="10" t="s">
        <v>2</v>
      </c>
      <c r="D6" s="11">
        <v>11.2</v>
      </c>
      <c r="E6" s="36"/>
      <c r="F6" s="16">
        <f>ROUND(D6*E6,2)</f>
        <v>0</v>
      </c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37.5" customHeight="1">
      <c r="A7" s="8">
        <v>3</v>
      </c>
      <c r="B7" s="14" t="s">
        <v>47</v>
      </c>
      <c r="C7" s="10" t="s">
        <v>2</v>
      </c>
      <c r="D7" s="13">
        <v>550</v>
      </c>
      <c r="E7" s="36"/>
      <c r="F7" s="16">
        <f>ROUND(D7*E7,2)</f>
        <v>0</v>
      </c>
      <c r="G7" s="2"/>
      <c r="H7" s="17"/>
      <c r="I7" s="2"/>
      <c r="J7" s="2"/>
      <c r="K7" s="2"/>
      <c r="L7" s="2"/>
      <c r="M7" s="2"/>
      <c r="N7" s="2"/>
      <c r="O7" s="2"/>
      <c r="P7" s="2"/>
    </row>
    <row r="8" spans="1:16" ht="21.75" customHeight="1">
      <c r="A8" s="8"/>
      <c r="B8" s="9" t="s">
        <v>12</v>
      </c>
      <c r="C8" s="10"/>
      <c r="D8" s="11"/>
      <c r="E8" s="16"/>
      <c r="F8" s="16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37.5" customHeight="1">
      <c r="A9" s="8">
        <v>1</v>
      </c>
      <c r="B9" s="14" t="s">
        <v>48</v>
      </c>
      <c r="C9" s="10" t="s">
        <v>2</v>
      </c>
      <c r="D9" s="13">
        <v>4889</v>
      </c>
      <c r="E9" s="36"/>
      <c r="F9" s="16">
        <f>ROUND(D9*E9,2)</f>
        <v>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37.5" customHeight="1">
      <c r="A10" s="8">
        <v>2</v>
      </c>
      <c r="B10" s="14" t="s">
        <v>49</v>
      </c>
      <c r="C10" s="10" t="s">
        <v>2</v>
      </c>
      <c r="D10" s="11">
        <v>34</v>
      </c>
      <c r="E10" s="36"/>
      <c r="F10" s="16">
        <f>ROUND(D10*E10,2)</f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1.75" customHeight="1">
      <c r="A11" s="8"/>
      <c r="B11" s="9" t="s">
        <v>13</v>
      </c>
      <c r="C11" s="10"/>
      <c r="D11" s="11"/>
      <c r="E11" s="16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21.75" customHeight="1">
      <c r="A12" s="8">
        <v>1</v>
      </c>
      <c r="B12" s="14" t="s">
        <v>54</v>
      </c>
      <c r="C12" s="10" t="s">
        <v>2</v>
      </c>
      <c r="D12" s="13">
        <v>881</v>
      </c>
      <c r="E12" s="36"/>
      <c r="F12" s="16">
        <f aca="true" t="shared" si="0" ref="F12:F17">ROUND(D12*E12,2)</f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1.75" customHeight="1">
      <c r="A13" s="8">
        <v>2</v>
      </c>
      <c r="B13" s="14" t="s">
        <v>55</v>
      </c>
      <c r="C13" s="10" t="s">
        <v>3</v>
      </c>
      <c r="D13" s="13">
        <v>6016</v>
      </c>
      <c r="E13" s="36"/>
      <c r="F13" s="16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1.75" customHeight="1">
      <c r="A14" s="8">
        <v>3</v>
      </c>
      <c r="B14" s="14" t="s">
        <v>14</v>
      </c>
      <c r="C14" s="10" t="s">
        <v>15</v>
      </c>
      <c r="D14" s="15">
        <v>3.61</v>
      </c>
      <c r="E14" s="36"/>
      <c r="F14" s="16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37.5" customHeight="1">
      <c r="A15" s="8">
        <v>4</v>
      </c>
      <c r="B15" s="14" t="s">
        <v>16</v>
      </c>
      <c r="C15" s="10" t="s">
        <v>3</v>
      </c>
      <c r="D15" s="13">
        <v>6016</v>
      </c>
      <c r="E15" s="36"/>
      <c r="F15" s="16">
        <f t="shared" si="0"/>
        <v>0</v>
      </c>
      <c r="G15" s="2"/>
      <c r="H15" s="17"/>
      <c r="I15" s="2"/>
      <c r="J15" s="2"/>
      <c r="K15" s="17"/>
      <c r="L15" s="2"/>
      <c r="M15" s="2"/>
      <c r="N15" s="2"/>
      <c r="O15" s="2"/>
      <c r="P15" s="2"/>
    </row>
    <row r="16" spans="1:16" ht="21.75" customHeight="1">
      <c r="A16" s="8">
        <v>5</v>
      </c>
      <c r="B16" s="14" t="s">
        <v>14</v>
      </c>
      <c r="C16" s="10" t="s">
        <v>15</v>
      </c>
      <c r="D16" s="15">
        <v>1.805</v>
      </c>
      <c r="E16" s="36"/>
      <c r="F16" s="16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41.25" customHeight="1">
      <c r="A17" s="8">
        <v>6</v>
      </c>
      <c r="B17" s="14" t="s">
        <v>56</v>
      </c>
      <c r="C17" s="10" t="s">
        <v>3</v>
      </c>
      <c r="D17" s="11">
        <v>6016</v>
      </c>
      <c r="E17" s="36"/>
      <c r="F17" s="16">
        <f t="shared" si="0"/>
        <v>0</v>
      </c>
      <c r="G17" s="2"/>
      <c r="H17" s="17"/>
      <c r="I17" s="2"/>
      <c r="J17" s="2"/>
      <c r="K17" s="2"/>
      <c r="L17" s="2"/>
      <c r="M17" s="2"/>
      <c r="N17" s="2"/>
      <c r="O17" s="2"/>
      <c r="P17" s="2"/>
    </row>
    <row r="18" spans="1:16" ht="21.75" customHeight="1">
      <c r="A18" s="8"/>
      <c r="B18" s="9" t="s">
        <v>17</v>
      </c>
      <c r="C18" s="10"/>
      <c r="D18" s="11"/>
      <c r="E18" s="16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1.75" customHeight="1">
      <c r="A19" s="8"/>
      <c r="B19" s="18" t="s">
        <v>57</v>
      </c>
      <c r="C19" s="10"/>
      <c r="D19" s="11"/>
      <c r="E19" s="16"/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1.75" customHeight="1">
      <c r="A20" s="8">
        <v>1</v>
      </c>
      <c r="B20" s="14" t="s">
        <v>43</v>
      </c>
      <c r="C20" s="10"/>
      <c r="D20" s="11"/>
      <c r="E20" s="16"/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1.75" customHeight="1">
      <c r="A21" s="8"/>
      <c r="B21" s="14" t="s">
        <v>50</v>
      </c>
      <c r="C21" s="10" t="s">
        <v>2</v>
      </c>
      <c r="D21" s="13">
        <v>2980</v>
      </c>
      <c r="E21" s="36"/>
      <c r="F21" s="16">
        <f aca="true" t="shared" si="1" ref="F21:F29">ROUND(D21*E21,2)</f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1.75" customHeight="1">
      <c r="A22" s="8"/>
      <c r="B22" s="14" t="s">
        <v>18</v>
      </c>
      <c r="C22" s="10" t="s">
        <v>2</v>
      </c>
      <c r="D22" s="13">
        <v>1495</v>
      </c>
      <c r="E22" s="36"/>
      <c r="F22" s="16">
        <f t="shared" si="1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21.75" customHeight="1">
      <c r="A23" s="8">
        <v>2</v>
      </c>
      <c r="B23" s="14" t="s">
        <v>19</v>
      </c>
      <c r="C23" s="10" t="s">
        <v>2</v>
      </c>
      <c r="D23" s="13">
        <v>207</v>
      </c>
      <c r="E23" s="36"/>
      <c r="F23" s="16">
        <f t="shared" si="1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1.75" customHeight="1">
      <c r="A24" s="8">
        <v>3</v>
      </c>
      <c r="B24" s="14" t="s">
        <v>20</v>
      </c>
      <c r="C24" s="10" t="s">
        <v>4</v>
      </c>
      <c r="D24" s="13">
        <v>690</v>
      </c>
      <c r="E24" s="36"/>
      <c r="F24" s="16">
        <f t="shared" si="1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1.75" customHeight="1">
      <c r="A25" s="8">
        <v>4</v>
      </c>
      <c r="B25" s="14" t="s">
        <v>58</v>
      </c>
      <c r="C25" s="10" t="s">
        <v>2</v>
      </c>
      <c r="D25" s="13">
        <v>31</v>
      </c>
      <c r="E25" s="36"/>
      <c r="F25" s="16">
        <f t="shared" si="1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1.75" customHeight="1">
      <c r="A26" s="8">
        <v>5</v>
      </c>
      <c r="B26" s="14" t="s">
        <v>21</v>
      </c>
      <c r="C26" s="10" t="s">
        <v>6</v>
      </c>
      <c r="D26" s="13">
        <v>101</v>
      </c>
      <c r="E26" s="36"/>
      <c r="F26" s="16">
        <f t="shared" si="1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1.75" customHeight="1">
      <c r="A27" s="8">
        <v>6</v>
      </c>
      <c r="B27" s="14" t="s">
        <v>22</v>
      </c>
      <c r="C27" s="10" t="s">
        <v>2</v>
      </c>
      <c r="D27" s="11">
        <v>3.1</v>
      </c>
      <c r="E27" s="36"/>
      <c r="F27" s="16">
        <f t="shared" si="1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1.75" customHeight="1">
      <c r="A28" s="8">
        <v>7</v>
      </c>
      <c r="B28" s="14" t="s">
        <v>23</v>
      </c>
      <c r="C28" s="10" t="s">
        <v>2</v>
      </c>
      <c r="D28" s="11">
        <v>0.8</v>
      </c>
      <c r="E28" s="36"/>
      <c r="F28" s="16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21.75" customHeight="1">
      <c r="A29" s="8">
        <v>8</v>
      </c>
      <c r="B29" s="14" t="s">
        <v>7</v>
      </c>
      <c r="C29" s="10" t="s">
        <v>2</v>
      </c>
      <c r="D29" s="11">
        <v>1.6</v>
      </c>
      <c r="E29" s="36"/>
      <c r="F29" s="16">
        <f t="shared" si="1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21.75" customHeight="1">
      <c r="A30" s="8">
        <v>9</v>
      </c>
      <c r="B30" s="14" t="s">
        <v>24</v>
      </c>
      <c r="C30" s="10"/>
      <c r="D30" s="11"/>
      <c r="E30" s="16"/>
      <c r="F30" s="16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21.75" customHeight="1">
      <c r="A31" s="8"/>
      <c r="B31" s="14" t="s">
        <v>25</v>
      </c>
      <c r="C31" s="10" t="s">
        <v>2</v>
      </c>
      <c r="D31" s="13">
        <v>1570</v>
      </c>
      <c r="E31" s="36"/>
      <c r="F31" s="16">
        <f>ROUND(D31*E31,2)</f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1.75" customHeight="1">
      <c r="A32" s="8"/>
      <c r="B32" s="14" t="s">
        <v>26</v>
      </c>
      <c r="C32" s="10" t="s">
        <v>2</v>
      </c>
      <c r="D32" s="13">
        <v>2700</v>
      </c>
      <c r="E32" s="36"/>
      <c r="F32" s="16">
        <f>ROUND(D32*E32,2)</f>
        <v>0</v>
      </c>
      <c r="G32" s="2"/>
      <c r="H32" s="17"/>
      <c r="I32" s="2"/>
      <c r="J32" s="2"/>
      <c r="K32" s="2"/>
      <c r="L32" s="2"/>
      <c r="M32" s="2"/>
      <c r="N32" s="2"/>
      <c r="O32" s="2"/>
      <c r="P32" s="2"/>
    </row>
    <row r="33" spans="1:16" ht="21.75" customHeight="1">
      <c r="A33" s="8"/>
      <c r="B33" s="18" t="s">
        <v>59</v>
      </c>
      <c r="C33" s="10"/>
      <c r="D33" s="13"/>
      <c r="E33" s="16"/>
      <c r="F33" s="16"/>
      <c r="G33" s="2"/>
      <c r="H33" s="17"/>
      <c r="I33" s="2"/>
      <c r="J33" s="2"/>
      <c r="K33" s="2"/>
      <c r="L33" s="2"/>
      <c r="M33" s="2"/>
      <c r="N33" s="2"/>
      <c r="O33" s="2"/>
      <c r="P33" s="2"/>
    </row>
    <row r="34" spans="1:16" ht="41.25" customHeight="1">
      <c r="A34" s="8">
        <v>1</v>
      </c>
      <c r="B34" s="14" t="s">
        <v>60</v>
      </c>
      <c r="C34" s="10" t="s">
        <v>2</v>
      </c>
      <c r="D34" s="13">
        <v>53</v>
      </c>
      <c r="E34" s="36"/>
      <c r="F34" s="16">
        <f>ROUND(D34*E34,2)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1.75" customHeight="1">
      <c r="A35" s="8">
        <v>2</v>
      </c>
      <c r="B35" s="14" t="s">
        <v>27</v>
      </c>
      <c r="C35" s="10" t="s">
        <v>2</v>
      </c>
      <c r="D35" s="11">
        <v>5</v>
      </c>
      <c r="E35" s="36"/>
      <c r="F35" s="16">
        <f>ROUND(D35*E35,2)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1.75" customHeight="1">
      <c r="A36" s="8">
        <v>3</v>
      </c>
      <c r="B36" s="14" t="s">
        <v>44</v>
      </c>
      <c r="C36" s="10" t="s">
        <v>2</v>
      </c>
      <c r="D36" s="11">
        <v>28.8</v>
      </c>
      <c r="E36" s="36"/>
      <c r="F36" s="16">
        <f>ROUND(D36*E36,2)</f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1.75" customHeight="1">
      <c r="A37" s="8">
        <v>4</v>
      </c>
      <c r="B37" s="19" t="s">
        <v>61</v>
      </c>
      <c r="C37" s="10" t="s">
        <v>2</v>
      </c>
      <c r="D37" s="11">
        <v>3.9</v>
      </c>
      <c r="E37" s="36"/>
      <c r="F37" s="16">
        <f>ROUND(D37*E37,2)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21.75" customHeight="1">
      <c r="A38" s="8"/>
      <c r="B38" s="18" t="s">
        <v>62</v>
      </c>
      <c r="C38" s="10"/>
      <c r="D38" s="11"/>
      <c r="E38" s="16"/>
      <c r="F38" s="16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21.75" customHeight="1">
      <c r="A39" s="8">
        <v>1</v>
      </c>
      <c r="B39" s="19" t="s">
        <v>63</v>
      </c>
      <c r="C39" s="10" t="s">
        <v>2</v>
      </c>
      <c r="D39" s="13">
        <v>150</v>
      </c>
      <c r="E39" s="36"/>
      <c r="F39" s="16">
        <f aca="true" t="shared" si="2" ref="F39:F54">ROUND(D39*E39,2)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21.75" customHeight="1">
      <c r="A40" s="8">
        <v>2</v>
      </c>
      <c r="B40" s="19" t="s">
        <v>28</v>
      </c>
      <c r="C40" s="10" t="s">
        <v>2</v>
      </c>
      <c r="D40" s="11">
        <v>160</v>
      </c>
      <c r="E40" s="36"/>
      <c r="F40" s="16">
        <f t="shared" si="2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21.75" customHeight="1">
      <c r="A41" s="8">
        <v>3</v>
      </c>
      <c r="B41" s="14" t="s">
        <v>64</v>
      </c>
      <c r="C41" s="10" t="s">
        <v>2</v>
      </c>
      <c r="D41" s="11">
        <v>20.8</v>
      </c>
      <c r="E41" s="36"/>
      <c r="F41" s="16">
        <f t="shared" si="2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21.75" customHeight="1">
      <c r="A42" s="8">
        <v>4</v>
      </c>
      <c r="B42" s="14" t="s">
        <v>65</v>
      </c>
      <c r="C42" s="10" t="s">
        <v>2</v>
      </c>
      <c r="D42" s="11">
        <v>43.2</v>
      </c>
      <c r="E42" s="36"/>
      <c r="F42" s="16">
        <f t="shared" si="2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21.75" customHeight="1">
      <c r="A43" s="8">
        <v>5</v>
      </c>
      <c r="B43" s="19" t="s">
        <v>29</v>
      </c>
      <c r="C43" s="10" t="s">
        <v>3</v>
      </c>
      <c r="D43" s="11">
        <v>22</v>
      </c>
      <c r="E43" s="36"/>
      <c r="F43" s="16">
        <f t="shared" si="2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21.75" customHeight="1">
      <c r="A44" s="8">
        <v>6</v>
      </c>
      <c r="B44" s="19" t="s">
        <v>30</v>
      </c>
      <c r="C44" s="10" t="s">
        <v>2</v>
      </c>
      <c r="D44" s="11">
        <v>210</v>
      </c>
      <c r="E44" s="36"/>
      <c r="F44" s="16">
        <f t="shared" si="2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21.75" customHeight="1">
      <c r="A45" s="8">
        <v>7</v>
      </c>
      <c r="B45" s="19" t="s">
        <v>66</v>
      </c>
      <c r="C45" s="10" t="s">
        <v>2</v>
      </c>
      <c r="D45" s="13">
        <v>10</v>
      </c>
      <c r="E45" s="36"/>
      <c r="F45" s="16">
        <f t="shared" si="2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21.75" customHeight="1">
      <c r="A46" s="8">
        <v>8</v>
      </c>
      <c r="B46" s="19" t="s">
        <v>67</v>
      </c>
      <c r="C46" s="10" t="s">
        <v>4</v>
      </c>
      <c r="D46" s="11">
        <v>150</v>
      </c>
      <c r="E46" s="36"/>
      <c r="F46" s="16">
        <f t="shared" si="2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21.75" customHeight="1">
      <c r="A47" s="8">
        <v>9</v>
      </c>
      <c r="B47" s="19" t="s">
        <v>31</v>
      </c>
      <c r="C47" s="10" t="s">
        <v>2</v>
      </c>
      <c r="D47" s="13">
        <v>105</v>
      </c>
      <c r="E47" s="36"/>
      <c r="F47" s="16">
        <f t="shared" si="2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21.75" customHeight="1">
      <c r="A48" s="8">
        <v>10</v>
      </c>
      <c r="B48" s="19" t="s">
        <v>32</v>
      </c>
      <c r="C48" s="10" t="s">
        <v>2</v>
      </c>
      <c r="D48" s="13">
        <v>105</v>
      </c>
      <c r="E48" s="36"/>
      <c r="F48" s="16">
        <f t="shared" si="2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21.75" customHeight="1">
      <c r="A49" s="8">
        <v>11</v>
      </c>
      <c r="B49" s="19" t="s">
        <v>33</v>
      </c>
      <c r="C49" s="10" t="s">
        <v>34</v>
      </c>
      <c r="D49" s="11">
        <v>22</v>
      </c>
      <c r="E49" s="36"/>
      <c r="F49" s="16">
        <f t="shared" si="2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21.75" customHeight="1">
      <c r="A50" s="8">
        <v>12</v>
      </c>
      <c r="B50" s="19" t="s">
        <v>68</v>
      </c>
      <c r="C50" s="10" t="s">
        <v>34</v>
      </c>
      <c r="D50" s="10">
        <v>16</v>
      </c>
      <c r="E50" s="36"/>
      <c r="F50" s="16">
        <f t="shared" si="2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21.75" customHeight="1">
      <c r="A51" s="8">
        <v>13</v>
      </c>
      <c r="B51" s="19" t="s">
        <v>35</v>
      </c>
      <c r="C51" s="10" t="s">
        <v>4</v>
      </c>
      <c r="D51" s="10">
        <v>38</v>
      </c>
      <c r="E51" s="36"/>
      <c r="F51" s="16">
        <f t="shared" si="2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21.75" customHeight="1">
      <c r="A52" s="8"/>
      <c r="B52" s="19" t="s">
        <v>69</v>
      </c>
      <c r="C52" s="10" t="s">
        <v>36</v>
      </c>
      <c r="D52" s="11">
        <v>26</v>
      </c>
      <c r="E52" s="36"/>
      <c r="F52" s="16">
        <f t="shared" si="2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21.75" customHeight="1">
      <c r="A53" s="8"/>
      <c r="B53" s="19" t="s">
        <v>37</v>
      </c>
      <c r="C53" s="10" t="s">
        <v>2</v>
      </c>
      <c r="D53" s="12">
        <v>0.05</v>
      </c>
      <c r="E53" s="36"/>
      <c r="F53" s="16">
        <f t="shared" si="2"/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21.75" customHeight="1">
      <c r="A54" s="8"/>
      <c r="B54" s="19" t="s">
        <v>70</v>
      </c>
      <c r="C54" s="10" t="s">
        <v>2</v>
      </c>
      <c r="D54" s="11">
        <v>0.6</v>
      </c>
      <c r="E54" s="36"/>
      <c r="F54" s="16">
        <f t="shared" si="2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21.75" customHeight="1">
      <c r="A55" s="8"/>
      <c r="B55" s="9" t="s">
        <v>38</v>
      </c>
      <c r="C55" s="10"/>
      <c r="D55" s="11"/>
      <c r="E55" s="16"/>
      <c r="F55" s="16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21.75" customHeight="1">
      <c r="A56" s="8"/>
      <c r="B56" s="18" t="s">
        <v>71</v>
      </c>
      <c r="C56" s="10"/>
      <c r="D56" s="11"/>
      <c r="E56" s="16"/>
      <c r="F56" s="16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21.75" customHeight="1">
      <c r="A57" s="8">
        <v>1</v>
      </c>
      <c r="B57" s="14" t="s">
        <v>54</v>
      </c>
      <c r="C57" s="10" t="s">
        <v>2</v>
      </c>
      <c r="D57" s="11">
        <v>205.7</v>
      </c>
      <c r="E57" s="36"/>
      <c r="F57" s="16">
        <f aca="true" t="shared" si="3" ref="F57:F62">ROUND(D57*E57,2)</f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21.75" customHeight="1">
      <c r="A58" s="8">
        <v>2</v>
      </c>
      <c r="B58" s="14" t="s">
        <v>55</v>
      </c>
      <c r="C58" s="10" t="s">
        <v>3</v>
      </c>
      <c r="D58" s="13">
        <v>1404</v>
      </c>
      <c r="E58" s="36"/>
      <c r="F58" s="16">
        <f t="shared" si="3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21.75" customHeight="1">
      <c r="A59" s="8">
        <v>3</v>
      </c>
      <c r="B59" s="14" t="s">
        <v>14</v>
      </c>
      <c r="C59" s="10" t="s">
        <v>15</v>
      </c>
      <c r="D59" s="15">
        <v>0.842</v>
      </c>
      <c r="E59" s="36"/>
      <c r="F59" s="16">
        <f t="shared" si="3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21.75" customHeight="1">
      <c r="A60" s="8">
        <v>4</v>
      </c>
      <c r="B60" s="14" t="s">
        <v>39</v>
      </c>
      <c r="C60" s="10" t="s">
        <v>3</v>
      </c>
      <c r="D60" s="13">
        <v>1404</v>
      </c>
      <c r="E60" s="36"/>
      <c r="F60" s="16">
        <f t="shared" si="3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21.75" customHeight="1">
      <c r="A61" s="8">
        <v>5</v>
      </c>
      <c r="B61" s="14" t="s">
        <v>14</v>
      </c>
      <c r="C61" s="10" t="s">
        <v>15</v>
      </c>
      <c r="D61" s="15">
        <v>0.421</v>
      </c>
      <c r="E61" s="36"/>
      <c r="F61" s="16">
        <f t="shared" si="3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21.75" customHeight="1">
      <c r="A62" s="8">
        <v>6</v>
      </c>
      <c r="B62" s="14" t="s">
        <v>72</v>
      </c>
      <c r="C62" s="10" t="s">
        <v>3</v>
      </c>
      <c r="D62" s="13">
        <v>1404</v>
      </c>
      <c r="E62" s="36"/>
      <c r="F62" s="16">
        <f t="shared" si="3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21.75" customHeight="1">
      <c r="A63" s="8"/>
      <c r="B63" s="18" t="s">
        <v>73</v>
      </c>
      <c r="C63" s="10"/>
      <c r="D63" s="11"/>
      <c r="E63" s="16"/>
      <c r="F63" s="16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21.75" customHeight="1">
      <c r="A64" s="8">
        <v>1</v>
      </c>
      <c r="B64" s="14" t="s">
        <v>74</v>
      </c>
      <c r="C64" s="10" t="s">
        <v>3</v>
      </c>
      <c r="D64" s="11">
        <v>292.2</v>
      </c>
      <c r="E64" s="36"/>
      <c r="F64" s="16">
        <f>ROUND(D64*E64,2)</f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21.75" customHeight="1">
      <c r="A65" s="8">
        <v>2</v>
      </c>
      <c r="B65" s="14" t="s">
        <v>14</v>
      </c>
      <c r="C65" s="10" t="s">
        <v>15</v>
      </c>
      <c r="D65" s="15">
        <v>0.175</v>
      </c>
      <c r="E65" s="36"/>
      <c r="F65" s="16">
        <f>ROUND(D65*E65,2)</f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21.75" customHeight="1">
      <c r="A66" s="8">
        <v>3</v>
      </c>
      <c r="B66" s="14" t="s">
        <v>75</v>
      </c>
      <c r="C66" s="10" t="s">
        <v>3</v>
      </c>
      <c r="D66" s="11">
        <v>292.2</v>
      </c>
      <c r="E66" s="36"/>
      <c r="F66" s="16">
        <f>ROUND(D66*E66,2)</f>
        <v>0</v>
      </c>
      <c r="G66" s="2"/>
      <c r="H66" s="2"/>
      <c r="I66" s="17"/>
      <c r="J66" s="2"/>
      <c r="K66" s="2"/>
      <c r="L66" s="2"/>
      <c r="M66" s="2"/>
      <c r="N66" s="2"/>
      <c r="O66" s="2"/>
      <c r="P66" s="2"/>
    </row>
    <row r="67" spans="1:16" ht="21.75" customHeight="1">
      <c r="A67" s="8"/>
      <c r="B67" s="9" t="s">
        <v>46</v>
      </c>
      <c r="C67" s="10"/>
      <c r="D67" s="11"/>
      <c r="E67" s="16"/>
      <c r="F67" s="16"/>
      <c r="G67" s="2"/>
      <c r="H67" s="2"/>
      <c r="I67" s="17"/>
      <c r="J67" s="2"/>
      <c r="K67" s="2"/>
      <c r="L67" s="2"/>
      <c r="M67" s="2"/>
      <c r="N67" s="2"/>
      <c r="O67" s="2"/>
      <c r="P67" s="2"/>
    </row>
    <row r="68" spans="1:16" ht="21.75" customHeight="1">
      <c r="A68" s="8">
        <v>1</v>
      </c>
      <c r="B68" s="14" t="s">
        <v>40</v>
      </c>
      <c r="C68" s="10" t="s">
        <v>4</v>
      </c>
      <c r="D68" s="13">
        <v>1447</v>
      </c>
      <c r="E68" s="36"/>
      <c r="F68" s="16">
        <f>ROUND(D68*E68,2)</f>
        <v>0</v>
      </c>
      <c r="G68" s="2"/>
      <c r="H68" s="2"/>
      <c r="I68" s="17"/>
      <c r="J68" s="2"/>
      <c r="K68" s="2"/>
      <c r="L68" s="2"/>
      <c r="M68" s="2"/>
      <c r="N68" s="2"/>
      <c r="O68" s="2"/>
      <c r="P68" s="2"/>
    </row>
    <row r="69" spans="1:16" ht="21.75" customHeight="1">
      <c r="A69" s="8">
        <v>2</v>
      </c>
      <c r="B69" s="14" t="s">
        <v>76</v>
      </c>
      <c r="C69" s="10" t="s">
        <v>3</v>
      </c>
      <c r="D69" s="13">
        <v>1737</v>
      </c>
      <c r="E69" s="36"/>
      <c r="F69" s="16">
        <f>ROUND(D69*E69,2)</f>
        <v>0</v>
      </c>
      <c r="G69" s="2"/>
      <c r="H69" s="2"/>
      <c r="I69" s="17"/>
      <c r="J69" s="2"/>
      <c r="K69" s="2"/>
      <c r="L69" s="2"/>
      <c r="M69" s="2"/>
      <c r="N69" s="2"/>
      <c r="O69" s="2"/>
      <c r="P69" s="2"/>
    </row>
    <row r="70" spans="1:16" ht="21.75" customHeight="1">
      <c r="A70" s="8">
        <v>3</v>
      </c>
      <c r="B70" s="14" t="s">
        <v>41</v>
      </c>
      <c r="C70" s="10" t="s">
        <v>4</v>
      </c>
      <c r="D70" s="13">
        <v>323</v>
      </c>
      <c r="E70" s="36"/>
      <c r="F70" s="16">
        <f>ROUND(D70*E70,2)</f>
        <v>0</v>
      </c>
      <c r="G70" s="2"/>
      <c r="H70" s="2"/>
      <c r="I70" s="17"/>
      <c r="J70" s="2"/>
      <c r="K70" s="2"/>
      <c r="L70" s="2"/>
      <c r="M70" s="2"/>
      <c r="N70" s="2"/>
      <c r="O70" s="2"/>
      <c r="P70" s="2"/>
    </row>
    <row r="71" spans="1:16" ht="21.75" customHeight="1">
      <c r="A71" s="8">
        <v>4</v>
      </c>
      <c r="B71" s="14" t="s">
        <v>42</v>
      </c>
      <c r="C71" s="10" t="s">
        <v>3</v>
      </c>
      <c r="D71" s="13">
        <v>1737</v>
      </c>
      <c r="E71" s="36"/>
      <c r="F71" s="16">
        <f>ROUND(D71*E71,2)</f>
        <v>0</v>
      </c>
      <c r="G71" s="2"/>
      <c r="H71" s="2"/>
      <c r="I71" s="17"/>
      <c r="J71" s="2"/>
      <c r="K71" s="2"/>
      <c r="L71" s="2"/>
      <c r="M71" s="2"/>
      <c r="N71" s="2"/>
      <c r="O71" s="2"/>
      <c r="P71" s="2"/>
    </row>
    <row r="72" spans="1:6" s="26" customFormat="1" ht="18.75" customHeight="1">
      <c r="A72" s="20"/>
      <c r="B72" s="21" t="s">
        <v>45</v>
      </c>
      <c r="C72" s="22"/>
      <c r="D72" s="23"/>
      <c r="E72" s="24"/>
      <c r="F72" s="25">
        <f>ROUND(SUM(F5:F71),2)</f>
        <v>0</v>
      </c>
    </row>
    <row r="73" spans="1:6" s="26" customFormat="1" ht="18.75" customHeight="1">
      <c r="A73" s="20"/>
      <c r="B73" s="27" t="s">
        <v>78</v>
      </c>
      <c r="C73" s="37"/>
      <c r="D73" s="23"/>
      <c r="E73" s="24"/>
      <c r="F73" s="16">
        <f>ROUND(F72*C73,2)</f>
        <v>0</v>
      </c>
    </row>
    <row r="74" spans="1:6" s="26" customFormat="1" ht="18.75" customHeight="1">
      <c r="A74" s="20"/>
      <c r="B74" s="21" t="s">
        <v>45</v>
      </c>
      <c r="C74" s="29"/>
      <c r="D74" s="23"/>
      <c r="E74" s="24"/>
      <c r="F74" s="25">
        <f>ROUND((F72+F73),2)</f>
        <v>0</v>
      </c>
    </row>
    <row r="75" spans="1:6" s="26" customFormat="1" ht="18.75" customHeight="1">
      <c r="A75" s="20"/>
      <c r="B75" s="27" t="s">
        <v>79</v>
      </c>
      <c r="C75" s="37"/>
      <c r="D75" s="23"/>
      <c r="E75" s="24"/>
      <c r="F75" s="16">
        <f>ROUND(F74*C75,2)</f>
        <v>0</v>
      </c>
    </row>
    <row r="76" spans="1:6" s="26" customFormat="1" ht="18.75" customHeight="1">
      <c r="A76" s="20"/>
      <c r="B76" s="21" t="s">
        <v>45</v>
      </c>
      <c r="C76" s="29"/>
      <c r="D76" s="23"/>
      <c r="E76" s="24"/>
      <c r="F76" s="25">
        <f>ROUND((F74+F75),2)</f>
        <v>0</v>
      </c>
    </row>
    <row r="77" spans="1:6" s="26" customFormat="1" ht="18.75" customHeight="1">
      <c r="A77" s="20"/>
      <c r="B77" s="27" t="s">
        <v>81</v>
      </c>
      <c r="C77" s="28">
        <v>0.03</v>
      </c>
      <c r="D77" s="23"/>
      <c r="E77" s="24"/>
      <c r="F77" s="16">
        <f>ROUND(F76*C77,2)</f>
        <v>0</v>
      </c>
    </row>
    <row r="78" spans="1:6" s="26" customFormat="1" ht="18.75" customHeight="1">
      <c r="A78" s="20"/>
      <c r="B78" s="21" t="s">
        <v>45</v>
      </c>
      <c r="C78" s="29"/>
      <c r="D78" s="23"/>
      <c r="E78" s="24"/>
      <c r="F78" s="25">
        <f>ROUND((F76+F77),2)</f>
        <v>0</v>
      </c>
    </row>
    <row r="79" spans="1:6" s="26" customFormat="1" ht="18.75" customHeight="1">
      <c r="A79" s="20"/>
      <c r="B79" s="27" t="s">
        <v>80</v>
      </c>
      <c r="C79" s="28">
        <v>0.18</v>
      </c>
      <c r="D79" s="23"/>
      <c r="E79" s="24"/>
      <c r="F79" s="16">
        <f>ROUND(F78*C79,2)</f>
        <v>0</v>
      </c>
    </row>
    <row r="80" spans="1:6" s="26" customFormat="1" ht="21" customHeight="1">
      <c r="A80" s="20"/>
      <c r="B80" s="21" t="s">
        <v>77</v>
      </c>
      <c r="C80" s="22"/>
      <c r="D80" s="23"/>
      <c r="E80" s="24"/>
      <c r="F80" s="25">
        <f>ROUND((F78+F79),2)</f>
        <v>0</v>
      </c>
    </row>
    <row r="81" spans="1:16" ht="12.75">
      <c r="A81" s="2"/>
      <c r="B81" s="30"/>
      <c r="C81" s="31"/>
      <c r="D81" s="3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2"/>
      <c r="B82" s="30"/>
      <c r="C82" s="31"/>
      <c r="D82" s="3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2"/>
      <c r="B83" s="30"/>
      <c r="C83" s="31"/>
      <c r="D83" s="3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2"/>
      <c r="B84" s="30"/>
      <c r="C84" s="31"/>
      <c r="D84" s="3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2"/>
      <c r="B85" s="30"/>
      <c r="C85" s="31"/>
      <c r="D85" s="3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2"/>
      <c r="B86" s="33"/>
      <c r="C86" s="33"/>
      <c r="D86" s="3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2"/>
      <c r="B87" s="30"/>
      <c r="C87" s="31"/>
      <c r="D87" s="3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2"/>
      <c r="B88" s="30"/>
      <c r="C88" s="31"/>
      <c r="D88" s="3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2"/>
      <c r="B89" s="30"/>
      <c r="C89" s="31"/>
      <c r="D89" s="3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2"/>
      <c r="B90" s="30"/>
      <c r="C90" s="31"/>
      <c r="D90" s="3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2"/>
      <c r="B91" s="30"/>
      <c r="C91" s="31"/>
      <c r="D91" s="3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2"/>
      <c r="B92" s="30"/>
      <c r="C92" s="31"/>
      <c r="D92" s="3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2"/>
      <c r="B93" s="30"/>
      <c r="C93" s="31"/>
      <c r="D93" s="3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2"/>
      <c r="B94" s="30"/>
      <c r="C94" s="31"/>
      <c r="D94" s="3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2"/>
      <c r="B95" s="30"/>
      <c r="C95" s="31"/>
      <c r="D95" s="3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2"/>
      <c r="B96" s="30"/>
      <c r="C96" s="31"/>
      <c r="D96" s="3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2"/>
      <c r="B97" s="30"/>
      <c r="C97" s="31"/>
      <c r="D97" s="3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34"/>
      <c r="B98" s="34"/>
      <c r="C98" s="34"/>
      <c r="D98" s="34"/>
      <c r="E98" s="34"/>
      <c r="F98" s="34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34"/>
      <c r="B99" s="34"/>
      <c r="C99" s="34"/>
      <c r="D99" s="34"/>
      <c r="E99" s="34"/>
      <c r="F99" s="34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34"/>
      <c r="B100" s="34"/>
      <c r="C100" s="34"/>
      <c r="D100" s="34"/>
      <c r="E100" s="34"/>
      <c r="F100" s="34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34"/>
      <c r="B101" s="34"/>
      <c r="C101" s="34"/>
      <c r="D101" s="34"/>
      <c r="E101" s="34"/>
      <c r="F101" s="34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34"/>
      <c r="B102" s="34"/>
      <c r="C102" s="34"/>
      <c r="D102" s="34"/>
      <c r="E102" s="34"/>
      <c r="F102" s="34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34"/>
      <c r="B103" s="34"/>
      <c r="C103" s="34"/>
      <c r="D103" s="34"/>
      <c r="E103" s="34"/>
      <c r="F103" s="34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34"/>
      <c r="B104" s="34"/>
      <c r="C104" s="34"/>
      <c r="D104" s="34"/>
      <c r="E104" s="34"/>
      <c r="F104" s="34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34"/>
      <c r="B105" s="34"/>
      <c r="C105" s="34"/>
      <c r="D105" s="34"/>
      <c r="E105" s="34"/>
      <c r="F105" s="34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34"/>
      <c r="B106" s="34"/>
      <c r="C106" s="34"/>
      <c r="D106" s="34"/>
      <c r="E106" s="34"/>
      <c r="F106" s="34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34"/>
      <c r="B107" s="34"/>
      <c r="C107" s="34"/>
      <c r="D107" s="34"/>
      <c r="E107" s="34"/>
      <c r="F107" s="34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34"/>
      <c r="B108" s="34"/>
      <c r="C108" s="34"/>
      <c r="D108" s="34"/>
      <c r="E108" s="34"/>
      <c r="F108" s="34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34"/>
      <c r="B109" s="34"/>
      <c r="C109" s="34"/>
      <c r="D109" s="34"/>
      <c r="E109" s="34"/>
      <c r="F109" s="34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34"/>
      <c r="B110" s="34"/>
      <c r="C110" s="34"/>
      <c r="D110" s="34"/>
      <c r="E110" s="34"/>
      <c r="F110" s="34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34"/>
      <c r="B111" s="34"/>
      <c r="C111" s="34"/>
      <c r="D111" s="34"/>
      <c r="E111" s="34"/>
      <c r="F111" s="34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34"/>
      <c r="B112" s="34"/>
      <c r="C112" s="34"/>
      <c r="D112" s="34"/>
      <c r="E112" s="34"/>
      <c r="F112" s="34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34"/>
      <c r="B113" s="34"/>
      <c r="C113" s="34"/>
      <c r="D113" s="34"/>
      <c r="E113" s="34"/>
      <c r="F113" s="34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34"/>
      <c r="B114" s="34"/>
      <c r="C114" s="34"/>
      <c r="D114" s="34"/>
      <c r="E114" s="34"/>
      <c r="F114" s="34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34"/>
      <c r="B115" s="34"/>
      <c r="C115" s="34"/>
      <c r="D115" s="34"/>
      <c r="E115" s="34"/>
      <c r="F115" s="34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34"/>
      <c r="B116" s="34"/>
      <c r="C116" s="34"/>
      <c r="D116" s="34"/>
      <c r="E116" s="34"/>
      <c r="F116" s="34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34"/>
      <c r="B117" s="34"/>
      <c r="C117" s="34"/>
      <c r="D117" s="34"/>
      <c r="E117" s="34"/>
      <c r="F117" s="34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34"/>
      <c r="B118" s="34"/>
      <c r="C118" s="34"/>
      <c r="D118" s="34"/>
      <c r="E118" s="34"/>
      <c r="F118" s="34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34"/>
      <c r="B119" s="34"/>
      <c r="C119" s="34"/>
      <c r="D119" s="34"/>
      <c r="E119" s="34"/>
      <c r="F119" s="34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34"/>
      <c r="B120" s="34"/>
      <c r="C120" s="34"/>
      <c r="D120" s="34"/>
      <c r="E120" s="34"/>
      <c r="F120" s="34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34"/>
      <c r="B121" s="34"/>
      <c r="C121" s="34"/>
      <c r="D121" s="34"/>
      <c r="E121" s="34"/>
      <c r="F121" s="34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34"/>
      <c r="B122" s="34"/>
      <c r="C122" s="34"/>
      <c r="D122" s="34"/>
      <c r="E122" s="34"/>
      <c r="F122" s="34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7:16" ht="12.75"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7:16" ht="12.75"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7:16" ht="12.75"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7:16" ht="12.75"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7:16" ht="12.75"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7:16" ht="12.75"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7:16" ht="12.75"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7:16" ht="12.75"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7:16" ht="12.75"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7:16" ht="12.75"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7:16" ht="12.75"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7:16" ht="12.75"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7:16" ht="12.75"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7:16" ht="12.75"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7:16" ht="12.75"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7:16" ht="12.75"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7:16" ht="12.75"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7:16" ht="12.75"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7:16" ht="12.75"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7:16" ht="12.75"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7:16" ht="12.75"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7:16" ht="12.75"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7:16" ht="12.75"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7:16" ht="12.75"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7:16" ht="12.75"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7:16" ht="12.75"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7:16" ht="12.75"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7:16" ht="12.75"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7:16" ht="12.75"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7:16" ht="12.75"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7:16" ht="12.75"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7:16" ht="12.75"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7:16" ht="12.75"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7:16" ht="12.75"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7:16" ht="12.75"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7:16" ht="12.75"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7:16" ht="12.75"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7:16" ht="12.75"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7:16" ht="12.75"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7:16" ht="12.75"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7:16" ht="12.75"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7:16" ht="12.75"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7:16" ht="12.75"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7:16" ht="12.75"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7:16" ht="12.75"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7:16" ht="12.75"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7:16" ht="12.75"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7:16" ht="12.75"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7:16" ht="12.75"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7:16" ht="12.75"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7:16" ht="12.75"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7:16" ht="12.75"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7:16" ht="12.75"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7:16" ht="12.75"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7:16" ht="12.75"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7:16" ht="12.75"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7:16" ht="12.75"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7:16" ht="12.75"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7:16" ht="12.75"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7:16" ht="12.75"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7:16" ht="12.75"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7:16" ht="12.75"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7:16" ht="12.75"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7:16" ht="12.75"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7:16" ht="12.75"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7:16" ht="12.75"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7:16" ht="12.75"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7:16" ht="12.75"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7:16" ht="12.75"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7:16" ht="12.75"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7:16" ht="12.75"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7:16" ht="12.75"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7:16" ht="12.75"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7:16" ht="12.75"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7:16" ht="12.75"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7:16" ht="12.75"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7:16" ht="12.75"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7:16" ht="12.75"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7:16" ht="12.75"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7:16" ht="12.75"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7:16" ht="12.75"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7:16" ht="12.75"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7:16" ht="12.75"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7:16" ht="12.75"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7:16" ht="12.75"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7:16" ht="12.75"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7:16" ht="12.75"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7:16" ht="12.75"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7:16" ht="12.75"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7:16" ht="12.75"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7:16" ht="12.75"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7:16" ht="12.75"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7:16" ht="12.75"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7:16" ht="12.75"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7:16" ht="12.75"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7:16" ht="12.75"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7:16" ht="12.75"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7:16" ht="12.75"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7:16" ht="12.75"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7:16" ht="12.75"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7:16" ht="12.75"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7:16" ht="12.75"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7:16" ht="12.75"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7:16" ht="12.75"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7:16" ht="12.75"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7:16" ht="12.75"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7:16" ht="12.75"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7:16" ht="12.75"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7:10" ht="12.75">
      <c r="G231" s="2"/>
      <c r="H231" s="2"/>
      <c r="I231" s="2"/>
      <c r="J231" s="2"/>
    </row>
    <row r="232" spans="7:10" ht="12.75">
      <c r="G232" s="2"/>
      <c r="H232" s="2"/>
      <c r="I232" s="2"/>
      <c r="J232" s="2"/>
    </row>
    <row r="233" spans="7:10" ht="12.75">
      <c r="G233" s="2"/>
      <c r="H233" s="2"/>
      <c r="I233" s="2"/>
      <c r="J233" s="2"/>
    </row>
    <row r="234" spans="7:10" ht="12.75">
      <c r="G234" s="2"/>
      <c r="H234" s="2"/>
      <c r="I234" s="2"/>
      <c r="J234" s="2"/>
    </row>
    <row r="235" spans="7:10" ht="12.75">
      <c r="G235" s="2"/>
      <c r="H235" s="2"/>
      <c r="I235" s="2"/>
      <c r="J235" s="2"/>
    </row>
    <row r="236" spans="7:10" ht="12.75">
      <c r="G236" s="2"/>
      <c r="H236" s="2"/>
      <c r="I236" s="2"/>
      <c r="J236" s="2"/>
    </row>
    <row r="237" spans="7:10" ht="12.75">
      <c r="G237" s="2"/>
      <c r="H237" s="2"/>
      <c r="I237" s="2"/>
      <c r="J237" s="2"/>
    </row>
    <row r="238" spans="7:10" ht="12.75">
      <c r="G238" s="2"/>
      <c r="H238" s="2"/>
      <c r="I238" s="2"/>
      <c r="J238" s="2"/>
    </row>
    <row r="239" spans="7:10" ht="12.75">
      <c r="G239" s="2"/>
      <c r="H239" s="2"/>
      <c r="I239" s="2"/>
      <c r="J239" s="2"/>
    </row>
    <row r="240" spans="7:10" ht="12.75">
      <c r="G240" s="2"/>
      <c r="H240" s="2"/>
      <c r="I240" s="2"/>
      <c r="J240" s="2"/>
    </row>
    <row r="241" spans="7:10" ht="12.75">
      <c r="G241" s="2"/>
      <c r="H241" s="2"/>
      <c r="I241" s="2"/>
      <c r="J241" s="2"/>
    </row>
    <row r="242" spans="7:10" ht="12.75">
      <c r="G242" s="2"/>
      <c r="H242" s="2"/>
      <c r="I242" s="2"/>
      <c r="J242" s="2"/>
    </row>
    <row r="243" spans="7:10" ht="12.75">
      <c r="G243" s="2"/>
      <c r="H243" s="2"/>
      <c r="I243" s="2"/>
      <c r="J243" s="2"/>
    </row>
    <row r="244" spans="7:10" ht="12.75">
      <c r="G244" s="2"/>
      <c r="H244" s="2"/>
      <c r="I244" s="2"/>
      <c r="J244" s="2"/>
    </row>
    <row r="245" spans="7:10" ht="12.75">
      <c r="G245" s="2"/>
      <c r="H245" s="2"/>
      <c r="I245" s="2"/>
      <c r="J245" s="2"/>
    </row>
    <row r="246" spans="7:10" ht="12.75">
      <c r="G246" s="2"/>
      <c r="H246" s="2"/>
      <c r="I246" s="2"/>
      <c r="J246" s="2"/>
    </row>
    <row r="247" spans="7:10" ht="12.75">
      <c r="G247" s="2"/>
      <c r="H247" s="2"/>
      <c r="I247" s="2"/>
      <c r="J247" s="2"/>
    </row>
    <row r="248" spans="7:10" ht="12.75">
      <c r="G248" s="2"/>
      <c r="H248" s="2"/>
      <c r="I248" s="2"/>
      <c r="J248" s="2"/>
    </row>
    <row r="249" spans="7:10" ht="12.75">
      <c r="G249" s="2"/>
      <c r="H249" s="2"/>
      <c r="I249" s="2"/>
      <c r="J249" s="2"/>
    </row>
    <row r="250" spans="7:10" ht="12.75">
      <c r="G250" s="2"/>
      <c r="H250" s="2"/>
      <c r="I250" s="2"/>
      <c r="J250" s="2"/>
    </row>
    <row r="251" spans="7:10" ht="12.75">
      <c r="G251" s="2"/>
      <c r="H251" s="2"/>
      <c r="I251" s="2"/>
      <c r="J251" s="2"/>
    </row>
    <row r="252" spans="7:16" ht="12.75"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7:16" ht="12.75"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7:16" ht="12.75"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7:16" ht="12.75"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7:16" ht="12.75"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7:16" ht="12.75"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7:16" ht="12.75"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7:16" ht="12.75"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7:16" ht="12.75"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7:16" ht="12.75"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7:16" ht="12.75"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7:16" ht="12.75"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7:16" ht="12.75"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7:16" ht="12.75"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7:16" ht="12.75"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7:16" ht="12.75"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7:16" ht="12.75"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7:16" ht="12.75"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7:16" ht="12.75"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7:16" ht="12.75"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7:16" ht="12.75"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7:16" ht="12.75"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7:16" ht="12.75"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7:16" ht="12.75"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7:16" ht="12.75"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7:16" ht="12.75"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7:16" ht="12.75">
      <c r="G278" s="35"/>
      <c r="H278" s="35"/>
      <c r="I278" s="35"/>
      <c r="J278" s="35"/>
      <c r="K278" s="35"/>
      <c r="L278" s="35"/>
      <c r="M278" s="35"/>
      <c r="N278" s="35"/>
      <c r="O278" s="35"/>
      <c r="P278" s="35"/>
    </row>
    <row r="279" spans="7:16" ht="12.75">
      <c r="G279" s="35"/>
      <c r="H279" s="35"/>
      <c r="I279" s="35"/>
      <c r="J279" s="35"/>
      <c r="K279" s="35"/>
      <c r="L279" s="35"/>
      <c r="M279" s="35"/>
      <c r="N279" s="35"/>
      <c r="O279" s="35"/>
      <c r="P279" s="35"/>
    </row>
    <row r="280" spans="7:16" ht="12.75">
      <c r="G280" s="2"/>
      <c r="H280" s="2"/>
      <c r="I280" s="2"/>
      <c r="J280" s="2"/>
      <c r="K280" s="2"/>
      <c r="L280" s="2"/>
      <c r="M280" s="2"/>
      <c r="N280" s="2"/>
      <c r="O280" s="2"/>
      <c r="P280" s="2"/>
    </row>
  </sheetData>
  <sheetProtection password="C64C" sheet="1" selectLockedCells="1"/>
  <mergeCells count="3">
    <mergeCell ref="A1:F1"/>
    <mergeCell ref="B86:C86"/>
    <mergeCell ref="A2:F2"/>
  </mergeCells>
  <printOptions horizontalCentered="1"/>
  <pageMargins left="0.11811023622047245" right="0.11811023622047245" top="0.31496062992125984" bottom="0.43307086614173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</dc:creator>
  <cp:keywords/>
  <dc:description/>
  <cp:lastModifiedBy>a.muqeria</cp:lastModifiedBy>
  <cp:lastPrinted>2014-09-01T13:34:52Z</cp:lastPrinted>
  <dcterms:created xsi:type="dcterms:W3CDTF">2008-09-21T09:43:05Z</dcterms:created>
  <dcterms:modified xsi:type="dcterms:W3CDTF">2014-09-01T13:44:16Z</dcterms:modified>
  <cp:category/>
  <cp:version/>
  <cp:contentType/>
  <cp:contentStatus/>
</cp:coreProperties>
</file>