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95" windowWidth="19365" windowHeight="12135" tabRatio="700" activeTab="1"/>
  </bookViews>
  <sheets>
    <sheet name="tavf." sheetId="1" r:id="rId1"/>
    <sheet name="x.a.1" sheetId="2" r:id="rId2"/>
  </sheets>
  <definedNames>
    <definedName name="_xlnm.Print_Titles" localSheetId="1">'x.a.1'!$10:$10</definedName>
  </definedNames>
  <calcPr fullCalcOnLoad="1"/>
</workbook>
</file>

<file path=xl/sharedStrings.xml><?xml version="1.0" encoding="utf-8"?>
<sst xmlns="http://schemas.openxmlformats.org/spreadsheetml/2006/main" count="173" uniqueCount="93">
  <si>
    <t>lari</t>
  </si>
  <si>
    <t>##</t>
  </si>
  <si>
    <t>samuSaoebis, resursebis   dasaxeleba</t>
  </si>
  <si>
    <t>ganz. erT.</t>
  </si>
  <si>
    <t>raodenoba</t>
  </si>
  <si>
    <t>masala</t>
  </si>
  <si>
    <t>xelfasi</t>
  </si>
  <si>
    <t>jami</t>
  </si>
  <si>
    <t>sul</t>
  </si>
  <si>
    <t>g.m.</t>
  </si>
  <si>
    <t>c</t>
  </si>
  <si>
    <r>
      <t>m</t>
    </r>
    <r>
      <rPr>
        <vertAlign val="superscript"/>
        <sz val="11"/>
        <rFont val="Arachveulebrivi Thin"/>
        <family val="2"/>
      </rPr>
      <t>3</t>
    </r>
  </si>
  <si>
    <t>Txrilis damuSaveba III jgufis yamirSi eqskavatoriT adgilze dayriT</t>
  </si>
  <si>
    <t>transporti da meqanizmebi</t>
  </si>
  <si>
    <t>erT. fasi</t>
  </si>
  <si>
    <t>dRg 18%</t>
  </si>
  <si>
    <t>direqtori:                       v. yirmizovi</t>
  </si>
  <si>
    <t>2</t>
  </si>
  <si>
    <t>snip</t>
  </si>
  <si>
    <t>1-11-15</t>
  </si>
  <si>
    <t>1-80-3</t>
  </si>
  <si>
    <t xml:space="preserve">1-22-14 13.p.5  </t>
  </si>
  <si>
    <t>22-30-1</t>
  </si>
  <si>
    <t xml:space="preserve">zedmeti yamiris datvirTva eqskavatoriT avtoTviTmclelebze da gatana 5 km manZilze </t>
  </si>
  <si>
    <t>sul:</t>
  </si>
  <si>
    <t>1-31-6                  1-118-11</t>
  </si>
  <si>
    <r>
      <t>D</t>
    </r>
    <r>
      <rPr>
        <sz val="11"/>
        <rFont val="Arial"/>
        <family val="2"/>
      </rPr>
      <t>D</t>
    </r>
    <r>
      <rPr>
        <sz val="11"/>
        <rFont val="Arachveulebrivi Thin"/>
        <family val="2"/>
      </rPr>
      <t>=1.0m  rkina-betonis Webis mowyoba gadaxurviT, yinvagamZle betonisagan (1 Wis moculoba 1.5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)</t>
    </r>
  </si>
  <si>
    <t>Txrilis Ziris mosworeba xeliT, arxis gawmenda xeliT</t>
  </si>
  <si>
    <t>zedmeti gruntis datvirTva xeliT, da gatana</t>
  </si>
  <si>
    <t>23-4-5</t>
  </si>
  <si>
    <t>6-26-4</t>
  </si>
  <si>
    <r>
      <t xml:space="preserve">gabionebis mowyoba                     mavTuli, qvayrili. zomiT </t>
    </r>
    <r>
      <rPr>
        <sz val="11"/>
        <rFont val="Arial"/>
        <family val="2"/>
      </rPr>
      <t>1.5*1.0*2.0</t>
    </r>
  </si>
  <si>
    <t>cal.</t>
  </si>
  <si>
    <t>6-18-2</t>
  </si>
  <si>
    <t>rkina-betonis gadaxurvis fila , xvreliT, CarCo-xufisTvis</t>
  </si>
  <si>
    <r>
      <t xml:space="preserve">armatura </t>
    </r>
    <r>
      <rPr>
        <sz val="11"/>
        <rFont val="Arial"/>
        <family val="2"/>
      </rPr>
      <t>AIII</t>
    </r>
  </si>
  <si>
    <t>t.</t>
  </si>
  <si>
    <r>
      <t xml:space="preserve">armatura </t>
    </r>
    <r>
      <rPr>
        <sz val="11"/>
        <rFont val="Arial"/>
        <family val="2"/>
      </rPr>
      <t>AI</t>
    </r>
  </si>
  <si>
    <t>6-1-15</t>
  </si>
  <si>
    <t>monoliTuri rkina-betonis wyalgadasasvebi Camqrobi. m-300</t>
  </si>
  <si>
    <t xml:space="preserve">damuSavebuli gruntis moSandakeba </t>
  </si>
  <si>
    <t>9-17-5</t>
  </si>
  <si>
    <t>kg.</t>
  </si>
  <si>
    <t>56</t>
  </si>
  <si>
    <t>ГС 60-60 faris demontaJi</t>
  </si>
  <si>
    <t>arxis dazianebuli nawilis dabetoneba</t>
  </si>
  <si>
    <t>kaspi. Savrobis sarwyavi arxi</t>
  </si>
  <si>
    <r>
      <rPr>
        <b/>
        <sz val="11"/>
        <rFont val="Cambria"/>
        <family val="1"/>
      </rPr>
      <t>d</t>
    </r>
    <r>
      <rPr>
        <b/>
        <sz val="11"/>
        <rFont val="Arachveulebrivi Thin"/>
        <family val="2"/>
      </rPr>
      <t>=800mm. plastmasis milebi</t>
    </r>
  </si>
  <si>
    <t>23-1-1</t>
  </si>
  <si>
    <t xml:space="preserve">lamis safuZvlis mowyoba </t>
  </si>
  <si>
    <t>22-5-3                       22-10-3</t>
  </si>
  <si>
    <t>Ø100 mm foladis mili izolaciiT</t>
  </si>
  <si>
    <t>22-24-3</t>
  </si>
  <si>
    <r>
      <t xml:space="preserve">urduli  </t>
    </r>
    <r>
      <rPr>
        <sz val="11"/>
        <rFont val="Arial"/>
        <family val="2"/>
      </rPr>
      <t>Ø</t>
    </r>
    <r>
      <rPr>
        <sz val="11"/>
        <rFont val="Arachveulebrivi Thin"/>
        <family val="2"/>
      </rPr>
      <t>=100 mm</t>
    </r>
  </si>
  <si>
    <t>miltuCi   Ø=100 mm</t>
  </si>
  <si>
    <t>betonis saTvalTvalo Webis mowyoba 27 cali</t>
  </si>
  <si>
    <t>saTavis mowyoba</t>
  </si>
  <si>
    <t>rkina betonis frTebi da saZirkveli</t>
  </si>
  <si>
    <t>liTonis Casatanebeli nakeToba</t>
  </si>
  <si>
    <t>280</t>
  </si>
  <si>
    <t>Ria arxis gawmenda</t>
  </si>
  <si>
    <r>
      <rPr>
        <sz val="11"/>
        <rFont val="Arial"/>
        <family val="2"/>
      </rPr>
      <t>d</t>
    </r>
    <r>
      <rPr>
        <sz val="11"/>
        <rFont val="Arachveulebrivi Thin"/>
        <family val="2"/>
      </rPr>
      <t>=800mm. plastmasis gofre milebi   846 m.</t>
    </r>
  </si>
  <si>
    <t>betonis safuZveli</t>
  </si>
  <si>
    <t>Txrilis Sevseba adgilobrivi yamiriT meqanizmebiT, datkepniT</t>
  </si>
  <si>
    <t>niaRvargamtarebis mowyoba</t>
  </si>
  <si>
    <t>27-9-4</t>
  </si>
  <si>
    <t>asfaltis safaris ayra sisqiT 7 sm</t>
  </si>
  <si>
    <t>saf.#3, gv.6, p.29</t>
  </si>
  <si>
    <t>samSeneblo nagavis datvirTva avtoTviTmclelebze da gatana 5 km manZilze</t>
  </si>
  <si>
    <t>t</t>
  </si>
  <si>
    <t>27-7-2</t>
  </si>
  <si>
    <t>qviSa-xreSovani safuZvlis mowyoba asfaltobetonis safaris qveS, sisqiT 15 sm</t>
  </si>
  <si>
    <t>27-11-1</t>
  </si>
  <si>
    <t>RorRis safuZvilis mowyoba asfaltbetonis safaris qveS, sisqiT 15 sm</t>
  </si>
  <si>
    <t>27-39-1,2    27-40-1,2</t>
  </si>
  <si>
    <t>asfaltis safaris aRdgena sisqiT 7 sm (4+3)</t>
  </si>
  <si>
    <r>
      <t>m</t>
    </r>
    <r>
      <rPr>
        <vertAlign val="superscript"/>
        <sz val="11"/>
        <rFont val="Arachveulebrivi Thin"/>
        <family val="2"/>
      </rPr>
      <t>2</t>
    </r>
  </si>
  <si>
    <r>
      <rPr>
        <sz val="11"/>
        <rFont val="Arial"/>
        <family val="2"/>
      </rPr>
      <t>d</t>
    </r>
    <r>
      <rPr>
        <sz val="11"/>
        <rFont val="Arachveulebrivi Thin"/>
        <family val="2"/>
      </rPr>
      <t>=1000 mm rkina-betonis milis Cawyoba TxrilSi</t>
    </r>
  </si>
  <si>
    <t>betonis saTaveebis mowyoba 16 cali</t>
  </si>
  <si>
    <t>wyalgadasaSvebis mowyoba xevSi</t>
  </si>
  <si>
    <t>arxis dazianebuli nawilis aRdgena</t>
  </si>
  <si>
    <t>ГС 60-40 faris montaJi</t>
  </si>
  <si>
    <t>224</t>
  </si>
  <si>
    <t>944</t>
  </si>
  <si>
    <t>5</t>
  </si>
  <si>
    <t>118.2</t>
  </si>
  <si>
    <t>1-31-5                 1-118-11</t>
  </si>
  <si>
    <t>Txrilis Sevseba balastiT meqanizmebiT, datkepniT</t>
  </si>
  <si>
    <t>m3</t>
  </si>
  <si>
    <t>moculobaTa uwyisi</t>
  </si>
  <si>
    <t>zednadebi xarjebi %</t>
  </si>
  <si>
    <t>gegmiuri dagroveba %</t>
  </si>
  <si>
    <t>gauTvaliswinebeli  xarjebi 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</si>
</sst>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achveulebrivi Thin"/>
      <family val="2"/>
    </font>
    <font>
      <vertAlign val="superscript"/>
      <sz val="11"/>
      <name val="Arachveulebrivi Thin"/>
      <family val="2"/>
    </font>
    <font>
      <sz val="8"/>
      <name val="Calibri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sz val="11"/>
      <name val="Arial"/>
      <family val="2"/>
    </font>
    <font>
      <sz val="10.5"/>
      <name val="Arachveulebrivi Thin"/>
      <family val="2"/>
    </font>
    <font>
      <sz val="12"/>
      <name val="Arachveulebrivi Thin"/>
      <family val="2"/>
    </font>
    <font>
      <b/>
      <sz val="11"/>
      <name val="Arachveulebrivi Thin"/>
      <family val="2"/>
    </font>
    <font>
      <sz val="12"/>
      <color indexed="8"/>
      <name val="Arachveulebrivi Thin"/>
      <family val="2"/>
    </font>
    <font>
      <b/>
      <sz val="12"/>
      <name val="Arachveulebrivi Thin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</cellStyleXfs>
  <cellXfs count="1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vertical="center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justify" vertical="top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57" applyFont="1" applyAlignment="1">
      <alignment horizontal="left" vertical="center" wrapText="1"/>
      <protection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20" xfId="0" applyNumberFormat="1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3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VAKE-SABURTALI (SHILAKADZE)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C1" sqref="A1:P63"/>
    </sheetView>
  </sheetViews>
  <sheetFormatPr defaultColWidth="9.140625" defaultRowHeight="15"/>
  <cols>
    <col min="1" max="1" width="4.421875" style="10" customWidth="1"/>
    <col min="2" max="2" width="11.8515625" style="6" customWidth="1"/>
    <col min="3" max="3" width="51.8515625" style="6" customWidth="1"/>
    <col min="4" max="4" width="8.57421875" style="6" hidden="1" customWidth="1"/>
    <col min="5" max="5" width="8.7109375" style="6" hidden="1" customWidth="1"/>
    <col min="6" max="6" width="8.57421875" style="6" hidden="1" customWidth="1"/>
    <col min="7" max="7" width="9.57421875" style="6" hidden="1" customWidth="1"/>
    <col min="8" max="8" width="3.28125" style="6" hidden="1" customWidth="1"/>
    <col min="9" max="9" width="0.13671875" style="6" hidden="1" customWidth="1"/>
    <col min="10" max="10" width="12.7109375" style="6" customWidth="1"/>
    <col min="11" max="11" width="13.7109375" style="6" customWidth="1"/>
    <col min="12" max="12" width="10.8515625" style="11" customWidth="1"/>
    <col min="13" max="13" width="16.00390625" style="6" customWidth="1"/>
    <col min="14" max="16384" width="9.140625" style="6" customWidth="1"/>
  </cols>
  <sheetData>
    <row r="1" spans="1:13" ht="19.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101"/>
      <c r="M1" s="101"/>
    </row>
    <row r="2" spans="1:13" ht="19.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9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8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1" ht="19.5">
      <c r="A6" s="24"/>
      <c r="B6" s="26"/>
      <c r="C6"/>
      <c r="D6" s="26"/>
      <c r="E6" s="26"/>
      <c r="F6" s="26"/>
      <c r="G6" s="26"/>
      <c r="H6" s="26"/>
      <c r="I6" s="26"/>
      <c r="J6" s="26"/>
      <c r="K6" s="26"/>
    </row>
    <row r="7" spans="1:13" ht="19.5">
      <c r="A7" s="24"/>
      <c r="B7" s="26"/>
      <c r="C7" s="26"/>
      <c r="D7" s="26"/>
      <c r="E7" s="26"/>
      <c r="F7" s="26"/>
      <c r="G7" s="26"/>
      <c r="H7" s="26"/>
      <c r="I7" s="26"/>
      <c r="J7" s="26"/>
      <c r="K7" s="26"/>
      <c r="L7" s="5"/>
      <c r="M7" s="26"/>
    </row>
    <row r="8" spans="1:13" ht="19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10" spans="1:13" ht="13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3:15" ht="23.25" customHeight="1"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38"/>
      <c r="O11" s="38"/>
    </row>
    <row r="12" ht="18.75" customHeight="1">
      <c r="C12" s="26"/>
    </row>
    <row r="13" spans="3:11" ht="19.5">
      <c r="C13" s="91"/>
      <c r="D13" s="92"/>
      <c r="E13" s="92"/>
      <c r="F13" s="92"/>
      <c r="G13" s="92"/>
      <c r="H13" s="92"/>
      <c r="I13" s="92"/>
      <c r="J13" s="92"/>
      <c r="K13" s="92"/>
    </row>
    <row r="14" spans="1:2" ht="19.5">
      <c r="A14" s="24"/>
      <c r="B14" s="26"/>
    </row>
    <row r="15" spans="1:13" ht="19.5">
      <c r="A15" s="24"/>
      <c r="B15" s="26"/>
      <c r="C15" s="24"/>
      <c r="D15" s="26"/>
      <c r="E15" s="26"/>
      <c r="F15" s="26"/>
      <c r="G15" s="26"/>
      <c r="H15" s="26"/>
      <c r="I15" s="26"/>
      <c r="J15" s="26"/>
      <c r="K15" s="26"/>
      <c r="L15" s="5"/>
      <c r="M15" s="26"/>
    </row>
    <row r="16" spans="1:14" ht="19.5">
      <c r="A16" s="27"/>
      <c r="B16" s="27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0"/>
      <c r="N16" s="7"/>
    </row>
    <row r="17" spans="1:13" ht="19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9"/>
      <c r="M17" s="27"/>
    </row>
    <row r="18" spans="1:13" ht="19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9"/>
      <c r="M18" s="27"/>
    </row>
    <row r="19" spans="1:13" ht="19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9"/>
      <c r="M19" s="27"/>
    </row>
    <row r="20" spans="1:13" ht="19.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19.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9.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9.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9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9.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9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8"/>
      <c r="M26" s="24"/>
    </row>
    <row r="27" spans="1:13" ht="19.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3" ht="19.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ht="21" customHeight="1"/>
    <row r="30" spans="1:14" ht="37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35.25" customHeight="1">
      <c r="A31" s="46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47"/>
    </row>
    <row r="32" spans="1:14" ht="37.5" customHeight="1">
      <c r="A32" s="46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47"/>
    </row>
    <row r="33" spans="1:14" ht="25.5" customHeight="1">
      <c r="A33" s="46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47"/>
    </row>
    <row r="34" spans="1:14" ht="18.75" customHeight="1">
      <c r="A34" s="46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47"/>
    </row>
    <row r="35" spans="1:14" ht="18.75" customHeight="1">
      <c r="A35" s="46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47"/>
    </row>
    <row r="36" spans="1:14" ht="18.75" customHeight="1">
      <c r="A36" s="46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47"/>
    </row>
    <row r="37" spans="1:14" ht="18.75" customHeight="1">
      <c r="A37" s="46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47"/>
    </row>
    <row r="38" spans="1:14" ht="18.75" customHeight="1">
      <c r="A38" s="46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47"/>
    </row>
    <row r="39" spans="1:14" ht="20.25" customHeight="1">
      <c r="A39" s="46"/>
      <c r="B39" s="97"/>
      <c r="C39" s="98"/>
      <c r="D39" s="98"/>
      <c r="E39" s="98"/>
      <c r="F39" s="98"/>
      <c r="G39" s="98"/>
      <c r="H39" s="98"/>
      <c r="I39" s="49"/>
      <c r="J39" s="39"/>
      <c r="K39" s="50"/>
      <c r="L39" s="48"/>
      <c r="M39" s="46"/>
      <c r="N39" s="46"/>
    </row>
    <row r="40" spans="1:14" ht="54.75" customHeight="1">
      <c r="A40" s="93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46"/>
    </row>
    <row r="41" spans="1:14" ht="40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46"/>
    </row>
    <row r="42" spans="1:13" ht="18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8.75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41.2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3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42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3.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3.5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8" customHeight="1">
      <c r="A49" s="28"/>
      <c r="B49" s="29"/>
      <c r="C49" s="31"/>
      <c r="D49" s="29"/>
      <c r="E49" s="29"/>
      <c r="F49" s="29"/>
      <c r="G49" s="29"/>
      <c r="H49" s="29"/>
      <c r="I49" s="29"/>
      <c r="J49" s="28"/>
      <c r="K49" s="29"/>
      <c r="L49" s="29"/>
      <c r="M49" s="29"/>
    </row>
    <row r="50" spans="1:13" ht="19.5">
      <c r="A50" s="28"/>
      <c r="B50" s="29"/>
      <c r="C50" s="31"/>
      <c r="D50" s="29"/>
      <c r="E50" s="29"/>
      <c r="F50" s="29"/>
      <c r="G50" s="29"/>
      <c r="H50" s="29"/>
      <c r="I50" s="29"/>
      <c r="J50" s="28"/>
      <c r="K50" s="29"/>
      <c r="L50" s="29"/>
      <c r="M50" s="29"/>
    </row>
    <row r="51" spans="1:13" ht="19.5">
      <c r="A51" s="31"/>
      <c r="B51" s="31"/>
      <c r="C51" s="33"/>
      <c r="D51" s="30"/>
      <c r="E51" s="30"/>
      <c r="F51" s="30"/>
      <c r="G51" s="30"/>
      <c r="H51" s="30"/>
      <c r="I51" s="30"/>
      <c r="J51" s="32"/>
      <c r="K51" s="30"/>
      <c r="L51" s="30"/>
      <c r="M51" s="30"/>
    </row>
    <row r="52" spans="1:13" ht="8.25" customHeight="1">
      <c r="A52" s="28"/>
      <c r="B52" s="28"/>
      <c r="C52" s="29"/>
      <c r="D52" s="29"/>
      <c r="E52" s="29"/>
      <c r="F52" s="29"/>
      <c r="G52" s="29"/>
      <c r="H52" s="29"/>
      <c r="I52" s="29"/>
      <c r="J52" s="28"/>
      <c r="K52" s="29"/>
      <c r="L52" s="29"/>
      <c r="M52" s="29"/>
    </row>
    <row r="53" spans="1:13" ht="19.5">
      <c r="A53" s="31"/>
      <c r="B53" s="31"/>
      <c r="C53" s="33"/>
      <c r="D53" s="30"/>
      <c r="E53" s="30"/>
      <c r="F53" s="30"/>
      <c r="G53" s="30"/>
      <c r="H53" s="30"/>
      <c r="I53" s="30"/>
      <c r="J53" s="32"/>
      <c r="K53" s="30"/>
      <c r="L53" s="30"/>
      <c r="M53" s="30"/>
    </row>
    <row r="54" spans="1:13" ht="8.25" customHeight="1">
      <c r="A54" s="28"/>
      <c r="B54" s="28"/>
      <c r="C54" s="29"/>
      <c r="D54" s="29"/>
      <c r="E54" s="29"/>
      <c r="F54" s="29"/>
      <c r="G54" s="29"/>
      <c r="H54" s="29"/>
      <c r="I54" s="29"/>
      <c r="J54" s="28"/>
      <c r="K54" s="29"/>
      <c r="L54" s="29"/>
      <c r="M54" s="29"/>
    </row>
    <row r="55" spans="1:13" ht="19.5">
      <c r="A55" s="31"/>
      <c r="B55" s="31"/>
      <c r="C55" s="33"/>
      <c r="D55" s="29"/>
      <c r="E55" s="29"/>
      <c r="F55" s="29"/>
      <c r="G55" s="29"/>
      <c r="H55" s="29"/>
      <c r="I55" s="29"/>
      <c r="J55" s="32"/>
      <c r="K55" s="30"/>
      <c r="L55" s="29"/>
      <c r="M55" s="29"/>
    </row>
    <row r="56" spans="1:13" ht="8.25" customHeight="1">
      <c r="A56" s="31"/>
      <c r="B56" s="31"/>
      <c r="C56" s="33"/>
      <c r="D56" s="29"/>
      <c r="E56" s="29"/>
      <c r="F56" s="29"/>
      <c r="G56" s="29"/>
      <c r="H56" s="29"/>
      <c r="I56" s="29"/>
      <c r="J56" s="32"/>
      <c r="K56" s="30"/>
      <c r="L56" s="29"/>
      <c r="M56" s="29"/>
    </row>
    <row r="57" spans="1:11" ht="19.5">
      <c r="A57" s="31"/>
      <c r="B57" s="31"/>
      <c r="C57" s="33"/>
      <c r="D57" s="29"/>
      <c r="E57" s="29"/>
      <c r="F57" s="29"/>
      <c r="G57" s="29"/>
      <c r="H57" s="29"/>
      <c r="I57" s="29"/>
      <c r="J57" s="32"/>
      <c r="K57" s="30"/>
    </row>
    <row r="58" spans="1:11" ht="8.25" customHeight="1">
      <c r="A58" s="31"/>
      <c r="B58" s="31"/>
      <c r="C58" s="30"/>
      <c r="D58" s="29"/>
      <c r="E58" s="29"/>
      <c r="F58" s="29"/>
      <c r="G58" s="29"/>
      <c r="H58" s="29"/>
      <c r="I58" s="29"/>
      <c r="J58" s="32"/>
      <c r="K58" s="30"/>
    </row>
    <row r="59" spans="1:11" ht="19.5">
      <c r="A59" s="31"/>
      <c r="B59" s="31"/>
      <c r="C59" s="30"/>
      <c r="D59" s="29"/>
      <c r="E59" s="29"/>
      <c r="F59" s="29"/>
      <c r="G59" s="29"/>
      <c r="H59" s="29"/>
      <c r="I59" s="29"/>
      <c r="J59" s="32"/>
      <c r="K59" s="30"/>
    </row>
    <row r="60" spans="1:13" ht="10.5" customHeight="1">
      <c r="A60" s="31"/>
      <c r="B60" s="31"/>
      <c r="C60" s="30"/>
      <c r="D60" s="29"/>
      <c r="E60" s="29"/>
      <c r="F60" s="29"/>
      <c r="G60" s="29"/>
      <c r="H60" s="29"/>
      <c r="I60" s="29"/>
      <c r="J60" s="32"/>
      <c r="K60" s="30"/>
      <c r="L60" s="36"/>
      <c r="M60" s="35"/>
    </row>
    <row r="61" spans="1:11" ht="19.5">
      <c r="A61" s="31"/>
      <c r="B61" s="31"/>
      <c r="C61" s="30"/>
      <c r="D61" s="29"/>
      <c r="E61" s="29"/>
      <c r="F61" s="29"/>
      <c r="G61" s="29"/>
      <c r="H61" s="29"/>
      <c r="I61" s="29"/>
      <c r="J61" s="32"/>
      <c r="K61" s="30"/>
    </row>
    <row r="62" spans="1:11" ht="8.25" customHeight="1">
      <c r="A62" s="31"/>
      <c r="B62" s="31"/>
      <c r="C62" s="30"/>
      <c r="D62" s="29"/>
      <c r="E62" s="29"/>
      <c r="F62" s="29"/>
      <c r="G62" s="29"/>
      <c r="H62" s="29"/>
      <c r="I62" s="29"/>
      <c r="J62" s="32"/>
      <c r="K62" s="30"/>
    </row>
    <row r="63" spans="1:11" ht="19.5">
      <c r="A63" s="31"/>
      <c r="B63" s="31"/>
      <c r="C63" s="30"/>
      <c r="D63" s="29"/>
      <c r="E63" s="29"/>
      <c r="F63" s="29"/>
      <c r="G63" s="29"/>
      <c r="H63" s="29"/>
      <c r="I63" s="29"/>
      <c r="J63" s="32"/>
      <c r="K63" s="30"/>
    </row>
    <row r="64" spans="1:11" ht="8.25" customHeight="1">
      <c r="A64" s="31"/>
      <c r="B64" s="31"/>
      <c r="C64" s="30"/>
      <c r="D64" s="29"/>
      <c r="E64" s="29"/>
      <c r="F64" s="29"/>
      <c r="G64" s="29"/>
      <c r="H64" s="29"/>
      <c r="I64" s="29"/>
      <c r="J64" s="32"/>
      <c r="K64" s="30"/>
    </row>
    <row r="65" spans="1:11" ht="19.5">
      <c r="A65" s="31"/>
      <c r="B65" s="31"/>
      <c r="C65" s="33"/>
      <c r="D65" s="29"/>
      <c r="E65" s="29"/>
      <c r="F65" s="29"/>
      <c r="G65" s="29"/>
      <c r="H65" s="29"/>
      <c r="I65" s="29"/>
      <c r="J65" s="32"/>
      <c r="K65" s="30"/>
    </row>
    <row r="66" spans="1:11" ht="7.5" customHeight="1">
      <c r="A66" s="31"/>
      <c r="B66" s="31"/>
      <c r="C66" s="30"/>
      <c r="D66" s="29"/>
      <c r="E66" s="29"/>
      <c r="F66" s="29"/>
      <c r="G66" s="29"/>
      <c r="H66" s="29"/>
      <c r="I66" s="29"/>
      <c r="J66" s="32"/>
      <c r="K66" s="30"/>
    </row>
    <row r="67" spans="2:11" ht="19.5">
      <c r="B67" s="31"/>
      <c r="C67" s="33"/>
      <c r="D67" s="29"/>
      <c r="E67" s="29"/>
      <c r="F67" s="29"/>
      <c r="G67" s="29"/>
      <c r="H67" s="29"/>
      <c r="I67" s="29"/>
      <c r="J67" s="32"/>
      <c r="K67" s="30"/>
    </row>
    <row r="68" spans="1:11" ht="19.5">
      <c r="A68" s="31"/>
      <c r="B68" s="31"/>
      <c r="C68" s="30"/>
      <c r="D68" s="29"/>
      <c r="E68" s="29"/>
      <c r="F68" s="29"/>
      <c r="G68" s="29"/>
      <c r="H68" s="29"/>
      <c r="I68" s="29"/>
      <c r="J68" s="32"/>
      <c r="K68" s="30"/>
    </row>
    <row r="69" spans="1:11" ht="19.5">
      <c r="A69" s="34"/>
      <c r="B69" s="34"/>
      <c r="C69" s="52" t="s">
        <v>24</v>
      </c>
      <c r="D69" s="35"/>
      <c r="E69" s="35"/>
      <c r="F69" s="35"/>
      <c r="G69" s="35"/>
      <c r="H69" s="35"/>
      <c r="I69" s="35"/>
      <c r="J69" s="57">
        <f>SUM(J51:J68)</f>
        <v>0</v>
      </c>
      <c r="K69" s="58" t="s">
        <v>0</v>
      </c>
    </row>
    <row r="70" spans="2:10" ht="19.5">
      <c r="B70" s="10"/>
      <c r="J70" s="10"/>
    </row>
    <row r="71" spans="1:11" ht="19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0" ht="19.5">
      <c r="B72" s="90" t="s">
        <v>16</v>
      </c>
      <c r="C72" s="90"/>
      <c r="J72" s="10"/>
    </row>
    <row r="74" spans="2:3" ht="19.5">
      <c r="B74" s="90"/>
      <c r="C74" s="90"/>
    </row>
  </sheetData>
  <sheetProtection/>
  <mergeCells count="28">
    <mergeCell ref="B38:M38"/>
    <mergeCell ref="A2:M2"/>
    <mergeCell ref="A3:M3"/>
    <mergeCell ref="A4:M4"/>
    <mergeCell ref="L1:M1"/>
    <mergeCell ref="A10:M10"/>
    <mergeCell ref="A20:M20"/>
    <mergeCell ref="A8:M8"/>
    <mergeCell ref="A41:M41"/>
    <mergeCell ref="C16:L16"/>
    <mergeCell ref="B39:H39"/>
    <mergeCell ref="A21:M21"/>
    <mergeCell ref="A28:M28"/>
    <mergeCell ref="B34:M34"/>
    <mergeCell ref="B35:M35"/>
    <mergeCell ref="A40:M40"/>
    <mergeCell ref="B36:M36"/>
    <mergeCell ref="B37:M37"/>
    <mergeCell ref="B72:C72"/>
    <mergeCell ref="B74:C74"/>
    <mergeCell ref="C13:K13"/>
    <mergeCell ref="C11:M11"/>
    <mergeCell ref="A27:M27"/>
    <mergeCell ref="B33:M33"/>
    <mergeCell ref="B32:M32"/>
    <mergeCell ref="B31:M31"/>
    <mergeCell ref="A30:L30"/>
    <mergeCell ref="M30:N30"/>
  </mergeCells>
  <printOptions/>
  <pageMargins left="0.5905511811023623" right="0.1968503937007874" top="0.5905511811023623" bottom="0.3937007874015748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91" zoomScaleNormal="91" zoomScalePageLayoutView="0" workbookViewId="0" topLeftCell="A1">
      <selection activeCell="Q16" sqref="Q16"/>
    </sheetView>
  </sheetViews>
  <sheetFormatPr defaultColWidth="9.140625" defaultRowHeight="15"/>
  <cols>
    <col min="1" max="1" width="3.8515625" style="54" customWidth="1"/>
    <col min="2" max="2" width="10.28125" style="40" customWidth="1"/>
    <col min="3" max="3" width="37.421875" style="45" customWidth="1"/>
    <col min="4" max="4" width="6.00390625" style="13" customWidth="1"/>
    <col min="5" max="5" width="10.140625" style="17" customWidth="1"/>
    <col min="6" max="6" width="8.421875" style="17" customWidth="1"/>
    <col min="7" max="7" width="10.57421875" style="17" customWidth="1"/>
    <col min="8" max="8" width="9.00390625" style="17" customWidth="1"/>
    <col min="9" max="9" width="9.8515625" style="17" customWidth="1"/>
    <col min="10" max="10" width="8.140625" style="17" customWidth="1"/>
    <col min="11" max="11" width="10.421875" style="17" customWidth="1"/>
    <col min="12" max="12" width="9.421875" style="17" customWidth="1"/>
    <col min="13" max="16384" width="9.140625" style="16" customWidth="1"/>
  </cols>
  <sheetData>
    <row r="1" spans="1:12" ht="15.75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3:12" ht="15.75">
      <c r="C3" s="44"/>
      <c r="E3" s="13"/>
      <c r="F3" s="13"/>
      <c r="G3" s="13"/>
      <c r="H3" s="13"/>
      <c r="I3" s="13"/>
      <c r="J3" s="13"/>
      <c r="K3" s="13"/>
      <c r="L3" s="13"/>
    </row>
    <row r="4" spans="1:12" ht="15.75">
      <c r="A4" s="128" t="s">
        <v>89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9.75" customHeight="1">
      <c r="A5" s="66"/>
      <c r="B5" s="67"/>
      <c r="C5" s="68"/>
      <c r="D5" s="69"/>
      <c r="E5" s="61"/>
      <c r="F5" s="61"/>
      <c r="G5" s="61"/>
      <c r="H5" s="61"/>
      <c r="I5" s="61"/>
      <c r="J5" s="61"/>
      <c r="K5" s="61"/>
      <c r="L5" s="61"/>
    </row>
    <row r="6" spans="1:12" ht="26.25" customHeight="1">
      <c r="A6" s="112" t="s">
        <v>1</v>
      </c>
      <c r="B6" s="115" t="s">
        <v>18</v>
      </c>
      <c r="C6" s="118" t="s">
        <v>2</v>
      </c>
      <c r="D6" s="121" t="s">
        <v>3</v>
      </c>
      <c r="E6" s="124" t="s">
        <v>4</v>
      </c>
      <c r="F6" s="105" t="s">
        <v>5</v>
      </c>
      <c r="G6" s="106"/>
      <c r="H6" s="105" t="s">
        <v>6</v>
      </c>
      <c r="I6" s="106"/>
      <c r="J6" s="105" t="s">
        <v>13</v>
      </c>
      <c r="K6" s="106"/>
      <c r="L6" s="109" t="s">
        <v>7</v>
      </c>
    </row>
    <row r="7" spans="1:12" ht="15.75">
      <c r="A7" s="113"/>
      <c r="B7" s="116"/>
      <c r="C7" s="119"/>
      <c r="D7" s="122"/>
      <c r="E7" s="125"/>
      <c r="F7" s="107"/>
      <c r="G7" s="108"/>
      <c r="H7" s="107"/>
      <c r="I7" s="108"/>
      <c r="J7" s="107"/>
      <c r="K7" s="108"/>
      <c r="L7" s="110"/>
    </row>
    <row r="8" spans="1:12" ht="15.75">
      <c r="A8" s="113"/>
      <c r="B8" s="116"/>
      <c r="C8" s="119"/>
      <c r="D8" s="122"/>
      <c r="E8" s="125"/>
      <c r="F8" s="109" t="s">
        <v>14</v>
      </c>
      <c r="G8" s="109" t="s">
        <v>8</v>
      </c>
      <c r="H8" s="109" t="s">
        <v>14</v>
      </c>
      <c r="I8" s="109" t="s">
        <v>8</v>
      </c>
      <c r="J8" s="109" t="s">
        <v>14</v>
      </c>
      <c r="K8" s="109" t="s">
        <v>8</v>
      </c>
      <c r="L8" s="110"/>
    </row>
    <row r="9" spans="1:12" ht="20.25" customHeight="1">
      <c r="A9" s="114"/>
      <c r="B9" s="117"/>
      <c r="C9" s="120"/>
      <c r="D9" s="123"/>
      <c r="E9" s="126"/>
      <c r="F9" s="111"/>
      <c r="G9" s="111"/>
      <c r="H9" s="111"/>
      <c r="I9" s="111"/>
      <c r="J9" s="111"/>
      <c r="K9" s="111"/>
      <c r="L9" s="111"/>
    </row>
    <row r="10" spans="1:12" ht="15.75">
      <c r="A10" s="89">
        <v>1</v>
      </c>
      <c r="B10" s="55" t="s">
        <v>17</v>
      </c>
      <c r="C10" s="62">
        <v>3</v>
      </c>
      <c r="D10" s="18">
        <v>4</v>
      </c>
      <c r="E10" s="63">
        <v>5</v>
      </c>
      <c r="F10" s="56">
        <v>6</v>
      </c>
      <c r="G10" s="64">
        <v>7</v>
      </c>
      <c r="H10" s="56">
        <v>8</v>
      </c>
      <c r="I10" s="65">
        <v>9</v>
      </c>
      <c r="J10" s="56">
        <v>10</v>
      </c>
      <c r="K10" s="56">
        <v>11</v>
      </c>
      <c r="L10" s="56">
        <v>12</v>
      </c>
    </row>
    <row r="11" spans="1:12" ht="15.75">
      <c r="A11" s="102" t="s">
        <v>56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 ht="47.25">
      <c r="A12" s="89">
        <v>1</v>
      </c>
      <c r="B12" s="41" t="s">
        <v>19</v>
      </c>
      <c r="C12" s="23" t="s">
        <v>12</v>
      </c>
      <c r="D12" s="2" t="s">
        <v>11</v>
      </c>
      <c r="E12" s="3">
        <v>30</v>
      </c>
      <c r="F12" s="3"/>
      <c r="G12" s="3"/>
      <c r="H12" s="3"/>
      <c r="I12" s="3"/>
      <c r="J12" s="3"/>
      <c r="K12" s="3"/>
      <c r="L12" s="4"/>
    </row>
    <row r="13" spans="1:12" ht="31.5">
      <c r="A13" s="89">
        <v>2</v>
      </c>
      <c r="B13" s="41" t="s">
        <v>20</v>
      </c>
      <c r="C13" s="23" t="s">
        <v>27</v>
      </c>
      <c r="D13" s="2" t="s">
        <v>11</v>
      </c>
      <c r="E13" s="3">
        <v>10</v>
      </c>
      <c r="F13" s="3"/>
      <c r="G13" s="3"/>
      <c r="H13" s="3"/>
      <c r="I13" s="3"/>
      <c r="J13" s="3"/>
      <c r="K13" s="3"/>
      <c r="L13" s="4"/>
    </row>
    <row r="14" spans="1:12" ht="31.5">
      <c r="A14" s="89">
        <v>3</v>
      </c>
      <c r="B14" s="41" t="s">
        <v>38</v>
      </c>
      <c r="C14" s="82" t="s">
        <v>57</v>
      </c>
      <c r="D14" s="2" t="s">
        <v>11</v>
      </c>
      <c r="E14" s="3">
        <v>9.28</v>
      </c>
      <c r="F14" s="14"/>
      <c r="G14" s="3"/>
      <c r="H14" s="15"/>
      <c r="I14" s="14"/>
      <c r="J14" s="15"/>
      <c r="K14" s="15"/>
      <c r="L14" s="60"/>
    </row>
    <row r="15" spans="1:12" ht="15.75">
      <c r="A15" s="89">
        <v>4</v>
      </c>
      <c r="B15" s="55"/>
      <c r="C15" s="23" t="s">
        <v>35</v>
      </c>
      <c r="D15" s="2" t="s">
        <v>36</v>
      </c>
      <c r="E15" s="3">
        <v>0.65</v>
      </c>
      <c r="F15" s="19"/>
      <c r="G15" s="3"/>
      <c r="H15" s="3"/>
      <c r="I15" s="19"/>
      <c r="J15" s="3"/>
      <c r="K15" s="3"/>
      <c r="L15" s="4"/>
    </row>
    <row r="16" spans="1:12" ht="15.75">
      <c r="A16" s="89">
        <v>5</v>
      </c>
      <c r="B16" s="55"/>
      <c r="C16" s="82" t="s">
        <v>58</v>
      </c>
      <c r="D16" s="18" t="s">
        <v>42</v>
      </c>
      <c r="E16" s="21" t="s">
        <v>59</v>
      </c>
      <c r="F16" s="22"/>
      <c r="G16" s="3"/>
      <c r="H16" s="3"/>
      <c r="I16" s="19"/>
      <c r="J16" s="3"/>
      <c r="K16" s="3"/>
      <c r="L16" s="4"/>
    </row>
    <row r="17" spans="1:12" ht="15.75">
      <c r="A17" s="89">
        <v>6</v>
      </c>
      <c r="B17" s="41" t="s">
        <v>41</v>
      </c>
      <c r="C17" s="20" t="s">
        <v>81</v>
      </c>
      <c r="D17" s="12" t="s">
        <v>42</v>
      </c>
      <c r="E17" s="21" t="s">
        <v>43</v>
      </c>
      <c r="F17" s="22"/>
      <c r="G17" s="3"/>
      <c r="H17" s="3"/>
      <c r="I17" s="19"/>
      <c r="J17" s="3"/>
      <c r="K17" s="15"/>
      <c r="L17" s="60"/>
    </row>
    <row r="18" spans="1:12" ht="15.75">
      <c r="A18" s="89">
        <v>7</v>
      </c>
      <c r="B18" s="41" t="s">
        <v>41</v>
      </c>
      <c r="C18" s="20" t="s">
        <v>44</v>
      </c>
      <c r="D18" s="12" t="s">
        <v>42</v>
      </c>
      <c r="E18" s="21" t="s">
        <v>85</v>
      </c>
      <c r="F18" s="22"/>
      <c r="G18" s="3"/>
      <c r="H18" s="3"/>
      <c r="I18" s="19"/>
      <c r="J18" s="3"/>
      <c r="K18" s="3"/>
      <c r="L18" s="4"/>
    </row>
    <row r="19" spans="1:12" ht="18.75">
      <c r="A19" s="89">
        <v>8</v>
      </c>
      <c r="B19" s="41" t="s">
        <v>30</v>
      </c>
      <c r="C19" s="20" t="s">
        <v>62</v>
      </c>
      <c r="D19" s="2" t="s">
        <v>11</v>
      </c>
      <c r="E19" s="3">
        <v>8.36</v>
      </c>
      <c r="F19" s="3"/>
      <c r="G19" s="3"/>
      <c r="H19" s="3"/>
      <c r="I19" s="19"/>
      <c r="J19" s="3"/>
      <c r="K19" s="3"/>
      <c r="L19" s="4"/>
    </row>
    <row r="20" spans="1:12" ht="45.75">
      <c r="A20" s="89">
        <v>9</v>
      </c>
      <c r="B20" s="55"/>
      <c r="C20" s="20" t="s">
        <v>31</v>
      </c>
      <c r="D20" s="12" t="s">
        <v>32</v>
      </c>
      <c r="E20" s="2">
        <v>24</v>
      </c>
      <c r="F20" s="2"/>
      <c r="G20" s="2"/>
      <c r="H20" s="2"/>
      <c r="I20" s="2"/>
      <c r="J20" s="2"/>
      <c r="K20" s="2"/>
      <c r="L20" s="2"/>
    </row>
    <row r="21" spans="1:12" ht="15.75">
      <c r="A21" s="102" t="s">
        <v>60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ht="47.25">
      <c r="A22" s="86">
        <v>10</v>
      </c>
      <c r="B22" s="41" t="s">
        <v>19</v>
      </c>
      <c r="C22" s="23" t="s">
        <v>12</v>
      </c>
      <c r="D22" s="2" t="s">
        <v>11</v>
      </c>
      <c r="E22" s="3">
        <v>3600</v>
      </c>
      <c r="F22" s="3"/>
      <c r="G22" s="3"/>
      <c r="H22" s="3"/>
      <c r="I22" s="3"/>
      <c r="J22" s="3"/>
      <c r="K22" s="3"/>
      <c r="L22" s="4"/>
    </row>
    <row r="23" spans="1:12" ht="31.5">
      <c r="A23" s="89">
        <v>11</v>
      </c>
      <c r="B23" s="41" t="s">
        <v>20</v>
      </c>
      <c r="C23" s="23" t="s">
        <v>27</v>
      </c>
      <c r="D23" s="2" t="s">
        <v>11</v>
      </c>
      <c r="E23" s="3">
        <v>2400</v>
      </c>
      <c r="F23" s="3"/>
      <c r="G23" s="3"/>
      <c r="H23" s="3"/>
      <c r="I23" s="3"/>
      <c r="J23" s="3"/>
      <c r="K23" s="3"/>
      <c r="L23" s="4"/>
    </row>
    <row r="24" spans="1:12" ht="63">
      <c r="A24" s="89">
        <v>12</v>
      </c>
      <c r="B24" s="42" t="s">
        <v>21</v>
      </c>
      <c r="C24" s="23" t="s">
        <v>23</v>
      </c>
      <c r="D24" s="2" t="s">
        <v>11</v>
      </c>
      <c r="E24" s="3">
        <v>800</v>
      </c>
      <c r="F24" s="3"/>
      <c r="G24" s="3"/>
      <c r="H24" s="3"/>
      <c r="I24" s="3"/>
      <c r="J24" s="3"/>
      <c r="K24" s="3"/>
      <c r="L24" s="4"/>
    </row>
    <row r="25" spans="1:12" ht="31.5">
      <c r="A25" s="89">
        <v>13</v>
      </c>
      <c r="B25" s="42" t="s">
        <v>25</v>
      </c>
      <c r="C25" s="23" t="s">
        <v>40</v>
      </c>
      <c r="D25" s="2" t="s">
        <v>11</v>
      </c>
      <c r="E25" s="3">
        <v>4900</v>
      </c>
      <c r="F25" s="3"/>
      <c r="G25" s="3"/>
      <c r="H25" s="3"/>
      <c r="I25" s="3"/>
      <c r="J25" s="3"/>
      <c r="K25" s="3"/>
      <c r="L25" s="4"/>
    </row>
    <row r="26" spans="1:12" ht="15.75">
      <c r="A26" s="102" t="s">
        <v>61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</row>
    <row r="27" spans="1:12" ht="47.25">
      <c r="A27" s="89">
        <v>14</v>
      </c>
      <c r="B27" s="41" t="s">
        <v>19</v>
      </c>
      <c r="C27" s="23" t="s">
        <v>12</v>
      </c>
      <c r="D27" s="2" t="s">
        <v>11</v>
      </c>
      <c r="E27" s="3">
        <v>203</v>
      </c>
      <c r="F27" s="3"/>
      <c r="G27" s="3"/>
      <c r="H27" s="3"/>
      <c r="I27" s="3"/>
      <c r="J27" s="3"/>
      <c r="K27" s="3"/>
      <c r="L27" s="4"/>
    </row>
    <row r="28" spans="1:12" ht="31.5">
      <c r="A28" s="89">
        <v>15</v>
      </c>
      <c r="B28" s="41" t="s">
        <v>20</v>
      </c>
      <c r="C28" s="23" t="s">
        <v>27</v>
      </c>
      <c r="D28" s="2" t="s">
        <v>11</v>
      </c>
      <c r="E28" s="3">
        <v>835</v>
      </c>
      <c r="F28" s="3"/>
      <c r="G28" s="3"/>
      <c r="H28" s="3"/>
      <c r="I28" s="3"/>
      <c r="J28" s="3"/>
      <c r="K28" s="3"/>
      <c r="L28" s="4"/>
    </row>
    <row r="29" spans="1:12" ht="35.25" customHeight="1">
      <c r="A29" s="89">
        <v>16</v>
      </c>
      <c r="B29" s="42" t="s">
        <v>25</v>
      </c>
      <c r="C29" s="23" t="s">
        <v>63</v>
      </c>
      <c r="D29" s="2" t="s">
        <v>11</v>
      </c>
      <c r="E29" s="3">
        <v>836</v>
      </c>
      <c r="F29" s="3"/>
      <c r="G29" s="3"/>
      <c r="H29" s="3"/>
      <c r="I29" s="3"/>
      <c r="J29" s="3"/>
      <c r="K29" s="3"/>
      <c r="L29" s="4"/>
    </row>
    <row r="30" spans="1:12" ht="31.5">
      <c r="A30" s="86">
        <v>17</v>
      </c>
      <c r="B30" s="42"/>
      <c r="C30" s="23" t="s">
        <v>28</v>
      </c>
      <c r="D30" s="2" t="s">
        <v>11</v>
      </c>
      <c r="E30" s="3">
        <v>201</v>
      </c>
      <c r="F30" s="3"/>
      <c r="G30" s="3"/>
      <c r="H30" s="3"/>
      <c r="I30" s="3"/>
      <c r="J30" s="3"/>
      <c r="K30" s="3"/>
      <c r="L30" s="4"/>
    </row>
    <row r="31" spans="1:12" ht="18.75">
      <c r="A31" s="89">
        <v>18</v>
      </c>
      <c r="B31" s="41" t="s">
        <v>48</v>
      </c>
      <c r="C31" s="23" t="s">
        <v>49</v>
      </c>
      <c r="D31" s="2" t="s">
        <v>11</v>
      </c>
      <c r="E31" s="3">
        <v>121</v>
      </c>
      <c r="F31" s="3"/>
      <c r="G31" s="3"/>
      <c r="H31" s="3"/>
      <c r="I31" s="3"/>
      <c r="J31" s="3"/>
      <c r="K31" s="3"/>
      <c r="L31" s="4"/>
    </row>
    <row r="32" spans="1:12" ht="24" customHeight="1">
      <c r="A32" s="89">
        <v>19</v>
      </c>
      <c r="B32" s="41"/>
      <c r="C32" s="59" t="s">
        <v>47</v>
      </c>
      <c r="D32" s="12" t="s">
        <v>9</v>
      </c>
      <c r="E32" s="37">
        <v>873</v>
      </c>
      <c r="F32" s="14"/>
      <c r="G32" s="3"/>
      <c r="H32" s="15"/>
      <c r="I32" s="14"/>
      <c r="J32" s="15"/>
      <c r="K32" s="15"/>
      <c r="L32" s="60"/>
    </row>
    <row r="33" spans="1:12" ht="20.25" customHeight="1">
      <c r="A33" s="89">
        <v>20</v>
      </c>
      <c r="B33" s="41" t="s">
        <v>30</v>
      </c>
      <c r="C33" s="20" t="s">
        <v>78</v>
      </c>
      <c r="D33" s="2" t="s">
        <v>11</v>
      </c>
      <c r="E33" s="3">
        <v>6.4</v>
      </c>
      <c r="F33" s="14"/>
      <c r="G33" s="3"/>
      <c r="H33" s="15"/>
      <c r="I33" s="14"/>
      <c r="J33" s="15"/>
      <c r="K33" s="15"/>
      <c r="L33" s="60"/>
    </row>
    <row r="34" spans="1:12" ht="18" customHeight="1">
      <c r="A34" s="89">
        <v>21</v>
      </c>
      <c r="B34" s="41" t="s">
        <v>30</v>
      </c>
      <c r="C34" s="20" t="s">
        <v>55</v>
      </c>
      <c r="D34" s="2" t="s">
        <v>11</v>
      </c>
      <c r="E34" s="3">
        <v>27</v>
      </c>
      <c r="F34" s="14"/>
      <c r="G34" s="3"/>
      <c r="H34" s="15"/>
      <c r="I34" s="14"/>
      <c r="J34" s="15"/>
      <c r="K34" s="15"/>
      <c r="L34" s="60"/>
    </row>
    <row r="35" spans="1:12" ht="19.5" customHeight="1">
      <c r="A35" s="89">
        <v>22</v>
      </c>
      <c r="B35" s="42" t="s">
        <v>50</v>
      </c>
      <c r="C35" s="23" t="s">
        <v>51</v>
      </c>
      <c r="D35" s="12" t="s">
        <v>9</v>
      </c>
      <c r="E35" s="3">
        <v>54</v>
      </c>
      <c r="F35" s="15"/>
      <c r="G35" s="3"/>
      <c r="H35" s="3"/>
      <c r="I35" s="14"/>
      <c r="J35" s="15"/>
      <c r="K35" s="15"/>
      <c r="L35" s="60"/>
    </row>
    <row r="36" spans="1:12" ht="19.5" customHeight="1">
      <c r="A36" s="89">
        <v>23</v>
      </c>
      <c r="B36" s="79" t="s">
        <v>52</v>
      </c>
      <c r="C36" s="80" t="s">
        <v>53</v>
      </c>
      <c r="D36" s="2" t="s">
        <v>10</v>
      </c>
      <c r="E36" s="4">
        <v>27</v>
      </c>
      <c r="F36" s="3"/>
      <c r="G36" s="3"/>
      <c r="H36" s="3"/>
      <c r="I36" s="19"/>
      <c r="J36" s="3"/>
      <c r="K36" s="3"/>
      <c r="L36" s="4"/>
    </row>
    <row r="37" spans="1:12" ht="19.5" customHeight="1">
      <c r="A37" s="89">
        <v>24</v>
      </c>
      <c r="B37" s="41"/>
      <c r="C37" s="81" t="s">
        <v>54</v>
      </c>
      <c r="D37" s="12" t="s">
        <v>10</v>
      </c>
      <c r="E37" s="12">
        <v>54</v>
      </c>
      <c r="F37" s="3"/>
      <c r="G37" s="3"/>
      <c r="H37" s="3"/>
      <c r="I37" s="19"/>
      <c r="J37" s="3"/>
      <c r="K37" s="3"/>
      <c r="L37" s="4"/>
    </row>
    <row r="38" spans="1:12" ht="19.5" customHeight="1">
      <c r="A38" s="102" t="s">
        <v>64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2" ht="19.5" customHeight="1">
      <c r="A39" s="86">
        <v>25</v>
      </c>
      <c r="B39" s="55" t="s">
        <v>65</v>
      </c>
      <c r="C39" s="82" t="s">
        <v>66</v>
      </c>
      <c r="D39" s="84" t="s">
        <v>11</v>
      </c>
      <c r="E39" s="77">
        <f>E43*0.07</f>
        <v>8.4</v>
      </c>
      <c r="F39" s="71"/>
      <c r="G39" s="61"/>
      <c r="H39" s="71"/>
      <c r="I39" s="78"/>
      <c r="J39" s="71"/>
      <c r="K39" s="71"/>
      <c r="L39" s="56"/>
    </row>
    <row r="40" spans="1:12" ht="19.5" customHeight="1">
      <c r="A40" s="86">
        <v>26</v>
      </c>
      <c r="B40" s="83" t="s">
        <v>67</v>
      </c>
      <c r="C40" s="80" t="s">
        <v>68</v>
      </c>
      <c r="D40" s="2" t="s">
        <v>69</v>
      </c>
      <c r="E40" s="85">
        <f>E39*2.2</f>
        <v>18.480000000000004</v>
      </c>
      <c r="F40" s="3"/>
      <c r="G40" s="87"/>
      <c r="H40" s="3"/>
      <c r="I40" s="19"/>
      <c r="J40" s="3"/>
      <c r="K40" s="3"/>
      <c r="L40" s="4"/>
    </row>
    <row r="41" spans="1:12" ht="19.5" customHeight="1">
      <c r="A41" s="86">
        <v>27</v>
      </c>
      <c r="B41" s="88" t="s">
        <v>70</v>
      </c>
      <c r="C41" s="73" t="s">
        <v>71</v>
      </c>
      <c r="D41" s="2" t="s">
        <v>11</v>
      </c>
      <c r="E41" s="85">
        <f>E43*0.15</f>
        <v>18</v>
      </c>
      <c r="F41" s="3"/>
      <c r="G41" s="87"/>
      <c r="H41" s="3"/>
      <c r="I41" s="19"/>
      <c r="J41" s="3"/>
      <c r="K41" s="3"/>
      <c r="L41" s="4"/>
    </row>
    <row r="42" spans="1:12" ht="46.5" customHeight="1">
      <c r="A42" s="86">
        <v>28</v>
      </c>
      <c r="B42" s="41" t="s">
        <v>72</v>
      </c>
      <c r="C42" s="73" t="s">
        <v>73</v>
      </c>
      <c r="D42" s="2" t="s">
        <v>11</v>
      </c>
      <c r="E42" s="85">
        <f>E43*0.15</f>
        <v>18</v>
      </c>
      <c r="F42" s="3"/>
      <c r="G42" s="87"/>
      <c r="H42" s="3"/>
      <c r="I42" s="19"/>
      <c r="J42" s="3"/>
      <c r="K42" s="3"/>
      <c r="L42" s="4"/>
    </row>
    <row r="43" spans="1:12" ht="37.5" customHeight="1">
      <c r="A43" s="86">
        <v>29</v>
      </c>
      <c r="B43" s="42" t="s">
        <v>74</v>
      </c>
      <c r="C43" s="80" t="s">
        <v>75</v>
      </c>
      <c r="D43" s="2" t="s">
        <v>76</v>
      </c>
      <c r="E43" s="85">
        <v>120</v>
      </c>
      <c r="F43" s="3"/>
      <c r="G43" s="87"/>
      <c r="H43" s="3"/>
      <c r="I43" s="19"/>
      <c r="J43" s="3"/>
      <c r="K43" s="3"/>
      <c r="L43" s="4"/>
    </row>
    <row r="44" spans="1:12" ht="30.75" customHeight="1">
      <c r="A44" s="86">
        <v>30</v>
      </c>
      <c r="B44" s="41" t="s">
        <v>19</v>
      </c>
      <c r="C44" s="23" t="s">
        <v>12</v>
      </c>
      <c r="D44" s="2" t="s">
        <v>11</v>
      </c>
      <c r="E44" s="3">
        <v>720</v>
      </c>
      <c r="F44" s="3"/>
      <c r="G44" s="3"/>
      <c r="H44" s="3"/>
      <c r="I44" s="3"/>
      <c r="J44" s="3"/>
      <c r="K44" s="3"/>
      <c r="L44" s="4"/>
    </row>
    <row r="45" spans="1:12" ht="36.75" customHeight="1">
      <c r="A45" s="86">
        <v>31</v>
      </c>
      <c r="B45" s="41" t="s">
        <v>20</v>
      </c>
      <c r="C45" s="23" t="s">
        <v>27</v>
      </c>
      <c r="D45" s="2" t="s">
        <v>11</v>
      </c>
      <c r="E45" s="3">
        <v>30</v>
      </c>
      <c r="F45" s="3"/>
      <c r="G45" s="3"/>
      <c r="H45" s="3"/>
      <c r="I45" s="3"/>
      <c r="J45" s="3"/>
      <c r="K45" s="3"/>
      <c r="L45" s="4"/>
    </row>
    <row r="46" spans="1:12" ht="36.75" customHeight="1">
      <c r="A46" s="86">
        <v>32</v>
      </c>
      <c r="B46" s="42" t="s">
        <v>86</v>
      </c>
      <c r="C46" s="23" t="s">
        <v>87</v>
      </c>
      <c r="D46" s="2" t="s">
        <v>88</v>
      </c>
      <c r="E46" s="3">
        <v>320</v>
      </c>
      <c r="F46" s="3"/>
      <c r="G46" s="3"/>
      <c r="H46" s="3"/>
      <c r="I46" s="3"/>
      <c r="J46" s="3"/>
      <c r="K46" s="3"/>
      <c r="L46" s="4"/>
    </row>
    <row r="47" spans="1:12" ht="33" customHeight="1">
      <c r="A47" s="86">
        <v>33</v>
      </c>
      <c r="B47" s="42" t="s">
        <v>25</v>
      </c>
      <c r="C47" s="23" t="s">
        <v>63</v>
      </c>
      <c r="D47" s="2" t="s">
        <v>11</v>
      </c>
      <c r="E47" s="3">
        <v>350</v>
      </c>
      <c r="F47" s="3"/>
      <c r="G47" s="3"/>
      <c r="H47" s="3"/>
      <c r="I47" s="3"/>
      <c r="J47" s="3"/>
      <c r="K47" s="3"/>
      <c r="L47" s="4"/>
    </row>
    <row r="48" spans="1:12" ht="19.5" customHeight="1">
      <c r="A48" s="86">
        <v>34</v>
      </c>
      <c r="B48" s="42"/>
      <c r="C48" s="23" t="s">
        <v>28</v>
      </c>
      <c r="D48" s="2" t="s">
        <v>11</v>
      </c>
      <c r="E48" s="3">
        <v>490</v>
      </c>
      <c r="F48" s="3"/>
      <c r="G48" s="3"/>
      <c r="H48" s="3"/>
      <c r="I48" s="3"/>
      <c r="J48" s="3"/>
      <c r="K48" s="3"/>
      <c r="L48" s="4"/>
    </row>
    <row r="49" spans="1:12" ht="19.5" customHeight="1">
      <c r="A49" s="86">
        <v>35</v>
      </c>
      <c r="B49" s="42" t="s">
        <v>29</v>
      </c>
      <c r="C49" s="23" t="s">
        <v>77</v>
      </c>
      <c r="D49" s="1" t="s">
        <v>9</v>
      </c>
      <c r="E49" s="2">
        <v>120</v>
      </c>
      <c r="F49" s="2"/>
      <c r="G49" s="2"/>
      <c r="H49" s="2"/>
      <c r="I49" s="2"/>
      <c r="J49" s="2"/>
      <c r="K49" s="2"/>
      <c r="L49" s="2"/>
    </row>
    <row r="50" spans="1:12" ht="18" customHeight="1">
      <c r="A50" s="102" t="s">
        <v>79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4"/>
    </row>
    <row r="51" spans="1:12" ht="31.5">
      <c r="A51" s="89">
        <v>36</v>
      </c>
      <c r="B51" s="41" t="s">
        <v>38</v>
      </c>
      <c r="C51" s="73" t="s">
        <v>39</v>
      </c>
      <c r="D51" s="2" t="s">
        <v>11</v>
      </c>
      <c r="E51" s="3">
        <v>51</v>
      </c>
      <c r="F51" s="3"/>
      <c r="G51" s="3"/>
      <c r="H51" s="3"/>
      <c r="I51" s="3"/>
      <c r="J51" s="3"/>
      <c r="K51" s="3"/>
      <c r="L51" s="4"/>
    </row>
    <row r="52" spans="1:12" ht="15.75">
      <c r="A52" s="89">
        <v>37</v>
      </c>
      <c r="B52" s="41"/>
      <c r="C52" s="74" t="s">
        <v>35</v>
      </c>
      <c r="D52" s="72" t="s">
        <v>36</v>
      </c>
      <c r="E52" s="15">
        <v>2.16</v>
      </c>
      <c r="F52" s="14"/>
      <c r="G52" s="15"/>
      <c r="H52" s="15"/>
      <c r="I52" s="14"/>
      <c r="J52" s="15"/>
      <c r="K52" s="15"/>
      <c r="L52" s="60"/>
    </row>
    <row r="53" spans="1:12" ht="15.75">
      <c r="A53" s="102" t="s">
        <v>80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</row>
    <row r="54" spans="1:12" ht="31.5">
      <c r="A54" s="89">
        <v>38</v>
      </c>
      <c r="B54" s="41" t="s">
        <v>33</v>
      </c>
      <c r="C54" s="23" t="s">
        <v>34</v>
      </c>
      <c r="D54" s="2" t="s">
        <v>11</v>
      </c>
      <c r="E54" s="3">
        <v>9.3</v>
      </c>
      <c r="F54" s="14"/>
      <c r="G54" s="3"/>
      <c r="H54" s="15"/>
      <c r="I54" s="14"/>
      <c r="J54" s="15"/>
      <c r="K54" s="15"/>
      <c r="L54" s="60"/>
    </row>
    <row r="55" spans="1:12" ht="15.75">
      <c r="A55" s="89">
        <v>39</v>
      </c>
      <c r="B55" s="41"/>
      <c r="C55" s="23" t="s">
        <v>35</v>
      </c>
      <c r="D55" s="2" t="s">
        <v>36</v>
      </c>
      <c r="E55" s="3">
        <v>0.651</v>
      </c>
      <c r="F55" s="14"/>
      <c r="G55" s="3"/>
      <c r="H55" s="15"/>
      <c r="I55" s="14"/>
      <c r="J55" s="15"/>
      <c r="K55" s="15"/>
      <c r="L55" s="60"/>
    </row>
    <row r="56" spans="1:12" ht="15.75">
      <c r="A56" s="89">
        <v>40</v>
      </c>
      <c r="B56" s="41"/>
      <c r="C56" s="23" t="s">
        <v>37</v>
      </c>
      <c r="D56" s="2" t="s">
        <v>36</v>
      </c>
      <c r="E56" s="3">
        <v>0.09</v>
      </c>
      <c r="F56" s="14"/>
      <c r="G56" s="3"/>
      <c r="H56" s="15"/>
      <c r="I56" s="14"/>
      <c r="J56" s="15"/>
      <c r="K56" s="15"/>
      <c r="L56" s="60"/>
    </row>
    <row r="57" spans="1:12" ht="31.5" customHeight="1">
      <c r="A57" s="89">
        <v>41</v>
      </c>
      <c r="B57" s="41" t="s">
        <v>30</v>
      </c>
      <c r="C57" s="20" t="s">
        <v>45</v>
      </c>
      <c r="D57" s="2" t="s">
        <v>11</v>
      </c>
      <c r="E57" s="3">
        <v>32</v>
      </c>
      <c r="F57" s="14"/>
      <c r="G57" s="3"/>
      <c r="H57" s="15"/>
      <c r="I57" s="14"/>
      <c r="J57" s="15"/>
      <c r="K57" s="15"/>
      <c r="L57" s="60"/>
    </row>
    <row r="58" spans="1:12" ht="36.75" customHeight="1">
      <c r="A58" s="89">
        <v>42</v>
      </c>
      <c r="B58" s="41" t="s">
        <v>22</v>
      </c>
      <c r="C58" s="20" t="s">
        <v>26</v>
      </c>
      <c r="D58" s="12" t="s">
        <v>10</v>
      </c>
      <c r="E58" s="21" t="s">
        <v>84</v>
      </c>
      <c r="F58" s="22"/>
      <c r="G58" s="3"/>
      <c r="H58" s="3"/>
      <c r="I58" s="19"/>
      <c r="J58" s="3"/>
      <c r="K58" s="15"/>
      <c r="L58" s="60"/>
    </row>
    <row r="59" spans="1:12" ht="18.75" customHeight="1">
      <c r="A59" s="89">
        <v>43</v>
      </c>
      <c r="B59" s="41" t="s">
        <v>41</v>
      </c>
      <c r="C59" s="20" t="s">
        <v>81</v>
      </c>
      <c r="D59" s="12" t="s">
        <v>42</v>
      </c>
      <c r="E59" s="21" t="s">
        <v>82</v>
      </c>
      <c r="F59" s="22"/>
      <c r="G59" s="3"/>
      <c r="H59" s="3"/>
      <c r="I59" s="19"/>
      <c r="J59" s="3"/>
      <c r="K59" s="15"/>
      <c r="L59" s="60"/>
    </row>
    <row r="60" spans="1:12" ht="15.75">
      <c r="A60" s="89">
        <v>44</v>
      </c>
      <c r="B60" s="41" t="s">
        <v>41</v>
      </c>
      <c r="C60" s="20" t="s">
        <v>44</v>
      </c>
      <c r="D60" s="12" t="s">
        <v>42</v>
      </c>
      <c r="E60" s="21" t="s">
        <v>83</v>
      </c>
      <c r="F60" s="22"/>
      <c r="G60" s="3"/>
      <c r="H60" s="3"/>
      <c r="I60" s="19"/>
      <c r="J60" s="3"/>
      <c r="K60" s="3"/>
      <c r="L60" s="4"/>
    </row>
    <row r="61" spans="1:12" ht="15.75">
      <c r="A61" s="89"/>
      <c r="B61" s="55"/>
      <c r="C61" s="75" t="s">
        <v>8</v>
      </c>
      <c r="D61" s="18" t="s">
        <v>0</v>
      </c>
      <c r="E61" s="71"/>
      <c r="F61" s="71"/>
      <c r="G61" s="76">
        <f>SUM(G12:G60)</f>
        <v>0</v>
      </c>
      <c r="H61" s="56"/>
      <c r="I61" s="76">
        <f>SUM(I12:I60)</f>
        <v>0</v>
      </c>
      <c r="J61" s="56"/>
      <c r="K61" s="76">
        <f>SUM(K12:K60)</f>
        <v>0</v>
      </c>
      <c r="L61" s="76">
        <f>SUM(G61:K61)</f>
        <v>0</v>
      </c>
    </row>
    <row r="62" spans="1:12" ht="15.75">
      <c r="A62" s="86"/>
      <c r="B62" s="41"/>
      <c r="C62" s="12" t="s">
        <v>90</v>
      </c>
      <c r="D62" s="1" t="s">
        <v>0</v>
      </c>
      <c r="E62" s="3"/>
      <c r="F62" s="3"/>
      <c r="G62" s="4">
        <f>E62*G61</f>
        <v>0</v>
      </c>
      <c r="H62" s="4"/>
      <c r="I62" s="4">
        <f>E62*I61</f>
        <v>0</v>
      </c>
      <c r="J62" s="4"/>
      <c r="K62" s="4">
        <f>E62*K61</f>
        <v>0</v>
      </c>
      <c r="L62" s="4">
        <f>SUM(G62:K62)</f>
        <v>0</v>
      </c>
    </row>
    <row r="63" spans="1:12" ht="15.75">
      <c r="A63" s="86"/>
      <c r="B63" s="41"/>
      <c r="C63" s="53" t="s">
        <v>8</v>
      </c>
      <c r="D63" s="1" t="s">
        <v>0</v>
      </c>
      <c r="E63" s="3"/>
      <c r="F63" s="3"/>
      <c r="G63" s="51">
        <f>SUM(G61:G62)</f>
        <v>0</v>
      </c>
      <c r="H63" s="4"/>
      <c r="I63" s="51">
        <f>SUM(I61:I62)</f>
        <v>0</v>
      </c>
      <c r="J63" s="4"/>
      <c r="K63" s="51">
        <f>SUM(K61:K62)</f>
        <v>0</v>
      </c>
      <c r="L63" s="51">
        <f>SUM(G63:K63)</f>
        <v>0</v>
      </c>
    </row>
    <row r="64" spans="1:12" ht="15.75">
      <c r="A64" s="86"/>
      <c r="B64" s="41"/>
      <c r="C64" s="12" t="s">
        <v>91</v>
      </c>
      <c r="D64" s="1" t="s">
        <v>0</v>
      </c>
      <c r="E64" s="3"/>
      <c r="F64" s="3"/>
      <c r="G64" s="4">
        <f>E64*G63</f>
        <v>0</v>
      </c>
      <c r="H64" s="4"/>
      <c r="I64" s="4">
        <f>E64*I63</f>
        <v>0</v>
      </c>
      <c r="J64" s="4"/>
      <c r="K64" s="4">
        <f>E64*K63</f>
        <v>0</v>
      </c>
      <c r="L64" s="4">
        <f aca="true" t="shared" si="0" ref="L64:L69">SUM(G64:K64)</f>
        <v>0</v>
      </c>
    </row>
    <row r="65" spans="1:12" ht="15.75">
      <c r="A65" s="86"/>
      <c r="B65" s="41"/>
      <c r="C65" s="53" t="s">
        <v>8</v>
      </c>
      <c r="D65" s="1" t="s">
        <v>0</v>
      </c>
      <c r="E65" s="3"/>
      <c r="F65" s="3"/>
      <c r="G65" s="51">
        <f>SUM(G63:G64)</f>
        <v>0</v>
      </c>
      <c r="H65" s="4"/>
      <c r="I65" s="51">
        <f>SUM(I63:I64)</f>
        <v>0</v>
      </c>
      <c r="J65" s="4"/>
      <c r="K65" s="51">
        <f>SUM(K63:K64)</f>
        <v>0</v>
      </c>
      <c r="L65" s="51">
        <f t="shared" si="0"/>
        <v>0</v>
      </c>
    </row>
    <row r="66" spans="1:12" ht="15.75">
      <c r="A66" s="86"/>
      <c r="B66" s="41"/>
      <c r="C66" s="12" t="s">
        <v>92</v>
      </c>
      <c r="D66" s="1" t="s">
        <v>0</v>
      </c>
      <c r="E66" s="3"/>
      <c r="F66" s="3"/>
      <c r="G66" s="4">
        <f>E66*G65</f>
        <v>0</v>
      </c>
      <c r="H66" s="4"/>
      <c r="I66" s="4">
        <f>E66*I65</f>
        <v>0</v>
      </c>
      <c r="J66" s="4"/>
      <c r="K66" s="4">
        <f>E66*K65</f>
        <v>0</v>
      </c>
      <c r="L66" s="4">
        <f t="shared" si="0"/>
        <v>0</v>
      </c>
    </row>
    <row r="67" spans="1:12" ht="15.75">
      <c r="A67" s="86"/>
      <c r="B67" s="41"/>
      <c r="C67" s="53" t="s">
        <v>8</v>
      </c>
      <c r="D67" s="1" t="s">
        <v>0</v>
      </c>
      <c r="E67" s="3"/>
      <c r="F67" s="3"/>
      <c r="G67" s="51">
        <f>SUM(G65:G66)</f>
        <v>0</v>
      </c>
      <c r="H67" s="4"/>
      <c r="I67" s="51">
        <f>SUM(I65:I66)</f>
        <v>0</v>
      </c>
      <c r="J67" s="4"/>
      <c r="K67" s="51">
        <f>SUM(K65:K66)</f>
        <v>0</v>
      </c>
      <c r="L67" s="51">
        <f t="shared" si="0"/>
        <v>0</v>
      </c>
    </row>
    <row r="68" spans="1:12" ht="15.75">
      <c r="A68" s="86"/>
      <c r="B68" s="41"/>
      <c r="C68" s="12" t="s">
        <v>15</v>
      </c>
      <c r="D68" s="1" t="s">
        <v>0</v>
      </c>
      <c r="E68" s="3"/>
      <c r="F68" s="3"/>
      <c r="G68" s="4">
        <f>E68*G67</f>
        <v>0</v>
      </c>
      <c r="H68" s="4"/>
      <c r="I68" s="4">
        <f>E68*I67</f>
        <v>0</v>
      </c>
      <c r="J68" s="4"/>
      <c r="K68" s="4">
        <f>E68*K67</f>
        <v>0</v>
      </c>
      <c r="L68" s="4">
        <f t="shared" si="0"/>
        <v>0</v>
      </c>
    </row>
    <row r="69" spans="1:12" ht="15.75">
      <c r="A69" s="86"/>
      <c r="B69" s="41"/>
      <c r="C69" s="53" t="s">
        <v>8</v>
      </c>
      <c r="D69" s="1" t="s">
        <v>0</v>
      </c>
      <c r="E69" s="3"/>
      <c r="F69" s="3"/>
      <c r="G69" s="51">
        <f>SUM(G67:G68)</f>
        <v>0</v>
      </c>
      <c r="H69" s="4"/>
      <c r="I69" s="51">
        <f>SUM(I67:I68)</f>
        <v>0</v>
      </c>
      <c r="J69" s="4"/>
      <c r="K69" s="51">
        <f>SUM(K67:K68)</f>
        <v>0</v>
      </c>
      <c r="L69" s="51">
        <f t="shared" si="0"/>
        <v>0</v>
      </c>
    </row>
    <row r="72" spans="2:12" ht="15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5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5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</sheetData>
  <sheetProtection/>
  <mergeCells count="24">
    <mergeCell ref="A1:L1"/>
    <mergeCell ref="A2:L2"/>
    <mergeCell ref="A4:L4"/>
    <mergeCell ref="A6:A9"/>
    <mergeCell ref="B6:B9"/>
    <mergeCell ref="C6:C9"/>
    <mergeCell ref="D6:D9"/>
    <mergeCell ref="E6:E9"/>
    <mergeCell ref="F6:G7"/>
    <mergeCell ref="H6:I7"/>
    <mergeCell ref="J6:K7"/>
    <mergeCell ref="L6:L9"/>
    <mergeCell ref="F8:F9"/>
    <mergeCell ref="G8:G9"/>
    <mergeCell ref="H8:H9"/>
    <mergeCell ref="I8:I9"/>
    <mergeCell ref="J8:J9"/>
    <mergeCell ref="K8:K9"/>
    <mergeCell ref="A11:L11"/>
    <mergeCell ref="A21:L21"/>
    <mergeCell ref="A26:L26"/>
    <mergeCell ref="A38:L38"/>
    <mergeCell ref="A50:L50"/>
    <mergeCell ref="A53:L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ignoredErrors>
    <ignoredError sqref="B10" numberStoredAsText="1"/>
    <ignoredError sqref="G63:K67 G68:K68 H61 J61 H62:K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2012-05-19T21:04:43Z</cp:lastPrinted>
  <dcterms:created xsi:type="dcterms:W3CDTF">2006-09-16T00:00:00Z</dcterms:created>
  <dcterms:modified xsi:type="dcterms:W3CDTF">2014-05-05T11:51:16Z</dcterms:modified>
  <cp:category/>
  <cp:version/>
  <cp:contentType/>
  <cp:contentStatus/>
</cp:coreProperties>
</file>