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365" activeTab="0"/>
  </bookViews>
  <sheets>
    <sheet name="უწყისი" sheetId="1" r:id="rId1"/>
  </sheets>
  <externalReferences>
    <externalReference r:id="rId4"/>
    <externalReference r:id="rId5"/>
  </externalReferences>
  <definedNames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_xlnm.Print_Area" localSheetId="0">'უწყისი'!$A$1:$H$21</definedName>
  </definedNames>
  <calcPr fullCalcOnLoad="1"/>
</workbook>
</file>

<file path=xl/sharedStrings.xml><?xml version="1.0" encoding="utf-8"?>
<sst xmlns="http://schemas.openxmlformats.org/spreadsheetml/2006/main" count="36" uniqueCount="31">
  <si>
    <t>#</t>
  </si>
  <si>
    <t>kg</t>
  </si>
  <si>
    <t>rao-ba</t>
  </si>
  <si>
    <t>SeniSvna</t>
  </si>
  <si>
    <t>c</t>
  </si>
  <si>
    <t>samuSaoTa dasaxeleba</t>
  </si>
  <si>
    <t>gan-ba</t>
  </si>
  <si>
    <r>
      <t>m</t>
    </r>
    <r>
      <rPr>
        <vertAlign val="superscript"/>
        <sz val="11"/>
        <rFont val="AcadNusx"/>
        <family val="0"/>
      </rPr>
      <t>3</t>
    </r>
  </si>
  <si>
    <t>gabionebis mowyoba, gabionis yuTebi zomiT 2X1X1m</t>
  </si>
  <si>
    <t xml:space="preserve">Sesakravi mavTuli </t>
  </si>
  <si>
    <t>d=2,2mm</t>
  </si>
  <si>
    <t>gabionebis mowyoba, gabionis yuTebi zomiT 1,5X1X1m</t>
  </si>
  <si>
    <t>III jg. gruntis damuSaveba xeliT</t>
  </si>
  <si>
    <t xml:space="preserve">gabionis yuTebis Sevseba qviT </t>
  </si>
  <si>
    <t>samuSaoTa moculobebis krebsiTi uwyisi</t>
  </si>
  <si>
    <r>
      <t>gabionis qvabulis damuSaveba, III jg xreSovani gruntis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</t>
    </r>
  </si>
  <si>
    <t>gatana 
1km-ze</t>
  </si>
  <si>
    <t>zidva 
5km-ze</t>
  </si>
  <si>
    <t>km2+101</t>
  </si>
  <si>
    <t>km2+115</t>
  </si>
  <si>
    <t>km2+200</t>
  </si>
  <si>
    <t>qedis municipaliteti</t>
  </si>
  <si>
    <r>
      <t>L</t>
    </r>
    <r>
      <rPr>
        <sz val="12"/>
        <rFont val="AcadNusx"/>
        <family val="0"/>
      </rPr>
      <t xml:space="preserve">=5m </t>
    </r>
    <r>
      <rPr>
        <sz val="12"/>
        <rFont val="Arial"/>
        <family val="2"/>
      </rPr>
      <t>h</t>
    </r>
    <r>
      <rPr>
        <sz val="12"/>
        <rFont val="AcadNusx"/>
        <family val="0"/>
      </rPr>
      <t>=2m</t>
    </r>
  </si>
  <si>
    <r>
      <t>L</t>
    </r>
    <r>
      <rPr>
        <sz val="12"/>
        <rFont val="AcadNusx"/>
        <family val="0"/>
      </rPr>
      <t xml:space="preserve">=8m </t>
    </r>
    <r>
      <rPr>
        <sz val="12"/>
        <rFont val="Arial"/>
        <family val="2"/>
      </rPr>
      <t>h</t>
    </r>
    <r>
      <rPr>
        <sz val="12"/>
        <rFont val="AcadNusx"/>
        <family val="0"/>
      </rPr>
      <t>=3m</t>
    </r>
  </si>
  <si>
    <t>saavtomobilo gza: ,,oqtomberi-meZibna-agoTa" km2+101, km2+115 da km2+200</t>
  </si>
  <si>
    <r>
      <t xml:space="preserve">gabionebis mowyoba </t>
    </r>
  </si>
  <si>
    <t>jami</t>
  </si>
  <si>
    <t>zidva 
15km-ze</t>
  </si>
  <si>
    <r>
      <t>L</t>
    </r>
    <r>
      <rPr>
        <sz val="12"/>
        <rFont val="AcadNusx"/>
        <family val="0"/>
      </rPr>
      <t xml:space="preserve">=8m </t>
    </r>
    <r>
      <rPr>
        <sz val="12"/>
        <rFont val="Arial"/>
        <family val="2"/>
      </rPr>
      <t>h</t>
    </r>
    <r>
      <rPr>
        <sz val="12"/>
        <rFont val="AcadNusx"/>
        <family val="0"/>
      </rPr>
      <t>=2m</t>
    </r>
  </si>
  <si>
    <r>
      <t>yrilis mowyoba xreSovani gruntiT (qva-RorRi),  eqskavatoriT V-0.5m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</si>
  <si>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t>xreSovani gruntis (qva-RorRi) eqskavatoriT Cayra da mosworeba gabionis ukan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</si>
</sst>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_ ;\-#,##0\ "/>
  </numFmts>
  <fonts count="49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1"/>
      <name val="AcadNusx"/>
      <family val="0"/>
    </font>
    <font>
      <b/>
      <sz val="16"/>
      <name val="AcadNusx"/>
      <family val="0"/>
    </font>
    <font>
      <sz val="16"/>
      <name val="AcadNusx"/>
      <family val="0"/>
    </font>
    <font>
      <b/>
      <sz val="10"/>
      <name val="AcadNusx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5" fillId="2" borderId="0" applyNumberFormat="0" applyBorder="0" applyAlignment="0" applyProtection="0"/>
    <xf numFmtId="0" fontId="32" fillId="2" borderId="0" applyNumberFormat="0" applyBorder="0" applyAlignment="0" applyProtection="0"/>
    <xf numFmtId="0" fontId="5" fillId="3" borderId="0" applyNumberFormat="0" applyBorder="0" applyAlignment="0" applyProtection="0"/>
    <xf numFmtId="0" fontId="32" fillId="3" borderId="0" applyNumberFormat="0" applyBorder="0" applyAlignment="0" applyProtection="0"/>
    <xf numFmtId="0" fontId="5" fillId="4" borderId="0" applyNumberFormat="0" applyBorder="0" applyAlignment="0" applyProtection="0"/>
    <xf numFmtId="0" fontId="32" fillId="4" borderId="0" applyNumberFormat="0" applyBorder="0" applyAlignment="0" applyProtection="0"/>
    <xf numFmtId="0" fontId="5" fillId="5" borderId="0" applyNumberFormat="0" applyBorder="0" applyAlignment="0" applyProtection="0"/>
    <xf numFmtId="0" fontId="32" fillId="5" borderId="0" applyNumberFormat="0" applyBorder="0" applyAlignment="0" applyProtection="0"/>
    <xf numFmtId="0" fontId="5" fillId="8" borderId="0" applyNumberFormat="0" applyBorder="0" applyAlignment="0" applyProtection="0"/>
    <xf numFmtId="0" fontId="32" fillId="6" borderId="0" applyNumberFormat="0" applyBorder="0" applyAlignment="0" applyProtection="0"/>
    <xf numFmtId="0" fontId="5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6" borderId="0" applyNumberFormat="0" applyBorder="0" applyAlignment="0" applyProtection="0"/>
    <xf numFmtId="0" fontId="32" fillId="10" borderId="0" applyNumberFormat="0" applyBorder="0" applyAlignment="0" applyProtection="0"/>
    <xf numFmtId="0" fontId="5" fillId="17" borderId="0" applyNumberFormat="0" applyBorder="0" applyAlignment="0" applyProtection="0"/>
    <xf numFmtId="0" fontId="32" fillId="11" borderId="0" applyNumberFormat="0" applyBorder="0" applyAlignment="0" applyProtection="0"/>
    <xf numFmtId="0" fontId="5" fillId="12" borderId="0" applyNumberFormat="0" applyBorder="0" applyAlignment="0" applyProtection="0"/>
    <xf numFmtId="0" fontId="32" fillId="12" borderId="0" applyNumberFormat="0" applyBorder="0" applyAlignment="0" applyProtection="0"/>
    <xf numFmtId="0" fontId="5" fillId="5" borderId="0" applyNumberFormat="0" applyBorder="0" applyAlignment="0" applyProtection="0"/>
    <xf numFmtId="0" fontId="32" fillId="13" borderId="0" applyNumberFormat="0" applyBorder="0" applyAlignment="0" applyProtection="0"/>
    <xf numFmtId="0" fontId="5" fillId="16" borderId="0" applyNumberFormat="0" applyBorder="0" applyAlignment="0" applyProtection="0"/>
    <xf numFmtId="0" fontId="32" fillId="14" borderId="0" applyNumberFormat="0" applyBorder="0" applyAlignment="0" applyProtection="0"/>
    <xf numFmtId="0" fontId="5" fillId="18" borderId="0" applyNumberFormat="0" applyBorder="0" applyAlignment="0" applyProtection="0"/>
    <xf numFmtId="0" fontId="32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19" borderId="0" applyNumberFormat="0" applyBorder="0" applyAlignment="0" applyProtection="0"/>
    <xf numFmtId="0" fontId="6" fillId="17" borderId="0" applyNumberFormat="0" applyBorder="0" applyAlignment="0" applyProtection="0"/>
    <xf numFmtId="0" fontId="33" fillId="20" borderId="0" applyNumberFormat="0" applyBorder="0" applyAlignment="0" applyProtection="0"/>
    <xf numFmtId="0" fontId="6" fillId="12" borderId="0" applyNumberFormat="0" applyBorder="0" applyAlignment="0" applyProtection="0"/>
    <xf numFmtId="0" fontId="33" fillId="12" borderId="0" applyNumberFormat="0" applyBorder="0" applyAlignment="0" applyProtection="0"/>
    <xf numFmtId="0" fontId="6" fillId="21" borderId="0" applyNumberFormat="0" applyBorder="0" applyAlignment="0" applyProtection="0"/>
    <xf numFmtId="0" fontId="33" fillId="21" borderId="0" applyNumberFormat="0" applyBorder="0" applyAlignment="0" applyProtection="0"/>
    <xf numFmtId="0" fontId="6" fillId="25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43" fillId="0" borderId="6" applyNumberFormat="0" applyFill="0" applyAlignment="0" applyProtection="0"/>
    <xf numFmtId="0" fontId="44" fillId="37" borderId="0" applyNumberFormat="0" applyBorder="0" applyAlignment="0" applyProtection="0"/>
    <xf numFmtId="0" fontId="3" fillId="0" borderId="0">
      <alignment/>
      <protection/>
    </xf>
    <xf numFmtId="0" fontId="0" fillId="38" borderId="7" applyNumberFormat="0" applyFont="0" applyAlignment="0" applyProtection="0"/>
    <xf numFmtId="0" fontId="45" fillId="33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42" borderId="0" applyNumberFormat="0" applyBorder="0" applyAlignment="0" applyProtection="0"/>
    <xf numFmtId="0" fontId="7" fillId="9" borderId="10" applyNumberFormat="0" applyAlignment="0" applyProtection="0"/>
    <xf numFmtId="0" fontId="8" fillId="43" borderId="11" applyNumberFormat="0" applyAlignment="0" applyProtection="0"/>
    <xf numFmtId="0" fontId="9" fillId="43" borderId="10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44" borderId="16" applyNumberFormat="0" applyAlignment="0" applyProtection="0"/>
    <xf numFmtId="0" fontId="15" fillId="0" borderId="0" applyNumberFormat="0" applyFill="0" applyBorder="0" applyAlignment="0" applyProtection="0"/>
    <xf numFmtId="0" fontId="16" fillId="4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46" borderId="17" applyNumberFormat="0" applyFont="0" applyAlignment="0" applyProtection="0"/>
    <xf numFmtId="9" fontId="0" fillId="0" borderId="0" applyFon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9" xfId="123" applyFont="1" applyBorder="1" applyAlignment="1">
      <alignment horizontal="left" vertical="center" wrapText="1"/>
      <protection/>
    </xf>
    <xf numFmtId="0" fontId="1" fillId="0" borderId="0" xfId="122" applyFont="1">
      <alignment/>
      <protection/>
    </xf>
    <xf numFmtId="0" fontId="1" fillId="43" borderId="20" xfId="122" applyFont="1" applyFill="1" applyBorder="1" applyAlignment="1">
      <alignment horizontal="center" vertical="center" wrapText="1"/>
      <protection/>
    </xf>
    <xf numFmtId="0" fontId="2" fillId="47" borderId="20" xfId="122" applyFont="1" applyFill="1" applyBorder="1" applyAlignment="1">
      <alignment horizontal="center" vertical="center" wrapText="1"/>
      <protection/>
    </xf>
    <xf numFmtId="0" fontId="2" fillId="0" borderId="20" xfId="122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vertical="center" wrapText="1"/>
    </xf>
    <xf numFmtId="0" fontId="2" fillId="0" borderId="20" xfId="123" applyFont="1" applyBorder="1" applyAlignment="1">
      <alignment horizontal="center" vertical="center"/>
      <protection/>
    </xf>
    <xf numFmtId="0" fontId="2" fillId="0" borderId="20" xfId="118" applyFont="1" applyBorder="1" applyAlignment="1">
      <alignment vertical="center" wrapText="1"/>
      <protection/>
    </xf>
    <xf numFmtId="0" fontId="2" fillId="0" borderId="20" xfId="118" applyFont="1" applyFill="1" applyBorder="1" applyAlignment="1">
      <alignment horizontal="center" vertical="center" wrapText="1"/>
      <protection/>
    </xf>
    <xf numFmtId="0" fontId="2" fillId="47" borderId="0" xfId="12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118" applyFont="1" applyFill="1" applyBorder="1" applyAlignment="1">
      <alignment horizontal="center" vertical="center" wrapText="1"/>
      <protection/>
    </xf>
    <xf numFmtId="0" fontId="2" fillId="0" borderId="0" xfId="122" applyFont="1" applyBorder="1" applyAlignment="1">
      <alignment horizontal="center" vertical="center" wrapText="1"/>
      <protection/>
    </xf>
    <xf numFmtId="0" fontId="1" fillId="0" borderId="0" xfId="118" applyFont="1" applyAlignment="1">
      <alignment vertical="center" wrapText="1"/>
      <protection/>
    </xf>
    <xf numFmtId="0" fontId="1" fillId="0" borderId="0" xfId="123" applyFont="1" applyAlignment="1">
      <alignment vertical="center"/>
      <protection/>
    </xf>
    <xf numFmtId="1" fontId="1" fillId="0" borderId="21" xfId="118" applyNumberFormat="1" applyFont="1" applyFill="1" applyBorder="1" applyAlignment="1">
      <alignment horizontal="center" vertical="center" wrapText="1"/>
      <protection/>
    </xf>
    <xf numFmtId="0" fontId="2" fillId="0" borderId="21" xfId="118" applyFont="1" applyFill="1" applyBorder="1" applyAlignment="1">
      <alignment horizontal="center" vertical="center" wrapText="1"/>
      <protection/>
    </xf>
    <xf numFmtId="0" fontId="1" fillId="43" borderId="20" xfId="122" applyFont="1" applyFill="1" applyBorder="1" applyAlignment="1">
      <alignment vertical="center" wrapText="1"/>
      <protection/>
    </xf>
    <xf numFmtId="0" fontId="25" fillId="43" borderId="20" xfId="122" applyFont="1" applyFill="1" applyBorder="1" applyAlignment="1">
      <alignment horizontal="center" vertical="center" wrapText="1"/>
      <protection/>
    </xf>
    <xf numFmtId="0" fontId="2" fillId="0" borderId="19" xfId="123" applyFont="1" applyBorder="1" applyAlignment="1">
      <alignment horizontal="left" vertical="center" wrapText="1"/>
      <protection/>
    </xf>
    <xf numFmtId="1" fontId="2" fillId="0" borderId="20" xfId="123" applyNumberFormat="1" applyFont="1" applyBorder="1" applyAlignment="1">
      <alignment horizontal="center" vertical="center"/>
      <protection/>
    </xf>
    <xf numFmtId="0" fontId="1" fillId="0" borderId="0" xfId="123" applyFont="1" applyAlignment="1">
      <alignment horizontal="center" vertical="center"/>
      <protection/>
    </xf>
    <xf numFmtId="0" fontId="27" fillId="0" borderId="0" xfId="122" applyFont="1" applyAlignment="1">
      <alignment horizontal="center" vertical="center" wrapText="1"/>
      <protection/>
    </xf>
    <xf numFmtId="0" fontId="28" fillId="0" borderId="0" xfId="122" applyFont="1" applyAlignment="1">
      <alignment horizontal="center" vertical="center" wrapText="1"/>
      <protection/>
    </xf>
    <xf numFmtId="0" fontId="4" fillId="0" borderId="0" xfId="122" applyFont="1" applyAlignment="1">
      <alignment horizontal="center" vertical="center"/>
      <protection/>
    </xf>
    <xf numFmtId="0" fontId="29" fillId="0" borderId="0" xfId="122" applyFont="1" applyAlignment="1">
      <alignment horizontal="center" vertical="center"/>
      <protection/>
    </xf>
    <xf numFmtId="0" fontId="4" fillId="0" borderId="0" xfId="118" applyFont="1" applyAlignment="1">
      <alignment horizontal="center" vertical="center" wrapText="1"/>
      <protection/>
    </xf>
    <xf numFmtId="0" fontId="1" fillId="43" borderId="19" xfId="122" applyFont="1" applyFill="1" applyBorder="1" applyAlignment="1">
      <alignment horizontal="center" vertical="center" wrapText="1"/>
      <protection/>
    </xf>
    <xf numFmtId="0" fontId="1" fillId="43" borderId="22" xfId="122" applyFont="1" applyFill="1" applyBorder="1" applyAlignment="1">
      <alignment horizontal="center" vertical="center" wrapText="1"/>
      <protection/>
    </xf>
    <xf numFmtId="0" fontId="1" fillId="43" borderId="21" xfId="122" applyFont="1" applyFill="1" applyBorder="1" applyAlignment="1">
      <alignment horizontal="center" vertical="center" wrapText="1"/>
      <protection/>
    </xf>
    <xf numFmtId="0" fontId="2" fillId="0" borderId="19" xfId="122" applyFont="1" applyBorder="1" applyAlignment="1">
      <alignment horizontal="center" vertical="center" wrapText="1"/>
      <protection/>
    </xf>
    <xf numFmtId="0" fontId="2" fillId="0" borderId="21" xfId="122" applyFont="1" applyBorder="1" applyAlignment="1">
      <alignment horizontal="center" vertical="center" wrapText="1"/>
      <protection/>
    </xf>
    <xf numFmtId="0" fontId="1" fillId="0" borderId="23" xfId="122" applyFont="1" applyBorder="1" applyAlignment="1">
      <alignment horizontal="center"/>
      <protection/>
    </xf>
    <xf numFmtId="0" fontId="1" fillId="43" borderId="24" xfId="122" applyFont="1" applyFill="1" applyBorder="1" applyAlignment="1">
      <alignment horizontal="center" vertical="center" wrapText="1"/>
      <protection/>
    </xf>
    <xf numFmtId="0" fontId="1" fillId="43" borderId="25" xfId="122" applyFont="1" applyFill="1" applyBorder="1" applyAlignment="1">
      <alignment horizontal="center" vertical="center" wrapText="1"/>
      <protection/>
    </xf>
    <xf numFmtId="0" fontId="1" fillId="43" borderId="26" xfId="122" applyFont="1" applyFill="1" applyBorder="1" applyAlignment="1">
      <alignment horizontal="center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 2 2" xfId="114"/>
    <cellStyle name="Обычный 2 2 2" xfId="115"/>
    <cellStyle name="Обычный 2 3" xfId="116"/>
    <cellStyle name="Обычный 3" xfId="117"/>
    <cellStyle name="Обычный 3 2" xfId="118"/>
    <cellStyle name="Обычный 4" xfId="119"/>
    <cellStyle name="Обычный 5" xfId="120"/>
    <cellStyle name="Обычный 6" xfId="121"/>
    <cellStyle name="Обычный_5-USKI." xfId="122"/>
    <cellStyle name="Обычный_FERIIS~1 2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Финансовый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3.25390625" style="2" customWidth="1"/>
    <col min="2" max="2" width="42.125" style="2" customWidth="1"/>
    <col min="3" max="3" width="8.00390625" style="2" customWidth="1"/>
    <col min="4" max="4" width="8.875" style="2" customWidth="1"/>
    <col min="5" max="5" width="8.25390625" style="2" customWidth="1"/>
    <col min="6" max="6" width="8.875" style="2" customWidth="1"/>
    <col min="7" max="7" width="7.875" style="2" customWidth="1"/>
    <col min="8" max="8" width="11.75390625" style="2" customWidth="1"/>
    <col min="9" max="16384" width="9.125" style="2" customWidth="1"/>
  </cols>
  <sheetData>
    <row r="1" spans="1:8" ht="24.75" customHeight="1">
      <c r="A1" s="23" t="s">
        <v>14</v>
      </c>
      <c r="B1" s="24"/>
      <c r="C1" s="24"/>
      <c r="D1" s="24"/>
      <c r="E1" s="24"/>
      <c r="F1" s="24"/>
      <c r="G1" s="24"/>
      <c r="H1" s="24"/>
    </row>
    <row r="2" spans="1:8" ht="24" customHeight="1">
      <c r="A2" s="25" t="s">
        <v>21</v>
      </c>
      <c r="B2" s="26"/>
      <c r="C2" s="26"/>
      <c r="D2" s="26"/>
      <c r="E2" s="26"/>
      <c r="F2" s="26"/>
      <c r="G2" s="26"/>
      <c r="H2" s="26"/>
    </row>
    <row r="3" spans="1:10" ht="24" customHeight="1">
      <c r="A3" s="22" t="s">
        <v>24</v>
      </c>
      <c r="B3" s="22"/>
      <c r="C3" s="22"/>
      <c r="D3" s="22"/>
      <c r="E3" s="22"/>
      <c r="F3" s="22"/>
      <c r="G3" s="22"/>
      <c r="H3" s="22"/>
      <c r="I3" s="15"/>
      <c r="J3" s="15"/>
    </row>
    <row r="4" spans="1:11" ht="24" customHeight="1">
      <c r="A4" s="27" t="s">
        <v>25</v>
      </c>
      <c r="B4" s="27"/>
      <c r="C4" s="27"/>
      <c r="D4" s="27"/>
      <c r="E4" s="27"/>
      <c r="F4" s="27"/>
      <c r="G4" s="27"/>
      <c r="H4" s="27"/>
      <c r="I4" s="14"/>
      <c r="J4" s="14"/>
      <c r="K4" s="14"/>
    </row>
    <row r="5" spans="1:8" ht="16.5">
      <c r="A5" s="33"/>
      <c r="B5" s="33"/>
      <c r="C5" s="33"/>
      <c r="D5" s="33"/>
      <c r="E5" s="33"/>
      <c r="F5" s="33"/>
      <c r="G5" s="33"/>
      <c r="H5" s="33"/>
    </row>
    <row r="6" spans="1:8" ht="27" customHeight="1">
      <c r="A6" s="28" t="s">
        <v>0</v>
      </c>
      <c r="B6" s="28" t="s">
        <v>5</v>
      </c>
      <c r="C6" s="28" t="s">
        <v>6</v>
      </c>
      <c r="D6" s="34" t="s">
        <v>2</v>
      </c>
      <c r="E6" s="35"/>
      <c r="F6" s="36"/>
      <c r="G6" s="28" t="s">
        <v>26</v>
      </c>
      <c r="H6" s="28" t="s">
        <v>3</v>
      </c>
    </row>
    <row r="7" spans="1:8" ht="26.25" customHeight="1">
      <c r="A7" s="29"/>
      <c r="B7" s="29"/>
      <c r="C7" s="29"/>
      <c r="D7" s="18" t="s">
        <v>18</v>
      </c>
      <c r="E7" s="18" t="s">
        <v>19</v>
      </c>
      <c r="F7" s="18" t="s">
        <v>20</v>
      </c>
      <c r="G7" s="29"/>
      <c r="H7" s="29"/>
    </row>
    <row r="8" spans="1:8" ht="34.5" customHeight="1">
      <c r="A8" s="30"/>
      <c r="B8" s="30"/>
      <c r="C8" s="30"/>
      <c r="D8" s="19" t="s">
        <v>22</v>
      </c>
      <c r="E8" s="19" t="s">
        <v>28</v>
      </c>
      <c r="F8" s="19" t="s">
        <v>23</v>
      </c>
      <c r="G8" s="30"/>
      <c r="H8" s="30"/>
    </row>
    <row r="9" spans="1:8" ht="16.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63.75" customHeight="1">
      <c r="A10" s="4">
        <v>1</v>
      </c>
      <c r="B10" s="1" t="s">
        <v>15</v>
      </c>
      <c r="C10" s="7" t="s">
        <v>7</v>
      </c>
      <c r="D10" s="7">
        <v>15</v>
      </c>
      <c r="E10" s="7">
        <v>25</v>
      </c>
      <c r="F10" s="7">
        <v>30</v>
      </c>
      <c r="G10" s="7">
        <f>SUM(D10:F10)</f>
        <v>70</v>
      </c>
      <c r="H10" s="31" t="s">
        <v>16</v>
      </c>
    </row>
    <row r="11" spans="1:8" ht="33" customHeight="1">
      <c r="A11" s="4">
        <v>2</v>
      </c>
      <c r="B11" s="8" t="s">
        <v>12</v>
      </c>
      <c r="C11" s="7" t="s">
        <v>7</v>
      </c>
      <c r="D11" s="7">
        <v>4</v>
      </c>
      <c r="E11" s="7">
        <v>5</v>
      </c>
      <c r="F11" s="7">
        <v>6</v>
      </c>
      <c r="G11" s="7">
        <f aca="true" t="shared" si="0" ref="G11:G17">SUM(D11:F11)</f>
        <v>15</v>
      </c>
      <c r="H11" s="32"/>
    </row>
    <row r="12" spans="1:8" ht="39.75" customHeight="1">
      <c r="A12" s="4">
        <v>3</v>
      </c>
      <c r="B12" s="8" t="s">
        <v>8</v>
      </c>
      <c r="C12" s="9" t="s">
        <v>4</v>
      </c>
      <c r="D12" s="9">
        <v>1</v>
      </c>
      <c r="E12" s="9">
        <v>4</v>
      </c>
      <c r="F12" s="9">
        <v>4</v>
      </c>
      <c r="G12" s="7">
        <f t="shared" si="0"/>
        <v>9</v>
      </c>
      <c r="H12" s="5"/>
    </row>
    <row r="13" spans="1:8" ht="39.75" customHeight="1">
      <c r="A13" s="4">
        <v>4</v>
      </c>
      <c r="B13" s="8" t="s">
        <v>11</v>
      </c>
      <c r="C13" s="9" t="s">
        <v>4</v>
      </c>
      <c r="D13" s="9">
        <v>6</v>
      </c>
      <c r="E13" s="9">
        <v>8</v>
      </c>
      <c r="F13" s="9">
        <v>16</v>
      </c>
      <c r="G13" s="7">
        <f t="shared" si="0"/>
        <v>30</v>
      </c>
      <c r="H13" s="5"/>
    </row>
    <row r="14" spans="1:8" ht="33.75" customHeight="1">
      <c r="A14" s="4">
        <v>5</v>
      </c>
      <c r="B14" s="6" t="s">
        <v>9</v>
      </c>
      <c r="C14" s="5" t="s">
        <v>1</v>
      </c>
      <c r="D14" s="16">
        <f>D12*17.5*0.05+D13*12.8*0.05</f>
        <v>4.715000000000001</v>
      </c>
      <c r="E14" s="16">
        <f>E12*17.5*0.05+E13*12.8*0.05</f>
        <v>8.620000000000001</v>
      </c>
      <c r="F14" s="16">
        <f>F12*17.5*0.05+F13*12.8*0.05</f>
        <v>13.740000000000002</v>
      </c>
      <c r="G14" s="21">
        <f>SUM(D14:F14)</f>
        <v>27.075000000000003</v>
      </c>
      <c r="H14" s="5" t="s">
        <v>10</v>
      </c>
    </row>
    <row r="15" spans="1:8" ht="38.25" customHeight="1">
      <c r="A15" s="4">
        <v>6</v>
      </c>
      <c r="B15" s="8" t="s">
        <v>13</v>
      </c>
      <c r="C15" s="9" t="s">
        <v>7</v>
      </c>
      <c r="D15" s="17">
        <v>11</v>
      </c>
      <c r="E15" s="17">
        <f>E12*2+E13*1.5</f>
        <v>20</v>
      </c>
      <c r="F15" s="16">
        <f>F12*2+F13*1.5</f>
        <v>32</v>
      </c>
      <c r="G15" s="7">
        <f t="shared" si="0"/>
        <v>63</v>
      </c>
      <c r="H15" s="5" t="s">
        <v>27</v>
      </c>
    </row>
    <row r="16" spans="1:8" ht="54" customHeight="1">
      <c r="A16" s="4">
        <v>7</v>
      </c>
      <c r="B16" s="20" t="s">
        <v>29</v>
      </c>
      <c r="C16" s="9" t="s">
        <v>7</v>
      </c>
      <c r="D16" s="9">
        <v>17</v>
      </c>
      <c r="E16" s="9">
        <v>8</v>
      </c>
      <c r="F16" s="9">
        <v>35</v>
      </c>
      <c r="G16" s="7">
        <f t="shared" si="0"/>
        <v>60</v>
      </c>
      <c r="H16" s="5" t="s">
        <v>17</v>
      </c>
    </row>
    <row r="17" spans="1:8" ht="51.75" customHeight="1">
      <c r="A17" s="4">
        <v>8</v>
      </c>
      <c r="B17" s="8" t="s">
        <v>30</v>
      </c>
      <c r="C17" s="9" t="s">
        <v>7</v>
      </c>
      <c r="D17" s="9">
        <v>17</v>
      </c>
      <c r="E17" s="9">
        <v>8</v>
      </c>
      <c r="F17" s="9">
        <v>35</v>
      </c>
      <c r="G17" s="7">
        <f t="shared" si="0"/>
        <v>60</v>
      </c>
      <c r="H17" s="5"/>
    </row>
    <row r="18" spans="1:8" ht="16.5">
      <c r="A18" s="10"/>
      <c r="B18" s="11"/>
      <c r="C18" s="12"/>
      <c r="D18" s="12"/>
      <c r="E18" s="12"/>
      <c r="F18" s="12"/>
      <c r="G18" s="12"/>
      <c r="H18" s="13"/>
    </row>
    <row r="19" ht="6" customHeight="1"/>
  </sheetData>
  <sheetProtection/>
  <mergeCells count="12">
    <mergeCell ref="H10:H11"/>
    <mergeCell ref="A5:H5"/>
    <mergeCell ref="D6:F6"/>
    <mergeCell ref="A6:A8"/>
    <mergeCell ref="A1:H1"/>
    <mergeCell ref="A2:H2"/>
    <mergeCell ref="A3:H3"/>
    <mergeCell ref="A4:H4"/>
    <mergeCell ref="H6:H8"/>
    <mergeCell ref="G6:G8"/>
    <mergeCell ref="B6:B8"/>
    <mergeCell ref="C6:C8"/>
  </mergeCells>
  <printOptions/>
  <pageMargins left="0.37" right="0.22" top="0.45" bottom="0.52" header="0.27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2014-06-12T17:13:49Z</cp:lastPrinted>
  <dcterms:created xsi:type="dcterms:W3CDTF">2008-10-11T15:37:04Z</dcterms:created>
  <dcterms:modified xsi:type="dcterms:W3CDTF">2014-06-13T09:39:37Z</dcterms:modified>
  <cp:category/>
  <cp:version/>
  <cp:contentType/>
  <cp:contentStatus/>
</cp:coreProperties>
</file>