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4"/>
  </bookViews>
  <sheets>
    <sheet name="naerti" sheetId="1" r:id="rId1"/>
    <sheet name="samSeneblo forma" sheetId="2" r:id="rId2"/>
    <sheet name="gatboba-forma" sheetId="3" r:id="rId3"/>
    <sheet name="el. samontajo-forma" sheetId="4" r:id="rId4"/>
    <sheet name="vertikaluri-forma" sheetId="5" r:id="rId5"/>
  </sheets>
  <definedNames/>
  <calcPr fullCalcOnLoad="1"/>
</workbook>
</file>

<file path=xl/sharedStrings.xml><?xml version="1.0" encoding="utf-8"?>
<sst xmlns="http://schemas.openxmlformats.org/spreadsheetml/2006/main" count="366" uniqueCount="197">
  <si>
    <t>#</t>
  </si>
  <si>
    <t>samuSaoebis CamonaTvali</t>
  </si>
  <si>
    <t>ganzom.</t>
  </si>
  <si>
    <t>raoden.</t>
  </si>
  <si>
    <t>jami</t>
  </si>
  <si>
    <t>m2</t>
  </si>
  <si>
    <r>
      <t>I.</t>
    </r>
    <r>
      <rPr>
        <b/>
        <sz val="7"/>
        <rFont val="AcadNusx"/>
        <family val="0"/>
      </rPr>
      <t>         </t>
    </r>
    <r>
      <rPr>
        <b/>
        <u val="single"/>
        <sz val="14"/>
        <rFont val="AcadNusx"/>
        <family val="0"/>
      </rPr>
      <t>Senobis gareTa (safasado) sareabilitacio samuSaoebi:</t>
    </r>
  </si>
  <si>
    <t>c</t>
  </si>
  <si>
    <t>kg</t>
  </si>
  <si>
    <r>
      <t>II.</t>
    </r>
    <r>
      <rPr>
        <b/>
        <sz val="7"/>
        <rFont val="AcadNusx"/>
        <family val="0"/>
      </rPr>
      <t>       </t>
    </r>
    <r>
      <rPr>
        <b/>
        <u val="single"/>
        <sz val="14"/>
        <rFont val="AcadNusx"/>
        <family val="0"/>
      </rPr>
      <t>Senobis interieris saremonto-sareabilitacio samuSaoebi:</t>
    </r>
  </si>
  <si>
    <t>m3</t>
  </si>
  <si>
    <t>cali</t>
  </si>
  <si>
    <t>m2²</t>
  </si>
  <si>
    <t>grZ.m</t>
  </si>
  <si>
    <t>aivnis dekoratiuli Wviruli fardis damzadeba da mowyoba (mSrali masala)</t>
  </si>
  <si>
    <t>grZ. m</t>
  </si>
  <si>
    <t xml:space="preserve">aivnis Sublis ficris (profilirebuli da araprofilirebuli) gawmenda Zveli saRebavisagan,  damuSaveba da SeRebva maRalxarisxovani zeTovani saRebaviT </t>
  </si>
  <si>
    <t>aivnis qveS Seficvris gamocvla axli xiT (mSrali masala)</t>
  </si>
  <si>
    <t>aivnis  xis Weris  nawilis (lamfis) damuSaveba da ukan dabruneba</t>
  </si>
  <si>
    <t>aivnis dazianebuli xis Weris (lamfis) Camoxsna da  axlis mowyoba (mSrali masala)</t>
  </si>
  <si>
    <t>aivnis dazianebuli iatakis ficris demontaJi da axali xis iatakis mowyoba (sisqe-3sm.,sigane-19sm.)  (mSrali masala)</t>
  </si>
  <si>
    <t>aivnis iatakis moxsna, damuSaveba da Tavidan mowyoba</t>
  </si>
  <si>
    <t>kibis safexurebis Secvla axaliT (mSrali xis masala)</t>
  </si>
  <si>
    <t>CrdiloeTi fasadis gawmenda mcenareuli safarisgan, xeebis moWra da Sewamlva</t>
  </si>
  <si>
    <t>I-sarTulis gadaxrili kolonis daSla da Tavidan awyoba</t>
  </si>
  <si>
    <t>Weris plintusebis mowyoba</t>
  </si>
  <si>
    <t>Ziris da Weris plintusebis mowyoba</t>
  </si>
  <si>
    <t>Senobis fasadebis reabilitacia:</t>
  </si>
  <si>
    <t>dasavleTis fasadze liTonis cxauris damuSaveba da SeRebva</t>
  </si>
  <si>
    <t>CrdiloeT fasadze fanjris Secvla axliT (mSrali xis masala)</t>
  </si>
  <si>
    <t>dasavleT fasadze fanjris Secvla axliT (mSrali xis masala)</t>
  </si>
  <si>
    <t>Senobis  saxuravis reabilitacia</t>
  </si>
  <si>
    <t>I sarTuli</t>
  </si>
  <si>
    <t>kino-darbazi</t>
  </si>
  <si>
    <t xml:space="preserve"> naWris Weris moxsna </t>
  </si>
  <si>
    <t>saproeqcio oTaxi</t>
  </si>
  <si>
    <t>arsebuli xis ficrebis moxsna kedlebidan</t>
  </si>
  <si>
    <t xml:space="preserve">karebis restavracia, damuSaveba da SeRebva orive mxridan maRalxarisxovani zeTovani saRebaviT </t>
  </si>
  <si>
    <t>saqvabe</t>
  </si>
  <si>
    <t>fanjris gamocvla axliT</t>
  </si>
  <si>
    <t>kedlebidan danestianebuli da daSlili cementis nalesobis moxsna</t>
  </si>
  <si>
    <t>II sarTuli</t>
  </si>
  <si>
    <t>Zveli Spaleris moxsna da kedlebis damuSaveba (daSpakvla)</t>
  </si>
  <si>
    <t>karebebis restavracia, damuSaveba da SeRebva orive mxridan maRalxarisxovani zeTovani saRebaviT</t>
  </si>
  <si>
    <t>fanjrebis restavracia, damuSaveba da SeRebva orive mxridan  maRalxarisxovani zeTovani saRebaviT</t>
  </si>
  <si>
    <t>fanjris rafebis restavracia, damuSaveba da SeRebva maRalxarisxovani zeTovani saRebaviT</t>
  </si>
  <si>
    <t xml:space="preserve"> xis plintusebis gawmenda, damuSaveba da axlidan SeRebva 2 fena maRalxarisxovani zeTovani saRebaviT;  30% -is  axlis damatebiT</t>
  </si>
  <si>
    <t>xis Weris damuSaveba da SeRebva  maRalxarisxovani zeTovani saRebaviT</t>
  </si>
  <si>
    <t>xis karnizebis gawmenda, damuSaveba da axlidan SeRebva 2 fena maRalxarisxovani zeTovani saRebaviT; 30% -is  axlis damatebiT</t>
  </si>
  <si>
    <t>kedlebidan  stendebisa daA stelaJebis   moxsna</t>
  </si>
  <si>
    <t xml:space="preserve">kedlebze axali Spaleris gakvra </t>
  </si>
  <si>
    <t>konstruqciuli nawili</t>
  </si>
  <si>
    <t>arsebuli iatakis moxvewa-galaqva</t>
  </si>
  <si>
    <t xml:space="preserve">profiliani xis  koWebis (kv-15X15) gawmenda Zveli saRebavisagan, damuSaveba da SeRebva maRalxarisxovani zeTovani saRebaviT </t>
  </si>
  <si>
    <t xml:space="preserve">aivnis xis Weris (lamfis)  SeRebva maRalxarisxovani zeTovani saRebaviT </t>
  </si>
  <si>
    <t xml:space="preserve">I sarTulis Weris (lamfis) gasufTaveba, damuSaveba da  SeRebva maRalxarisxovani zeTovani saRebaviT </t>
  </si>
  <si>
    <t>dazianebuli cokolis aRdgena ( qviSa cementiT Sevseba)</t>
  </si>
  <si>
    <t>aqve  cokolis gare da Sida mxridan kedlis danestianebuli da daSlili fenis moxsna da Tavidan Selesva (qviSa cementiT)</t>
  </si>
  <si>
    <t>I sarTulis iatakis agurebs Soris nakerebis amovseba qviSa cementis xsnariT 30% (mTliani farTi 75 m2 )</t>
  </si>
  <si>
    <t>aivnis  qveS Seficvris gawmenda Zveli saRebavisagan,  damuSaveba da SeRebva maRalxarisxovani zeTovani saRebaviT .</t>
  </si>
  <si>
    <t>aivnis dekoratiuli Wviruli fardis gawmenda Zveli saRebavisagan,  damuSaveba da SeRebva maRalxarisxovani zeTovani saRebaviT</t>
  </si>
  <si>
    <t>moajiris dazianebuli Zira lartyis restavracia-SeRebva. 3.5 m axali nakeTobis damatebiT   (mSrali masala)</t>
  </si>
  <si>
    <t xml:space="preserve">I sarTulis dazianebuli xis Weris(lamfis) 20% -is gamocvla </t>
  </si>
  <si>
    <t>karebis gamocvla</t>
  </si>
  <si>
    <t>gr.mZ</t>
  </si>
  <si>
    <t>Senobis fasadze bzarebis damuSaveba da amovseba qviSa cementis xsnariT</t>
  </si>
  <si>
    <t>kramitis saxuravis mowyoba 80% axali kramitis damatebiT (arsebuli kramiti, garecxva, gasufTaveba) saerTo farTi 295 m2.</t>
  </si>
  <si>
    <t>hidroizolacia bikrostis fenis mowyoba</t>
  </si>
  <si>
    <t xml:space="preserve"> arsebuli iatakis (ლინოლიუმიs) moxsna</t>
  </si>
  <si>
    <t>kedlebis da Weris mowyoba TabaSir-muyaos filebiT</t>
  </si>
  <si>
    <t>kedlebis da Weris Selesva qviSa cementis xsnariT</t>
  </si>
  <si>
    <t>saqvabis aguris wyobis SekeTeba</t>
  </si>
  <si>
    <t>iatakis mosworeba da gadalesva</t>
  </si>
  <si>
    <t>xis parketis damuSaveba(moxvewa) da galaqva maRalxarisxovani laqiT</t>
  </si>
  <si>
    <t>xeebis moWra</t>
  </si>
  <si>
    <t>lokaluri xarjTaRricxva #1</t>
  </si>
  <si>
    <t>daxerxili xis masala</t>
  </si>
  <si>
    <t>lursmani</t>
  </si>
  <si>
    <t>sul:</t>
  </si>
  <si>
    <t>zednadebi xarjebi</t>
  </si>
  <si>
    <t>gegmiuri dagroveba</t>
  </si>
  <si>
    <t xml:space="preserve">aivnis  dazianebuli Sublis ficris  damuSaveba da SeRebva maRalxarisxovani zeTovani saRebaviT </t>
  </si>
  <si>
    <t xml:space="preserve">aivnis  dazianebuli Sublis ficris gamocvla </t>
  </si>
  <si>
    <r>
      <t xml:space="preserve">xis dekoratuli, Wviruli moajiris damuSaveba da  SeRebva maRalxarisxovani zeTovani saRebaviT </t>
    </r>
  </si>
  <si>
    <t xml:space="preserve">axali xis dekoratiuli, Wviruli moajiris  damuSaveba da  SeRebva maRalxarisxovani zeTovani saRebaviT </t>
  </si>
  <si>
    <t xml:space="preserve">axali xis dekoratiuli, Wviruli moajiris  damzadeba da mowyoba (mSrali masala) </t>
  </si>
  <si>
    <t>aivnis iatakis damuSaveba da SeRebva maRalxarisxovani zeTovani saRebaviT .</t>
  </si>
  <si>
    <t>safexurebis damuSaveba da SeRebva maRalxarisxovani zeTovani saRebaviT .</t>
  </si>
  <si>
    <t xml:space="preserve">samxreTi da aRmosavleTi fasadebida I da II sarTulebze nalesobis Camoyra, Selesva </t>
  </si>
  <si>
    <t>I sarTulze aguris kolonebis damuSaveba da  SeRebva   2 fena maRalxarisxovani zeTovani  saRebaviT</t>
  </si>
  <si>
    <t xml:space="preserve">I sarTulze aguris kolonebidan dazianebuli nalesobis moxsna, Tavidan Selesva  </t>
  </si>
  <si>
    <t xml:space="preserve">arsebuli kramitis saxuravis moxsna </t>
  </si>
  <si>
    <t>kramiti axali (damatebuli)</t>
  </si>
  <si>
    <t xml:space="preserve">dazianebuli xis Weris moxsna, axlis mowyoba( mSrali xis masala) </t>
  </si>
  <si>
    <t xml:space="preserve"> xis Weris damuSaveba da SeRebva maRalxarisxovani zeTovani saRebaviT</t>
  </si>
  <si>
    <t xml:space="preserve">xis iatakis moxsna, gawmenda Zveli saRebavisagan, damuSaveba, xelaxla mowyoba </t>
  </si>
  <si>
    <t>xis iatakis damuSaveba da SeRebva maRalxarisxovani zeTovani saRebaviT</t>
  </si>
  <si>
    <t>sxvadasxva samuSaoebi:</t>
  </si>
  <si>
    <t>nagvis datvirTva avtoTviTmclelze xeliT</t>
  </si>
  <si>
    <t>tona</t>
  </si>
  <si>
    <t>nagvis transportireba avtomanqaniT</t>
  </si>
  <si>
    <t>xis iatakis safaris mowyoba 5 sm sisqis mSrali ficriT</t>
  </si>
  <si>
    <t>iatakis ficari mSrali 5 sm sisqis</t>
  </si>
  <si>
    <t>luersmani</t>
  </si>
  <si>
    <t>xis koWebis da lartyebis mowyoba</t>
  </si>
  <si>
    <t>samSeneblo sarestavracio</t>
  </si>
  <si>
    <t>Camosakidi gaTbobis qvabi 23,6kvt</t>
  </si>
  <si>
    <t>kompl</t>
  </si>
  <si>
    <t>paneluri radiatorebis montaJi 1200*500</t>
  </si>
  <si>
    <t>paneluri radiatorebis montaJi 1000*500</t>
  </si>
  <si>
    <t>paneluri radiatorebis montaJi 800*500</t>
  </si>
  <si>
    <t>gaTbobis da ventilaciis sistema</t>
  </si>
  <si>
    <t>gaTbobis sistema:</t>
  </si>
  <si>
    <t>m</t>
  </si>
  <si>
    <t>mili gaTbobis polipropilenis d=40 mm fasonuri nawilebiT</t>
  </si>
  <si>
    <t>mili gaTbobis polipropilenis d=32 mm fasonuri nawilebiT</t>
  </si>
  <si>
    <t>mili gaTbobis polipropilenis d=25 mm fasonuri nawilebiT</t>
  </si>
  <si>
    <t>mili gaTbobis polipropilenis d=20 mm fasonuri nawilebiT</t>
  </si>
  <si>
    <t>ormagi regulirebis onkanebi</t>
  </si>
  <si>
    <t>Camketi ventili d=40 mm</t>
  </si>
  <si>
    <t>Camketi ventili d=32 mm</t>
  </si>
  <si>
    <t>Camketi ventili d=25 mm</t>
  </si>
  <si>
    <t>milebis Tboizolacis</t>
  </si>
  <si>
    <t>qvabis makompleqtebeli masalebi</t>
  </si>
  <si>
    <t>ventilacia:</t>
  </si>
  <si>
    <t>RerZuli ventilatori 100 kb.m/sT</t>
  </si>
  <si>
    <t>el.samontaJo samuSaoebi</t>
  </si>
  <si>
    <t>kabelis gayvana ormagi izolaciiT kveTiT 3*1,5 mm</t>
  </si>
  <si>
    <t>kabelis gayvana ormagi izolaciiT kveTiT 3*2,5 mm</t>
  </si>
  <si>
    <t>kabelis gayvana ormagi izolaciiT kveTiT 5*4 mm</t>
  </si>
  <si>
    <t>CamrTveli orklaviSiani</t>
  </si>
  <si>
    <t>saStepselo rozeti mesame damiwebeli kontaqtiT</t>
  </si>
  <si>
    <t>varvara naTura 60 vt</t>
  </si>
  <si>
    <t>luminesceturi naTura 36 vt</t>
  </si>
  <si>
    <t>gamosasvlelis maCvenebeli sanaTi "gasasvleli"</t>
  </si>
  <si>
    <t>specialuri sanaTi eqsponatebis gasanaTeblad</t>
  </si>
  <si>
    <t>bra erTnaTuriani 16 vt</t>
  </si>
  <si>
    <t>luminesceturi sanaTi 2*36 vt</t>
  </si>
  <si>
    <t>wertilovani sanaTi varvara naTuris</t>
  </si>
  <si>
    <t>kinodarbazis ganaTebis fari 8 jgufiani Semyvanze 3 faza 32 a. jgufebSi 1 faza avt 16 a. -5 cali da 6 a. 3 cali</t>
  </si>
  <si>
    <t>kinodarbazis ganaTebis fari 12 jgufiani Semyvanze 3 faza 32 a. jgufebSi 1 faza avt 16 a. -4 cali da 6 a. 8 cali</t>
  </si>
  <si>
    <t>vertikaluri gegmareba</t>
  </si>
  <si>
    <t>II kategoriis gruntis moWra, datvirTva avtoTviTmclelze da transportireba</t>
  </si>
  <si>
    <t>qviSa-xreSovani safuZvlis mowyoba (qveda fena) 10 sm sisqiT</t>
  </si>
  <si>
    <t>qviSa-xreSovani narevi</t>
  </si>
  <si>
    <t>qvafenilis mowyoba</t>
  </si>
  <si>
    <t>რიგ  №</t>
  </si>
  <si>
    <t>ხარჯთაღრიცხვის №</t>
  </si>
  <si>
    <t>სამუშაოების და ხარჯების დასახელება</t>
  </si>
  <si>
    <t>სახარჯთაღრიცხვო ღირებულება ათ.ლარი</t>
  </si>
  <si>
    <t>სამშენებლო სამუშაოებზე</t>
  </si>
  <si>
    <t>ჯამი</t>
  </si>
  <si>
    <t>ლოკალური ხარჯთაღრიცხვა №1</t>
  </si>
  <si>
    <t>ლოკალური ხარჯთაღრიცხვა №2</t>
  </si>
  <si>
    <t>ლოკალური ხარჯთაღრიცხვა №3</t>
  </si>
  <si>
    <t>სულ:</t>
  </si>
  <si>
    <t>lokaluri xarjTaRricxva #2</t>
  </si>
  <si>
    <t>lokaluri xarjTaRricxva #3</t>
  </si>
  <si>
    <t>lokaluri xarjTaRricxva #4</t>
  </si>
  <si>
    <t>დ.ღ.გ. 18%</t>
  </si>
  <si>
    <t>gurjaani, nato vaCnaZis saxl-muzeumis restavracia-reabilitacia (samSeneblo sarestavracio)</t>
  </si>
  <si>
    <t>ლოკალური ხარჯთაღრიცხვა №4</t>
  </si>
  <si>
    <t>axali xis iatakis mowyoba</t>
  </si>
  <si>
    <t>laminatis iatakis mowyoba plintusebis mowyobiT</t>
  </si>
  <si>
    <t>kedlebis da Weris SeRebva maRali xarisxis zeTovani saRebaviT</t>
  </si>
  <si>
    <r>
      <t>xaraCos mowyoba პერიმეტრზე</t>
    </r>
    <r>
      <rPr>
        <vertAlign val="superscript"/>
        <sz val="12"/>
        <rFont val="AcadNusx"/>
        <family val="0"/>
      </rPr>
      <t xml:space="preserve"> </t>
    </r>
  </si>
  <si>
    <t>xis profilirebuli svetebis (kv.-15X15, simaRle-3.2 m.) gawmenda Zveli saRebavisagan, damuSaveba da SeRebva maRalxarisxovani zeTovani saRebaviT –  21 c.</t>
  </si>
  <si>
    <t xml:space="preserve">kibis xis Weris gamocvla axliT </t>
  </si>
  <si>
    <t>samxreTi da aRmosavleTi fasadebida I da II sarTulebis  damuSaveba da  SeRebva   2 fena maRalxarisxovani zeTovani  saRebaviT</t>
  </si>
  <si>
    <t>aguris iatakis nakluli adgilebis Sevseba igivenairi Zveli aguriT 20X20X4 sm</t>
  </si>
  <si>
    <t xml:space="preserve"> Weris mowyoba TabaSir muyaos filiT</t>
  </si>
  <si>
    <t xml:space="preserve"> arsebuli ekranis Secvla axliT</t>
  </si>
  <si>
    <t>საავტორო ზედამხედველობა 2%</t>
  </si>
  <si>
    <t>sul</t>
  </si>
  <si>
    <t>ganz.</t>
  </si>
  <si>
    <t>aivnis profiliani modulionebis gawmenda-Serebva –15X15X8,  - 46 cali</t>
  </si>
  <si>
    <t>qvafenilis safaris mowyoba mowyoba qviSacementis xsnarze</t>
  </si>
  <si>
    <t>qviSa-cementis xsnari</t>
  </si>
  <si>
    <t>fleTili qva sisqiT 3 sm</t>
  </si>
  <si>
    <t>kedlebis mowyoba nestgamZle TabaSir muyaos filiT</t>
  </si>
  <si>
    <t xml:space="preserve">Seficrvis mowyoba </t>
  </si>
  <si>
    <t>xis kavebi mowyoba</t>
  </si>
  <si>
    <t xml:space="preserve">kar-fanjris wirTxlebis gawmenda saRebavisgan, damuSaveba da SeRebva maRalxarisxovani emulsiuri saRebaviT: </t>
  </si>
  <si>
    <t>xis konstruqciebis antiseptikuri da cecxlsawinaaRmdego damuSaveba (antipiriniT)</t>
  </si>
  <si>
    <t xml:space="preserve">karebebis damuSaveba da SeRebva orive mxridan maRalxarisxovani zeTovani saRebaviT </t>
  </si>
  <si>
    <r>
      <t xml:space="preserve">xis dekoratiuli, Wviruli moajiris daSla, gawmenda-damuSaveba, resatvracia da mowyoba </t>
    </r>
  </si>
  <si>
    <t>moajiris profiliani saxeluris gawmenda, SeRebva, 3.5 m axali nakeTobis damatebiT  (mSrali masala)</t>
  </si>
  <si>
    <t>erT. Rirebuleba</t>
  </si>
  <si>
    <t>sul Rirebuleba</t>
  </si>
  <si>
    <t xml:space="preserve">nato vaCnaZis saxl-muzeumis II korpusis reabilitaciis    </t>
  </si>
  <si>
    <t>zednadebi xarjebi %</t>
  </si>
  <si>
    <t>gegmiuri dagroveba %</t>
  </si>
  <si>
    <t>%</t>
  </si>
  <si>
    <t xml:space="preserve">gurjaani, nato vaCnaZis saxl-muzeumis reabilitaciis    </t>
  </si>
  <si>
    <t xml:space="preserve">გაუთვალისწინებული ხარჯები </t>
  </si>
  <si>
    <t>gurjaani, nato vaCnaZis saxl-muzeumis II korpusis reabilitacia</t>
  </si>
  <si>
    <r>
      <t xml:space="preserve"> ნაკრები  </t>
    </r>
    <r>
      <rPr>
        <b/>
        <sz val="14"/>
        <rFont val="AcadNusx"/>
        <family val="0"/>
      </rPr>
      <t>xarjTaRricxva</t>
    </r>
  </si>
</sst>
</file>

<file path=xl/styles.xml><?xml version="1.0" encoding="utf-8"?>
<styleSheet xmlns="http://schemas.openxmlformats.org/spreadsheetml/2006/main">
  <numFmts count="35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"/>
    <numFmt numFmtId="188" formatCode="0.0000"/>
    <numFmt numFmtId="189" formatCode="0.00000"/>
    <numFmt numFmtId="190" formatCode="0.000000"/>
  </numFmts>
  <fonts count="65">
    <font>
      <sz val="10"/>
      <name val="Arial"/>
      <family val="0"/>
    </font>
    <font>
      <b/>
      <sz val="14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vertAlign val="superscript"/>
      <sz val="12"/>
      <name val="AcadNusx"/>
      <family val="0"/>
    </font>
    <font>
      <b/>
      <sz val="7"/>
      <name val="AcadNusx"/>
      <family val="0"/>
    </font>
    <font>
      <b/>
      <u val="single"/>
      <sz val="14"/>
      <name val="AcadNusx"/>
      <family val="0"/>
    </font>
    <font>
      <b/>
      <i/>
      <sz val="14"/>
      <name val="AcadNusx"/>
      <family val="0"/>
    </font>
    <font>
      <sz val="12"/>
      <color indexed="10"/>
      <name val="AcadNusx"/>
      <family val="0"/>
    </font>
    <font>
      <b/>
      <sz val="12"/>
      <name val="LitNusx"/>
      <family val="0"/>
    </font>
    <font>
      <sz val="12"/>
      <name val="LitNusx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sz val="11"/>
      <name val="AcadNusx"/>
      <family val="0"/>
    </font>
    <font>
      <sz val="11"/>
      <name val="LitNusx"/>
      <family val="0"/>
    </font>
    <font>
      <sz val="11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i/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  <font>
      <sz val="12"/>
      <color theme="1"/>
      <name val="AcadNusx"/>
      <family val="0"/>
    </font>
    <font>
      <b/>
      <sz val="12"/>
      <color theme="1"/>
      <name val="AcadNusx"/>
      <family val="0"/>
    </font>
    <font>
      <b/>
      <i/>
      <sz val="12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80" fontId="4" fillId="0" borderId="10" xfId="55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180" fontId="61" fillId="0" borderId="10" xfId="55" applyNumberFormat="1" applyFont="1" applyFill="1" applyBorder="1" applyAlignment="1">
      <alignment horizontal="center" vertical="center"/>
      <protection/>
    </xf>
    <xf numFmtId="2" fontId="4" fillId="0" borderId="10" xfId="55" applyNumberFormat="1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4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9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2" fontId="19" fillId="0" borderId="0" xfId="0" applyNumberFormat="1" applyFont="1" applyFill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 vertical="center"/>
    </xf>
    <xf numFmtId="180" fontId="17" fillId="0" borderId="10" xfId="55" applyNumberFormat="1" applyFont="1" applyFill="1" applyBorder="1" applyAlignment="1">
      <alignment horizontal="center" vertical="center"/>
      <protection/>
    </xf>
    <xf numFmtId="180" fontId="4" fillId="0" borderId="10" xfId="0" applyNumberFormat="1" applyFont="1" applyFill="1" applyBorder="1" applyAlignment="1">
      <alignment vertical="center"/>
    </xf>
    <xf numFmtId="180" fontId="18" fillId="0" borderId="1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186" fontId="18" fillId="0" borderId="10" xfId="0" applyNumberFormat="1" applyFont="1" applyBorder="1" applyAlignment="1">
      <alignment vertical="center"/>
    </xf>
    <xf numFmtId="186" fontId="18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Лист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421875" style="43" customWidth="1"/>
    <col min="2" max="2" width="18.7109375" style="43" customWidth="1"/>
    <col min="3" max="3" width="54.140625" style="43" customWidth="1"/>
    <col min="4" max="4" width="13.421875" style="43" customWidth="1"/>
    <col min="5" max="5" width="11.421875" style="43" customWidth="1"/>
    <col min="6" max="16384" width="9.140625" style="43" customWidth="1"/>
  </cols>
  <sheetData>
    <row r="1" spans="1:11" s="44" customFormat="1" ht="23.25" customHeight="1">
      <c r="A1" s="93" t="s">
        <v>195</v>
      </c>
      <c r="B1" s="94"/>
      <c r="C1" s="94"/>
      <c r="D1" s="94"/>
      <c r="E1" s="94"/>
      <c r="F1" s="43"/>
      <c r="G1" s="43"/>
      <c r="H1" s="43"/>
      <c r="I1" s="43"/>
      <c r="J1" s="43"/>
      <c r="K1" s="43"/>
    </row>
    <row r="2" spans="1:9" s="44" customFormat="1" ht="18">
      <c r="A2" s="95"/>
      <c r="B2" s="96"/>
      <c r="C2" s="96"/>
      <c r="D2" s="96"/>
      <c r="E2" s="96"/>
      <c r="F2" s="45"/>
      <c r="G2" s="45"/>
      <c r="H2" s="45"/>
      <c r="I2" s="45"/>
    </row>
    <row r="3" spans="1:254" s="46" customFormat="1" ht="26.25" customHeight="1">
      <c r="A3" s="97" t="s">
        <v>196</v>
      </c>
      <c r="B3" s="97"/>
      <c r="C3" s="97"/>
      <c r="D3" s="97"/>
      <c r="E3" s="9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5" spans="1:5" ht="49.5" customHeight="1">
      <c r="A5" s="98" t="s">
        <v>146</v>
      </c>
      <c r="B5" s="100" t="s">
        <v>147</v>
      </c>
      <c r="C5" s="100" t="s">
        <v>148</v>
      </c>
      <c r="D5" s="102" t="s">
        <v>149</v>
      </c>
      <c r="E5" s="103"/>
    </row>
    <row r="6" spans="1:5" ht="35.25" customHeight="1">
      <c r="A6" s="99"/>
      <c r="B6" s="99"/>
      <c r="C6" s="101"/>
      <c r="D6" s="48" t="s">
        <v>150</v>
      </c>
      <c r="E6" s="49" t="s">
        <v>151</v>
      </c>
    </row>
    <row r="7" spans="1:5" s="46" customFormat="1" ht="12.75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5" s="27" customFormat="1" ht="49.5">
      <c r="A8" s="50">
        <v>1</v>
      </c>
      <c r="B8" s="51" t="s">
        <v>152</v>
      </c>
      <c r="C8" s="8" t="s">
        <v>160</v>
      </c>
      <c r="D8" s="78"/>
      <c r="E8" s="79"/>
    </row>
    <row r="9" spans="1:5" s="27" customFormat="1" ht="45">
      <c r="A9" s="50">
        <v>2</v>
      </c>
      <c r="B9" s="51" t="s">
        <v>153</v>
      </c>
      <c r="C9" s="8" t="s">
        <v>111</v>
      </c>
      <c r="D9" s="78"/>
      <c r="E9" s="78"/>
    </row>
    <row r="10" spans="1:5" s="27" customFormat="1" ht="45">
      <c r="A10" s="50">
        <v>3</v>
      </c>
      <c r="B10" s="51" t="s">
        <v>154</v>
      </c>
      <c r="C10" s="8" t="s">
        <v>126</v>
      </c>
      <c r="D10" s="78"/>
      <c r="E10" s="79"/>
    </row>
    <row r="11" spans="1:5" s="27" customFormat="1" ht="45">
      <c r="A11" s="50">
        <v>4</v>
      </c>
      <c r="B11" s="51" t="s">
        <v>161</v>
      </c>
      <c r="C11" s="8" t="s">
        <v>141</v>
      </c>
      <c r="D11" s="78"/>
      <c r="E11" s="79"/>
    </row>
    <row r="12" spans="1:7" s="56" customFormat="1" ht="16.5">
      <c r="A12" s="52"/>
      <c r="B12" s="53"/>
      <c r="C12" s="53" t="s">
        <v>151</v>
      </c>
      <c r="D12" s="80"/>
      <c r="E12" s="80"/>
      <c r="F12" s="54"/>
      <c r="G12" s="55"/>
    </row>
    <row r="13" spans="1:7" s="56" customFormat="1" ht="16.5">
      <c r="A13" s="52"/>
      <c r="B13" s="53"/>
      <c r="C13" s="53" t="s">
        <v>172</v>
      </c>
      <c r="D13" s="81">
        <v>0.02</v>
      </c>
      <c r="E13" s="80"/>
      <c r="F13" s="54"/>
      <c r="G13" s="55"/>
    </row>
    <row r="14" spans="1:7" s="56" customFormat="1" ht="16.5">
      <c r="A14" s="52"/>
      <c r="B14" s="53"/>
      <c r="C14" s="53" t="s">
        <v>155</v>
      </c>
      <c r="D14" s="81"/>
      <c r="E14" s="80"/>
      <c r="F14" s="54"/>
      <c r="G14" s="55"/>
    </row>
    <row r="15" spans="1:7" s="56" customFormat="1" ht="16.5">
      <c r="A15" s="52"/>
      <c r="B15" s="53"/>
      <c r="C15" s="53" t="s">
        <v>194</v>
      </c>
      <c r="D15" s="81" t="s">
        <v>192</v>
      </c>
      <c r="E15" s="80"/>
      <c r="F15" s="54"/>
      <c r="G15" s="55"/>
    </row>
    <row r="16" spans="1:7" s="56" customFormat="1" ht="16.5">
      <c r="A16" s="52"/>
      <c r="B16" s="53"/>
      <c r="C16" s="53" t="s">
        <v>155</v>
      </c>
      <c r="D16" s="81"/>
      <c r="E16" s="80"/>
      <c r="F16" s="54"/>
      <c r="G16" s="55"/>
    </row>
    <row r="17" spans="1:7" s="56" customFormat="1" ht="16.5">
      <c r="A17" s="52"/>
      <c r="B17" s="53"/>
      <c r="C17" s="53" t="s">
        <v>159</v>
      </c>
      <c r="D17" s="81">
        <v>0.18</v>
      </c>
      <c r="E17" s="80"/>
      <c r="F17" s="54"/>
      <c r="G17" s="55"/>
    </row>
    <row r="18" spans="1:7" s="56" customFormat="1" ht="16.5">
      <c r="A18" s="52"/>
      <c r="B18" s="53"/>
      <c r="C18" s="4" t="s">
        <v>173</v>
      </c>
      <c r="D18" s="82"/>
      <c r="E18" s="80"/>
      <c r="F18" s="54"/>
      <c r="G18" s="55"/>
    </row>
    <row r="19" spans="1:7" s="56" customFormat="1" ht="21">
      <c r="A19" s="57"/>
      <c r="B19" s="58"/>
      <c r="C19" s="59"/>
      <c r="D19" s="40"/>
      <c r="E19" s="43"/>
      <c r="F19" s="54"/>
      <c r="G19" s="55"/>
    </row>
    <row r="20" ht="21" customHeight="1"/>
  </sheetData>
  <sheetProtection/>
  <mergeCells count="7">
    <mergeCell ref="A1:E1"/>
    <mergeCell ref="A2:E2"/>
    <mergeCell ref="A3:E3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57421875" style="62" customWidth="1"/>
    <col min="2" max="2" width="55.7109375" style="62" customWidth="1"/>
    <col min="3" max="3" width="7.28125" style="62" customWidth="1"/>
    <col min="4" max="4" width="12.140625" style="62" customWidth="1"/>
    <col min="5" max="5" width="13.7109375" style="62" customWidth="1"/>
    <col min="6" max="6" width="14.57421875" style="62" customWidth="1"/>
    <col min="7" max="16384" width="9.140625" style="62" customWidth="1"/>
  </cols>
  <sheetData>
    <row r="1" spans="1:6" ht="27" customHeight="1">
      <c r="A1" s="130" t="s">
        <v>189</v>
      </c>
      <c r="B1" s="131"/>
      <c r="C1" s="131"/>
      <c r="D1" s="131"/>
      <c r="E1" s="132"/>
      <c r="F1" s="132"/>
    </row>
    <row r="2" spans="1:11" ht="27" customHeight="1">
      <c r="A2" s="134" t="s">
        <v>75</v>
      </c>
      <c r="B2" s="135"/>
      <c r="C2" s="135"/>
      <c r="D2" s="135"/>
      <c r="E2" s="135"/>
      <c r="F2" s="135"/>
      <c r="G2" s="136"/>
      <c r="H2" s="136"/>
      <c r="I2" s="136"/>
      <c r="J2" s="136"/>
      <c r="K2" s="136"/>
    </row>
    <row r="3" spans="1:11" ht="27" customHeight="1">
      <c r="A3" s="134" t="s">
        <v>105</v>
      </c>
      <c r="B3" s="135"/>
      <c r="C3" s="135"/>
      <c r="D3" s="135"/>
      <c r="E3" s="135"/>
      <c r="F3" s="135"/>
      <c r="G3" s="136"/>
      <c r="H3" s="136"/>
      <c r="I3" s="136"/>
      <c r="J3" s="136"/>
      <c r="K3" s="136"/>
    </row>
    <row r="4" spans="1:6" ht="8.25" customHeight="1">
      <c r="A4" s="133" t="s">
        <v>0</v>
      </c>
      <c r="B4" s="123" t="s">
        <v>1</v>
      </c>
      <c r="C4" s="123" t="s">
        <v>174</v>
      </c>
      <c r="D4" s="128" t="s">
        <v>3</v>
      </c>
      <c r="E4" s="125" t="s">
        <v>187</v>
      </c>
      <c r="F4" s="125" t="s">
        <v>188</v>
      </c>
    </row>
    <row r="5" spans="1:6" s="27" customFormat="1" ht="15.75" customHeight="1">
      <c r="A5" s="111"/>
      <c r="B5" s="113"/>
      <c r="C5" s="113"/>
      <c r="D5" s="115"/>
      <c r="E5" s="126"/>
      <c r="F5" s="126"/>
    </row>
    <row r="6" spans="1:6" s="27" customFormat="1" ht="0" customHeight="1" hidden="1">
      <c r="A6" s="111"/>
      <c r="B6" s="113"/>
      <c r="C6" s="113"/>
      <c r="D6" s="115"/>
      <c r="E6" s="126"/>
      <c r="F6" s="126"/>
    </row>
    <row r="7" spans="1:6" s="27" customFormat="1" ht="29.25" customHeight="1">
      <c r="A7" s="112"/>
      <c r="B7" s="124"/>
      <c r="C7" s="124"/>
      <c r="D7" s="129"/>
      <c r="E7" s="127"/>
      <c r="F7" s="127"/>
    </row>
    <row r="8" spans="1:6" s="27" customFormat="1" ht="18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9">
        <v>6</v>
      </c>
    </row>
    <row r="9" spans="1:6" s="27" customFormat="1" ht="16.5">
      <c r="A9" s="3">
        <v>1</v>
      </c>
      <c r="B9" s="8" t="s">
        <v>165</v>
      </c>
      <c r="C9" s="9" t="s">
        <v>5</v>
      </c>
      <c r="D9" s="6">
        <v>360</v>
      </c>
      <c r="E9" s="83"/>
      <c r="F9" s="83"/>
    </row>
    <row r="10" spans="1:6" s="10" customFormat="1" ht="15.75">
      <c r="A10" s="63"/>
      <c r="B10" s="64" t="s">
        <v>76</v>
      </c>
      <c r="C10" s="65" t="s">
        <v>10</v>
      </c>
      <c r="D10" s="84">
        <f>D9*0.0389*0.5</f>
        <v>7.002</v>
      </c>
      <c r="E10" s="85"/>
      <c r="F10" s="85"/>
    </row>
    <row r="11" spans="1:6" s="66" customFormat="1" ht="15.75">
      <c r="A11" s="63"/>
      <c r="B11" s="64" t="s">
        <v>77</v>
      </c>
      <c r="C11" s="67" t="s">
        <v>8</v>
      </c>
      <c r="D11" s="84">
        <f>D9*0.13</f>
        <v>46.800000000000004</v>
      </c>
      <c r="E11" s="85"/>
      <c r="F11" s="85"/>
    </row>
    <row r="12" spans="1:11" s="66" customFormat="1" ht="42">
      <c r="A12" s="3"/>
      <c r="B12" s="4" t="s">
        <v>6</v>
      </c>
      <c r="C12" s="5"/>
      <c r="D12" s="6"/>
      <c r="E12" s="83"/>
      <c r="F12" s="83"/>
      <c r="K12" s="92"/>
    </row>
    <row r="13" spans="1:6" s="10" customFormat="1" ht="66">
      <c r="A13" s="3">
        <v>1</v>
      </c>
      <c r="B13" s="8" t="s">
        <v>166</v>
      </c>
      <c r="C13" s="9" t="s">
        <v>15</v>
      </c>
      <c r="D13" s="6">
        <v>67.2</v>
      </c>
      <c r="E13" s="83"/>
      <c r="F13" s="83"/>
    </row>
    <row r="14" spans="1:6" s="10" customFormat="1" ht="91.5" customHeight="1">
      <c r="A14" s="3">
        <v>2</v>
      </c>
      <c r="B14" s="8" t="s">
        <v>53</v>
      </c>
      <c r="C14" s="9" t="s">
        <v>13</v>
      </c>
      <c r="D14" s="6">
        <v>35</v>
      </c>
      <c r="E14" s="83"/>
      <c r="F14" s="83"/>
    </row>
    <row r="15" spans="1:6" s="10" customFormat="1" ht="67.5" customHeight="1">
      <c r="A15" s="3">
        <v>3</v>
      </c>
      <c r="B15" s="8" t="s">
        <v>16</v>
      </c>
      <c r="C15" s="9" t="s">
        <v>13</v>
      </c>
      <c r="D15" s="6">
        <v>81</v>
      </c>
      <c r="E15" s="83"/>
      <c r="F15" s="83"/>
    </row>
    <row r="16" spans="1:6" s="10" customFormat="1" ht="69" customHeight="1">
      <c r="A16" s="3">
        <v>4</v>
      </c>
      <c r="B16" s="8" t="s">
        <v>82</v>
      </c>
      <c r="C16" s="9" t="s">
        <v>13</v>
      </c>
      <c r="D16" s="6">
        <v>6</v>
      </c>
      <c r="E16" s="83"/>
      <c r="F16" s="83"/>
    </row>
    <row r="17" spans="1:6" s="10" customFormat="1" ht="49.5">
      <c r="A17" s="3">
        <v>5</v>
      </c>
      <c r="B17" s="8" t="s">
        <v>81</v>
      </c>
      <c r="C17" s="9" t="s">
        <v>13</v>
      </c>
      <c r="D17" s="6">
        <v>6</v>
      </c>
      <c r="E17" s="83"/>
      <c r="F17" s="83"/>
    </row>
    <row r="18" spans="1:6" s="10" customFormat="1" ht="49.5">
      <c r="A18" s="3">
        <v>6</v>
      </c>
      <c r="B18" s="8" t="s">
        <v>185</v>
      </c>
      <c r="C18" s="9" t="s">
        <v>5</v>
      </c>
      <c r="D18" s="6">
        <v>31</v>
      </c>
      <c r="E18" s="83"/>
      <c r="F18" s="83"/>
    </row>
    <row r="19" spans="1:6" s="10" customFormat="1" ht="49.5">
      <c r="A19" s="3">
        <v>7</v>
      </c>
      <c r="B19" s="8" t="s">
        <v>83</v>
      </c>
      <c r="C19" s="9" t="s">
        <v>5</v>
      </c>
      <c r="D19" s="6">
        <v>31</v>
      </c>
      <c r="E19" s="83"/>
      <c r="F19" s="83"/>
    </row>
    <row r="20" spans="1:6" s="10" customFormat="1" ht="49.5">
      <c r="A20" s="3">
        <v>8</v>
      </c>
      <c r="B20" s="8" t="s">
        <v>85</v>
      </c>
      <c r="C20" s="9" t="s">
        <v>5</v>
      </c>
      <c r="D20" s="6">
        <v>18</v>
      </c>
      <c r="E20" s="83"/>
      <c r="F20" s="83"/>
    </row>
    <row r="21" spans="1:6" s="10" customFormat="1" ht="49.5">
      <c r="A21" s="3">
        <v>9</v>
      </c>
      <c r="B21" s="8" t="s">
        <v>84</v>
      </c>
      <c r="C21" s="9" t="s">
        <v>5</v>
      </c>
      <c r="D21" s="6">
        <v>36</v>
      </c>
      <c r="E21" s="83"/>
      <c r="F21" s="83"/>
    </row>
    <row r="22" spans="1:6" s="10" customFormat="1" ht="66">
      <c r="A22" s="3">
        <v>10</v>
      </c>
      <c r="B22" s="8" t="s">
        <v>60</v>
      </c>
      <c r="C22" s="9" t="s">
        <v>5</v>
      </c>
      <c r="D22" s="6">
        <v>13</v>
      </c>
      <c r="E22" s="83"/>
      <c r="F22" s="83"/>
    </row>
    <row r="23" spans="1:6" s="10" customFormat="1" ht="33">
      <c r="A23" s="3">
        <v>11</v>
      </c>
      <c r="B23" s="8" t="s">
        <v>14</v>
      </c>
      <c r="C23" s="9" t="s">
        <v>5</v>
      </c>
      <c r="D23" s="6">
        <v>1</v>
      </c>
      <c r="E23" s="83"/>
      <c r="F23" s="83"/>
    </row>
    <row r="24" spans="1:6" s="10" customFormat="1" ht="49.5">
      <c r="A24" s="3">
        <v>12</v>
      </c>
      <c r="B24" s="8" t="s">
        <v>59</v>
      </c>
      <c r="C24" s="9" t="s">
        <v>5</v>
      </c>
      <c r="D24" s="6">
        <v>6</v>
      </c>
      <c r="E24" s="83"/>
      <c r="F24" s="83"/>
    </row>
    <row r="25" spans="1:6" s="10" customFormat="1" ht="33">
      <c r="A25" s="3">
        <v>13</v>
      </c>
      <c r="B25" s="8" t="s">
        <v>17</v>
      </c>
      <c r="C25" s="9" t="s">
        <v>5</v>
      </c>
      <c r="D25" s="6">
        <v>12</v>
      </c>
      <c r="E25" s="83"/>
      <c r="F25" s="83"/>
    </row>
    <row r="26" spans="1:6" s="10" customFormat="1" ht="49.5">
      <c r="A26" s="3">
        <v>14</v>
      </c>
      <c r="B26" s="8" t="s">
        <v>186</v>
      </c>
      <c r="C26" s="68" t="s">
        <v>13</v>
      </c>
      <c r="D26" s="6">
        <v>48</v>
      </c>
      <c r="E26" s="83"/>
      <c r="F26" s="83"/>
    </row>
    <row r="27" spans="1:6" s="10" customFormat="1" ht="49.5">
      <c r="A27" s="3">
        <v>15</v>
      </c>
      <c r="B27" s="8" t="s">
        <v>61</v>
      </c>
      <c r="C27" s="9" t="s">
        <v>13</v>
      </c>
      <c r="D27" s="6">
        <v>48</v>
      </c>
      <c r="E27" s="83"/>
      <c r="F27" s="83"/>
    </row>
    <row r="28" spans="1:6" s="10" customFormat="1" ht="49.5">
      <c r="A28" s="3">
        <v>16</v>
      </c>
      <c r="B28" s="8" t="s">
        <v>19</v>
      </c>
      <c r="C28" s="9" t="s">
        <v>5</v>
      </c>
      <c r="D28" s="6">
        <v>15</v>
      </c>
      <c r="E28" s="83"/>
      <c r="F28" s="83"/>
    </row>
    <row r="29" spans="1:6" s="10" customFormat="1" ht="33">
      <c r="A29" s="3">
        <v>17</v>
      </c>
      <c r="B29" s="8" t="s">
        <v>18</v>
      </c>
      <c r="C29" s="9" t="s">
        <v>5</v>
      </c>
      <c r="D29" s="6">
        <v>82</v>
      </c>
      <c r="E29" s="83"/>
      <c r="F29" s="83"/>
    </row>
    <row r="30" spans="1:6" s="10" customFormat="1" ht="33">
      <c r="A30" s="3">
        <v>18</v>
      </c>
      <c r="B30" s="8" t="s">
        <v>54</v>
      </c>
      <c r="C30" s="9" t="s">
        <v>5</v>
      </c>
      <c r="D30" s="6">
        <v>97</v>
      </c>
      <c r="E30" s="83"/>
      <c r="F30" s="83"/>
    </row>
    <row r="31" spans="1:6" s="10" customFormat="1" ht="33">
      <c r="A31" s="3">
        <v>19</v>
      </c>
      <c r="B31" s="8" t="s">
        <v>21</v>
      </c>
      <c r="C31" s="9" t="s">
        <v>5</v>
      </c>
      <c r="D31" s="6">
        <v>67</v>
      </c>
      <c r="E31" s="83"/>
      <c r="F31" s="83"/>
    </row>
    <row r="32" spans="1:6" s="10" customFormat="1" ht="49.5">
      <c r="A32" s="3">
        <v>20</v>
      </c>
      <c r="B32" s="8" t="s">
        <v>20</v>
      </c>
      <c r="C32" s="9" t="s">
        <v>5</v>
      </c>
      <c r="D32" s="6">
        <v>30</v>
      </c>
      <c r="E32" s="83"/>
      <c r="F32" s="83"/>
    </row>
    <row r="33" spans="1:6" s="10" customFormat="1" ht="33">
      <c r="A33" s="3">
        <v>21</v>
      </c>
      <c r="B33" s="8" t="s">
        <v>86</v>
      </c>
      <c r="C33" s="9" t="s">
        <v>5</v>
      </c>
      <c r="D33" s="6">
        <v>97</v>
      </c>
      <c r="E33" s="83"/>
      <c r="F33" s="83"/>
    </row>
    <row r="34" spans="1:6" s="10" customFormat="1" ht="16.5">
      <c r="A34" s="3">
        <v>22</v>
      </c>
      <c r="B34" s="8" t="s">
        <v>26</v>
      </c>
      <c r="C34" s="9" t="s">
        <v>13</v>
      </c>
      <c r="D34" s="6">
        <v>83</v>
      </c>
      <c r="E34" s="83"/>
      <c r="F34" s="83"/>
    </row>
    <row r="35" spans="1:6" s="10" customFormat="1" ht="33">
      <c r="A35" s="3">
        <v>23</v>
      </c>
      <c r="B35" s="22" t="s">
        <v>175</v>
      </c>
      <c r="C35" s="25" t="s">
        <v>11</v>
      </c>
      <c r="D35" s="23">
        <v>46</v>
      </c>
      <c r="E35" s="88"/>
      <c r="F35" s="88"/>
    </row>
    <row r="36" spans="1:6" s="10" customFormat="1" ht="33">
      <c r="A36" s="3">
        <v>24</v>
      </c>
      <c r="B36" s="8" t="s">
        <v>22</v>
      </c>
      <c r="C36" s="9" t="s">
        <v>5</v>
      </c>
      <c r="D36" s="6">
        <v>7.5</v>
      </c>
      <c r="E36" s="83"/>
      <c r="F36" s="83"/>
    </row>
    <row r="37" spans="1:6" s="10" customFormat="1" ht="33">
      <c r="A37" s="3">
        <v>25</v>
      </c>
      <c r="B37" s="8" t="s">
        <v>87</v>
      </c>
      <c r="C37" s="9" t="s">
        <v>5</v>
      </c>
      <c r="D37" s="6">
        <v>7.5</v>
      </c>
      <c r="E37" s="83"/>
      <c r="F37" s="83"/>
    </row>
    <row r="38" spans="1:6" s="10" customFormat="1" ht="16.5">
      <c r="A38" s="3">
        <v>26</v>
      </c>
      <c r="B38" s="8" t="s">
        <v>167</v>
      </c>
      <c r="C38" s="9" t="s">
        <v>5</v>
      </c>
      <c r="D38" s="6">
        <v>8</v>
      </c>
      <c r="E38" s="83"/>
      <c r="F38" s="83"/>
    </row>
    <row r="39" spans="1:6" s="10" customFormat="1" ht="58.5" customHeight="1">
      <c r="A39" s="3">
        <v>27</v>
      </c>
      <c r="B39" s="8" t="s">
        <v>55</v>
      </c>
      <c r="C39" s="9" t="s">
        <v>5</v>
      </c>
      <c r="D39" s="6">
        <v>83</v>
      </c>
      <c r="E39" s="83"/>
      <c r="F39" s="83"/>
    </row>
    <row r="40" spans="1:6" s="10" customFormat="1" ht="33">
      <c r="A40" s="3">
        <v>28</v>
      </c>
      <c r="B40" s="8" t="s">
        <v>62</v>
      </c>
      <c r="C40" s="9" t="s">
        <v>5</v>
      </c>
      <c r="D40" s="6">
        <v>16.3</v>
      </c>
      <c r="E40" s="83"/>
      <c r="F40" s="83"/>
    </row>
    <row r="41" spans="1:6" s="10" customFormat="1" ht="36.75" customHeight="1">
      <c r="A41" s="3">
        <v>29</v>
      </c>
      <c r="B41" s="8" t="s">
        <v>25</v>
      </c>
      <c r="C41" s="9" t="s">
        <v>13</v>
      </c>
      <c r="D41" s="6">
        <v>23</v>
      </c>
      <c r="E41" s="83"/>
      <c r="F41" s="83"/>
    </row>
    <row r="42" spans="1:6" s="10" customFormat="1" ht="16.5">
      <c r="A42" s="3"/>
      <c r="B42" s="4" t="s">
        <v>27</v>
      </c>
      <c r="C42" s="9"/>
      <c r="D42" s="6"/>
      <c r="E42" s="83"/>
      <c r="F42" s="83"/>
    </row>
    <row r="43" spans="1:6" s="10" customFormat="1" ht="33">
      <c r="A43" s="3">
        <v>1</v>
      </c>
      <c r="B43" s="8" t="s">
        <v>23</v>
      </c>
      <c r="C43" s="9" t="s">
        <v>5</v>
      </c>
      <c r="D43" s="6">
        <v>80</v>
      </c>
      <c r="E43" s="83"/>
      <c r="F43" s="83"/>
    </row>
    <row r="44" spans="1:6" s="10" customFormat="1" ht="33">
      <c r="A44" s="3">
        <v>2</v>
      </c>
      <c r="B44" s="8" t="s">
        <v>29</v>
      </c>
      <c r="C44" s="9" t="s">
        <v>5</v>
      </c>
      <c r="D44" s="6">
        <v>3</v>
      </c>
      <c r="E44" s="83"/>
      <c r="F44" s="83"/>
    </row>
    <row r="45" spans="1:6" s="10" customFormat="1" ht="33">
      <c r="A45" s="3">
        <v>3</v>
      </c>
      <c r="B45" s="8" t="s">
        <v>88</v>
      </c>
      <c r="C45" s="9" t="s">
        <v>5</v>
      </c>
      <c r="D45" s="6">
        <v>135</v>
      </c>
      <c r="E45" s="83"/>
      <c r="F45" s="83"/>
    </row>
    <row r="46" spans="1:6" s="10" customFormat="1" ht="66">
      <c r="A46" s="3">
        <v>4</v>
      </c>
      <c r="B46" s="8" t="s">
        <v>168</v>
      </c>
      <c r="C46" s="9" t="s">
        <v>5</v>
      </c>
      <c r="D46" s="6">
        <v>135</v>
      </c>
      <c r="E46" s="83"/>
      <c r="F46" s="83"/>
    </row>
    <row r="47" spans="1:6" s="10" customFormat="1" ht="49.5">
      <c r="A47" s="3">
        <v>5</v>
      </c>
      <c r="B47" s="8" t="s">
        <v>90</v>
      </c>
      <c r="C47" s="9" t="s">
        <v>5</v>
      </c>
      <c r="D47" s="6">
        <v>53</v>
      </c>
      <c r="E47" s="83"/>
      <c r="F47" s="83"/>
    </row>
    <row r="48" spans="1:6" s="10" customFormat="1" ht="49.5">
      <c r="A48" s="3">
        <v>6</v>
      </c>
      <c r="B48" s="8" t="s">
        <v>89</v>
      </c>
      <c r="C48" s="9" t="s">
        <v>5</v>
      </c>
      <c r="D48" s="6">
        <v>18</v>
      </c>
      <c r="E48" s="83"/>
      <c r="F48" s="83"/>
    </row>
    <row r="49" spans="1:6" s="10" customFormat="1" ht="33">
      <c r="A49" s="3">
        <v>7</v>
      </c>
      <c r="B49" s="8" t="s">
        <v>24</v>
      </c>
      <c r="C49" s="9" t="s">
        <v>10</v>
      </c>
      <c r="D49" s="6">
        <v>0.3</v>
      </c>
      <c r="E49" s="83"/>
      <c r="F49" s="83"/>
    </row>
    <row r="50" spans="1:6" s="10" customFormat="1" ht="33">
      <c r="A50" s="3">
        <v>8</v>
      </c>
      <c r="B50" s="8" t="s">
        <v>56</v>
      </c>
      <c r="C50" s="9" t="s">
        <v>10</v>
      </c>
      <c r="D50" s="6">
        <v>0.2</v>
      </c>
      <c r="E50" s="83"/>
      <c r="F50" s="83"/>
    </row>
    <row r="51" spans="1:6" s="10" customFormat="1" ht="49.5">
      <c r="A51" s="3">
        <v>9</v>
      </c>
      <c r="B51" s="8" t="s">
        <v>57</v>
      </c>
      <c r="C51" s="9" t="s">
        <v>5</v>
      </c>
      <c r="D51" s="6">
        <v>20</v>
      </c>
      <c r="E51" s="83"/>
      <c r="F51" s="83"/>
    </row>
    <row r="52" spans="1:6" s="10" customFormat="1" ht="49.5">
      <c r="A52" s="3">
        <v>10</v>
      </c>
      <c r="B52" s="8" t="s">
        <v>58</v>
      </c>
      <c r="C52" s="9" t="s">
        <v>5</v>
      </c>
      <c r="D52" s="6">
        <v>22.5</v>
      </c>
      <c r="E52" s="83"/>
      <c r="F52" s="83"/>
    </row>
    <row r="53" spans="1:6" s="10" customFormat="1" ht="33">
      <c r="A53" s="3">
        <v>11</v>
      </c>
      <c r="B53" s="8" t="s">
        <v>169</v>
      </c>
      <c r="C53" s="9" t="s">
        <v>5</v>
      </c>
      <c r="D53" s="6">
        <v>7.5</v>
      </c>
      <c r="E53" s="83"/>
      <c r="F53" s="83"/>
    </row>
    <row r="54" spans="1:6" s="10" customFormat="1" ht="33">
      <c r="A54" s="3">
        <v>12</v>
      </c>
      <c r="B54" s="8" t="s">
        <v>28</v>
      </c>
      <c r="C54" s="9" t="s">
        <v>5</v>
      </c>
      <c r="D54" s="6">
        <v>5</v>
      </c>
      <c r="E54" s="83"/>
      <c r="F54" s="83"/>
    </row>
    <row r="55" spans="1:6" s="10" customFormat="1" ht="33">
      <c r="A55" s="3">
        <v>13</v>
      </c>
      <c r="B55" s="8" t="s">
        <v>30</v>
      </c>
      <c r="C55" s="9" t="s">
        <v>5</v>
      </c>
      <c r="D55" s="6">
        <v>2.5</v>
      </c>
      <c r="E55" s="83"/>
      <c r="F55" s="83"/>
    </row>
    <row r="56" spans="1:6" s="10" customFormat="1" ht="33">
      <c r="A56" s="3">
        <v>14</v>
      </c>
      <c r="B56" s="8" t="s">
        <v>65</v>
      </c>
      <c r="C56" s="9" t="s">
        <v>64</v>
      </c>
      <c r="D56" s="6">
        <v>8</v>
      </c>
      <c r="E56" s="83"/>
      <c r="F56" s="83"/>
    </row>
    <row r="57" spans="1:6" s="10" customFormat="1" ht="21">
      <c r="A57" s="3"/>
      <c r="B57" s="7" t="s">
        <v>31</v>
      </c>
      <c r="C57" s="9"/>
      <c r="D57" s="6"/>
      <c r="E57" s="83"/>
      <c r="F57" s="83"/>
    </row>
    <row r="58" spans="1:6" s="10" customFormat="1" ht="16.5">
      <c r="A58" s="3">
        <v>1</v>
      </c>
      <c r="B58" s="11" t="s">
        <v>91</v>
      </c>
      <c r="C58" s="9" t="s">
        <v>12</v>
      </c>
      <c r="D58" s="12">
        <v>295</v>
      </c>
      <c r="E58" s="83"/>
      <c r="F58" s="83"/>
    </row>
    <row r="59" spans="1:6" s="10" customFormat="1" ht="16.5">
      <c r="A59" s="3">
        <v>2</v>
      </c>
      <c r="B59" s="26" t="s">
        <v>180</v>
      </c>
      <c r="C59" s="9" t="s">
        <v>12</v>
      </c>
      <c r="D59" s="12">
        <f>D58*0.3</f>
        <v>88.5</v>
      </c>
      <c r="E59" s="83"/>
      <c r="F59" s="83"/>
    </row>
    <row r="60" spans="1:6" s="10" customFormat="1" ht="16.5">
      <c r="A60" s="3"/>
      <c r="B60" s="64" t="s">
        <v>77</v>
      </c>
      <c r="C60" s="67" t="s">
        <v>8</v>
      </c>
      <c r="D60" s="12">
        <v>12</v>
      </c>
      <c r="E60" s="83"/>
      <c r="F60" s="83"/>
    </row>
    <row r="61" spans="1:6" s="10" customFormat="1" ht="16.5">
      <c r="A61" s="3">
        <v>3</v>
      </c>
      <c r="B61" s="26" t="s">
        <v>181</v>
      </c>
      <c r="C61" s="65" t="s">
        <v>10</v>
      </c>
      <c r="D61" s="84">
        <v>8</v>
      </c>
      <c r="E61" s="85"/>
      <c r="F61" s="85"/>
    </row>
    <row r="62" spans="1:6" s="10" customFormat="1" ht="15.75">
      <c r="A62" s="63"/>
      <c r="B62" s="64" t="s">
        <v>77</v>
      </c>
      <c r="C62" s="67" t="s">
        <v>8</v>
      </c>
      <c r="D62" s="84">
        <v>56</v>
      </c>
      <c r="E62" s="85"/>
      <c r="F62" s="85"/>
    </row>
    <row r="63" spans="1:6" s="66" customFormat="1" ht="66">
      <c r="A63" s="3">
        <v>4</v>
      </c>
      <c r="B63" s="11" t="s">
        <v>66</v>
      </c>
      <c r="C63" s="9" t="s">
        <v>12</v>
      </c>
      <c r="D63" s="12">
        <v>295</v>
      </c>
      <c r="E63" s="83"/>
      <c r="F63" s="83"/>
    </row>
    <row r="64" spans="1:6" s="10" customFormat="1" ht="16.5">
      <c r="A64" s="3"/>
      <c r="B64" s="11" t="s">
        <v>92</v>
      </c>
      <c r="C64" s="9" t="s">
        <v>11</v>
      </c>
      <c r="D64" s="12">
        <f>D63*30*0.8</f>
        <v>7080</v>
      </c>
      <c r="E64" s="83"/>
      <c r="F64" s="83"/>
    </row>
    <row r="65" spans="1:6" s="10" customFormat="1" ht="16.5">
      <c r="A65" s="3">
        <v>5</v>
      </c>
      <c r="B65" s="8" t="s">
        <v>67</v>
      </c>
      <c r="C65" s="9" t="s">
        <v>5</v>
      </c>
      <c r="D65" s="12">
        <f>D63*1.35</f>
        <v>398.25</v>
      </c>
      <c r="E65" s="83"/>
      <c r="F65" s="83"/>
    </row>
    <row r="66" spans="1:6" s="10" customFormat="1" ht="21.75" customHeight="1">
      <c r="A66" s="3"/>
      <c r="B66" s="8"/>
      <c r="C66" s="9"/>
      <c r="D66" s="12"/>
      <c r="E66" s="83"/>
      <c r="F66" s="83"/>
    </row>
    <row r="67" spans="1:6" s="10" customFormat="1" ht="63">
      <c r="A67" s="3"/>
      <c r="B67" s="4" t="s">
        <v>9</v>
      </c>
      <c r="C67" s="9"/>
      <c r="D67" s="6"/>
      <c r="E67" s="83"/>
      <c r="F67" s="83"/>
    </row>
    <row r="68" spans="1:6" s="10" customFormat="1" ht="48.75" customHeight="1">
      <c r="A68" s="3"/>
      <c r="B68" s="13" t="s">
        <v>32</v>
      </c>
      <c r="C68" s="9"/>
      <c r="D68" s="6"/>
      <c r="E68" s="83"/>
      <c r="F68" s="83"/>
    </row>
    <row r="69" spans="1:6" s="10" customFormat="1" ht="16.5">
      <c r="A69" s="3"/>
      <c r="B69" s="13" t="s">
        <v>33</v>
      </c>
      <c r="C69" s="9"/>
      <c r="D69" s="6"/>
      <c r="E69" s="83"/>
      <c r="F69" s="83"/>
    </row>
    <row r="70" spans="1:6" s="10" customFormat="1" ht="16.5">
      <c r="A70" s="3">
        <v>1</v>
      </c>
      <c r="B70" s="8" t="s">
        <v>34</v>
      </c>
      <c r="C70" s="9" t="s">
        <v>5</v>
      </c>
      <c r="D70" s="6">
        <v>57</v>
      </c>
      <c r="E70" s="83"/>
      <c r="F70" s="83"/>
    </row>
    <row r="71" spans="1:6" s="10" customFormat="1" ht="16.5">
      <c r="A71" s="3">
        <v>2</v>
      </c>
      <c r="B71" s="8" t="s">
        <v>170</v>
      </c>
      <c r="C71" s="9" t="s">
        <v>5</v>
      </c>
      <c r="D71" s="6">
        <v>57</v>
      </c>
      <c r="E71" s="83"/>
      <c r="F71" s="83"/>
    </row>
    <row r="72" spans="1:6" s="10" customFormat="1" ht="33">
      <c r="A72" s="3">
        <v>3</v>
      </c>
      <c r="B72" s="8" t="s">
        <v>179</v>
      </c>
      <c r="C72" s="9" t="s">
        <v>5</v>
      </c>
      <c r="D72" s="6">
        <v>85</v>
      </c>
      <c r="E72" s="83"/>
      <c r="F72" s="83"/>
    </row>
    <row r="73" spans="1:6" s="10" customFormat="1" ht="33">
      <c r="A73" s="3">
        <v>4</v>
      </c>
      <c r="B73" s="8" t="s">
        <v>164</v>
      </c>
      <c r="C73" s="9" t="s">
        <v>5</v>
      </c>
      <c r="D73" s="6">
        <v>142</v>
      </c>
      <c r="E73" s="83"/>
      <c r="F73" s="83"/>
    </row>
    <row r="74" spans="1:6" s="10" customFormat="1" ht="16.5">
      <c r="A74" s="3">
        <v>5</v>
      </c>
      <c r="B74" s="8" t="s">
        <v>171</v>
      </c>
      <c r="C74" s="9" t="s">
        <v>5</v>
      </c>
      <c r="D74" s="6">
        <v>8</v>
      </c>
      <c r="E74" s="83"/>
      <c r="F74" s="83"/>
    </row>
    <row r="75" spans="1:6" s="10" customFormat="1" ht="16.5">
      <c r="A75" s="3">
        <v>6</v>
      </c>
      <c r="B75" s="8" t="s">
        <v>52</v>
      </c>
      <c r="C75" s="9" t="s">
        <v>5</v>
      </c>
      <c r="D75" s="6">
        <v>57</v>
      </c>
      <c r="E75" s="83"/>
      <c r="F75" s="83"/>
    </row>
    <row r="76" spans="1:6" s="10" customFormat="1" ht="49.5">
      <c r="A76" s="3">
        <v>7</v>
      </c>
      <c r="B76" s="8" t="s">
        <v>184</v>
      </c>
      <c r="C76" s="9" t="s">
        <v>5</v>
      </c>
      <c r="D76" s="6">
        <v>6</v>
      </c>
      <c r="E76" s="83"/>
      <c r="F76" s="83"/>
    </row>
    <row r="77" spans="1:6" s="10" customFormat="1" ht="16.5">
      <c r="A77" s="3"/>
      <c r="B77" s="4" t="s">
        <v>35</v>
      </c>
      <c r="C77" s="9"/>
      <c r="D77" s="6"/>
      <c r="E77" s="83"/>
      <c r="F77" s="83"/>
    </row>
    <row r="78" spans="1:6" s="10" customFormat="1" ht="16.5">
      <c r="A78" s="3">
        <v>1</v>
      </c>
      <c r="B78" s="11" t="s">
        <v>36</v>
      </c>
      <c r="C78" s="9" t="s">
        <v>5</v>
      </c>
      <c r="D78" s="6">
        <v>26</v>
      </c>
      <c r="E78" s="83"/>
      <c r="F78" s="83"/>
    </row>
    <row r="79" spans="1:6" s="10" customFormat="1" ht="16.5">
      <c r="A79" s="3">
        <v>2</v>
      </c>
      <c r="B79" s="11" t="s">
        <v>68</v>
      </c>
      <c r="C79" s="9" t="s">
        <v>5</v>
      </c>
      <c r="D79" s="6">
        <v>15</v>
      </c>
      <c r="E79" s="83"/>
      <c r="F79" s="83"/>
    </row>
    <row r="80" spans="1:6" s="10" customFormat="1" ht="16.5">
      <c r="A80" s="3">
        <v>3</v>
      </c>
      <c r="B80" s="11" t="s">
        <v>162</v>
      </c>
      <c r="C80" s="9" t="s">
        <v>5</v>
      </c>
      <c r="D80" s="6">
        <v>15</v>
      </c>
      <c r="E80" s="83"/>
      <c r="F80" s="83"/>
    </row>
    <row r="81" spans="1:6" s="10" customFormat="1" ht="33">
      <c r="A81" s="3">
        <v>4</v>
      </c>
      <c r="B81" s="11" t="s">
        <v>163</v>
      </c>
      <c r="C81" s="9" t="s">
        <v>5</v>
      </c>
      <c r="D81" s="6">
        <v>15</v>
      </c>
      <c r="E81" s="83"/>
      <c r="F81" s="83"/>
    </row>
    <row r="82" spans="1:6" s="10" customFormat="1" ht="33">
      <c r="A82" s="3">
        <v>5</v>
      </c>
      <c r="B82" s="11" t="s">
        <v>69</v>
      </c>
      <c r="C82" s="9" t="s">
        <v>5</v>
      </c>
      <c r="D82" s="6">
        <v>45</v>
      </c>
      <c r="E82" s="83"/>
      <c r="F82" s="83"/>
    </row>
    <row r="83" spans="1:6" s="10" customFormat="1" ht="33">
      <c r="A83" s="3">
        <v>6</v>
      </c>
      <c r="B83" s="11" t="s">
        <v>164</v>
      </c>
      <c r="C83" s="9" t="s">
        <v>5</v>
      </c>
      <c r="D83" s="6">
        <v>45</v>
      </c>
      <c r="E83" s="83"/>
      <c r="F83" s="83"/>
    </row>
    <row r="84" spans="1:6" s="10" customFormat="1" ht="16.5">
      <c r="A84" s="3">
        <v>7</v>
      </c>
      <c r="B84" s="11" t="s">
        <v>63</v>
      </c>
      <c r="C84" s="9" t="s">
        <v>5</v>
      </c>
      <c r="D84" s="6">
        <v>1.5</v>
      </c>
      <c r="E84" s="83"/>
      <c r="F84" s="83"/>
    </row>
    <row r="85" spans="1:6" s="10" customFormat="1" ht="16.5">
      <c r="A85" s="3"/>
      <c r="B85" s="4" t="s">
        <v>38</v>
      </c>
      <c r="C85" s="9"/>
      <c r="D85" s="6"/>
      <c r="E85" s="83"/>
      <c r="F85" s="83"/>
    </row>
    <row r="86" spans="1:6" s="10" customFormat="1" ht="33">
      <c r="A86" s="3">
        <v>1</v>
      </c>
      <c r="B86" s="11" t="s">
        <v>40</v>
      </c>
      <c r="C86" s="9" t="s">
        <v>5</v>
      </c>
      <c r="D86" s="6">
        <v>22</v>
      </c>
      <c r="E86" s="83"/>
      <c r="F86" s="83"/>
    </row>
    <row r="87" spans="1:6" s="10" customFormat="1" ht="33">
      <c r="A87" s="3">
        <v>2</v>
      </c>
      <c r="B87" s="11" t="s">
        <v>70</v>
      </c>
      <c r="C87" s="9" t="s">
        <v>5</v>
      </c>
      <c r="D87" s="6">
        <v>29</v>
      </c>
      <c r="E87" s="83"/>
      <c r="F87" s="83"/>
    </row>
    <row r="88" spans="1:6" s="10" customFormat="1" ht="49.5">
      <c r="A88" s="3">
        <v>3</v>
      </c>
      <c r="B88" s="11" t="s">
        <v>37</v>
      </c>
      <c r="C88" s="9" t="s">
        <v>5</v>
      </c>
      <c r="D88" s="6">
        <v>4</v>
      </c>
      <c r="E88" s="83"/>
      <c r="F88" s="83"/>
    </row>
    <row r="89" spans="1:6" s="10" customFormat="1" ht="16.5">
      <c r="A89" s="3">
        <v>4</v>
      </c>
      <c r="B89" s="11" t="s">
        <v>39</v>
      </c>
      <c r="C89" s="9" t="s">
        <v>5</v>
      </c>
      <c r="D89" s="6">
        <v>1</v>
      </c>
      <c r="E89" s="83"/>
      <c r="F89" s="83"/>
    </row>
    <row r="90" spans="1:6" s="10" customFormat="1" ht="16.5">
      <c r="A90" s="3">
        <v>5</v>
      </c>
      <c r="B90" s="11" t="s">
        <v>71</v>
      </c>
      <c r="C90" s="9" t="s">
        <v>5</v>
      </c>
      <c r="D90" s="6">
        <v>3</v>
      </c>
      <c r="E90" s="83"/>
      <c r="F90" s="83"/>
    </row>
    <row r="91" spans="1:6" s="10" customFormat="1" ht="16.5">
      <c r="A91" s="3">
        <v>6</v>
      </c>
      <c r="B91" s="11" t="s">
        <v>72</v>
      </c>
      <c r="C91" s="9" t="s">
        <v>5</v>
      </c>
      <c r="D91" s="6">
        <v>7</v>
      </c>
      <c r="E91" s="83"/>
      <c r="F91" s="83"/>
    </row>
    <row r="92" spans="1:6" s="10" customFormat="1" ht="16.5">
      <c r="A92" s="3">
        <v>7</v>
      </c>
      <c r="B92" s="11" t="s">
        <v>63</v>
      </c>
      <c r="C92" s="9" t="s">
        <v>5</v>
      </c>
      <c r="D92" s="6">
        <v>2</v>
      </c>
      <c r="E92" s="83"/>
      <c r="F92" s="83"/>
    </row>
    <row r="93" spans="1:6" s="10" customFormat="1" ht="16.5">
      <c r="A93" s="3"/>
      <c r="B93" s="13" t="s">
        <v>41</v>
      </c>
      <c r="C93" s="9"/>
      <c r="D93" s="6"/>
      <c r="E93" s="83"/>
      <c r="F93" s="83"/>
    </row>
    <row r="94" spans="1:6" s="10" customFormat="1" ht="33">
      <c r="A94" s="3">
        <v>1</v>
      </c>
      <c r="B94" s="11" t="s">
        <v>42</v>
      </c>
      <c r="C94" s="9" t="s">
        <v>5</v>
      </c>
      <c r="D94" s="6">
        <v>189</v>
      </c>
      <c r="E94" s="83"/>
      <c r="F94" s="83"/>
    </row>
    <row r="95" spans="1:6" s="10" customFormat="1" ht="16.5">
      <c r="A95" s="3">
        <v>2</v>
      </c>
      <c r="B95" s="11" t="s">
        <v>50</v>
      </c>
      <c r="C95" s="9" t="s">
        <v>5</v>
      </c>
      <c r="D95" s="6">
        <v>189</v>
      </c>
      <c r="E95" s="83"/>
      <c r="F95" s="83"/>
    </row>
    <row r="96" spans="1:6" s="10" customFormat="1" ht="49.5">
      <c r="A96" s="3">
        <v>3</v>
      </c>
      <c r="B96" s="11" t="s">
        <v>43</v>
      </c>
      <c r="C96" s="9" t="s">
        <v>5</v>
      </c>
      <c r="D96" s="6">
        <v>37</v>
      </c>
      <c r="E96" s="83"/>
      <c r="F96" s="83"/>
    </row>
    <row r="97" spans="1:6" s="10" customFormat="1" ht="49.5">
      <c r="A97" s="3">
        <v>4</v>
      </c>
      <c r="B97" s="11" t="s">
        <v>44</v>
      </c>
      <c r="C97" s="9" t="s">
        <v>5</v>
      </c>
      <c r="D97" s="6">
        <v>46</v>
      </c>
      <c r="E97" s="83"/>
      <c r="F97" s="83"/>
    </row>
    <row r="98" spans="1:6" s="10" customFormat="1" ht="49.5">
      <c r="A98" s="3">
        <v>5</v>
      </c>
      <c r="B98" s="11" t="s">
        <v>45</v>
      </c>
      <c r="C98" s="9" t="s">
        <v>5</v>
      </c>
      <c r="D98" s="6">
        <v>1.5</v>
      </c>
      <c r="E98" s="83"/>
      <c r="F98" s="83"/>
    </row>
    <row r="99" spans="1:6" s="10" customFormat="1" ht="49.5">
      <c r="A99" s="3">
        <v>6</v>
      </c>
      <c r="B99" s="11" t="s">
        <v>182</v>
      </c>
      <c r="C99" s="9" t="s">
        <v>5</v>
      </c>
      <c r="D99" s="6">
        <v>45</v>
      </c>
      <c r="E99" s="83"/>
      <c r="F99" s="83"/>
    </row>
    <row r="100" spans="1:6" s="10" customFormat="1" ht="66">
      <c r="A100" s="3">
        <v>7</v>
      </c>
      <c r="B100" s="11" t="s">
        <v>46</v>
      </c>
      <c r="C100" s="9" t="s">
        <v>13</v>
      </c>
      <c r="D100" s="6">
        <v>74</v>
      </c>
      <c r="E100" s="83"/>
      <c r="F100" s="83"/>
    </row>
    <row r="101" spans="1:6" s="10" customFormat="1" ht="33">
      <c r="A101" s="3">
        <v>8</v>
      </c>
      <c r="B101" s="11" t="s">
        <v>47</v>
      </c>
      <c r="C101" s="9" t="s">
        <v>5</v>
      </c>
      <c r="D101" s="6">
        <v>85</v>
      </c>
      <c r="E101" s="83"/>
      <c r="F101" s="83"/>
    </row>
    <row r="102" spans="1:6" s="10" customFormat="1" ht="33">
      <c r="A102" s="3">
        <v>9</v>
      </c>
      <c r="B102" s="8" t="s">
        <v>93</v>
      </c>
      <c r="C102" s="9" t="s">
        <v>5</v>
      </c>
      <c r="D102" s="6">
        <v>21</v>
      </c>
      <c r="E102" s="83"/>
      <c r="F102" s="83"/>
    </row>
    <row r="103" spans="1:6" s="10" customFormat="1" ht="33">
      <c r="A103" s="3">
        <v>10</v>
      </c>
      <c r="B103" s="8" t="s">
        <v>94</v>
      </c>
      <c r="C103" s="9" t="s">
        <v>5</v>
      </c>
      <c r="D103" s="6">
        <v>21</v>
      </c>
      <c r="E103" s="83"/>
      <c r="F103" s="83"/>
    </row>
    <row r="104" spans="1:6" s="10" customFormat="1" ht="66">
      <c r="A104" s="3">
        <v>11</v>
      </c>
      <c r="B104" s="8" t="s">
        <v>48</v>
      </c>
      <c r="C104" s="9" t="s">
        <v>13</v>
      </c>
      <c r="D104" s="6">
        <v>74</v>
      </c>
      <c r="E104" s="83"/>
      <c r="F104" s="83"/>
    </row>
    <row r="105" spans="1:6" s="10" customFormat="1" ht="33">
      <c r="A105" s="3">
        <v>12</v>
      </c>
      <c r="B105" s="8" t="s">
        <v>73</v>
      </c>
      <c r="C105" s="9" t="s">
        <v>5</v>
      </c>
      <c r="D105" s="6">
        <v>73</v>
      </c>
      <c r="E105" s="83"/>
      <c r="F105" s="83"/>
    </row>
    <row r="106" spans="1:6" s="10" customFormat="1" ht="33">
      <c r="A106" s="3">
        <v>13</v>
      </c>
      <c r="B106" s="8" t="s">
        <v>95</v>
      </c>
      <c r="C106" s="9" t="s">
        <v>5</v>
      </c>
      <c r="D106" s="6">
        <v>33</v>
      </c>
      <c r="E106" s="83"/>
      <c r="F106" s="83"/>
    </row>
    <row r="107" spans="1:6" s="10" customFormat="1" ht="33">
      <c r="A107" s="3">
        <v>14</v>
      </c>
      <c r="B107" s="8" t="s">
        <v>96</v>
      </c>
      <c r="C107" s="9" t="s">
        <v>5</v>
      </c>
      <c r="D107" s="6">
        <v>33</v>
      </c>
      <c r="E107" s="83"/>
      <c r="F107" s="83"/>
    </row>
    <row r="108" spans="1:6" s="10" customFormat="1" ht="33">
      <c r="A108" s="3">
        <v>15</v>
      </c>
      <c r="B108" s="8" t="s">
        <v>49</v>
      </c>
      <c r="C108" s="9" t="s">
        <v>5</v>
      </c>
      <c r="D108" s="6">
        <v>115</v>
      </c>
      <c r="E108" s="83"/>
      <c r="F108" s="83"/>
    </row>
    <row r="109" spans="1:6" s="10" customFormat="1" ht="16.5">
      <c r="A109" s="3"/>
      <c r="B109" s="4" t="s">
        <v>51</v>
      </c>
      <c r="C109" s="9"/>
      <c r="D109" s="6"/>
      <c r="E109" s="83"/>
      <c r="F109" s="83"/>
    </row>
    <row r="110" spans="1:6" s="10" customFormat="1" ht="16.5">
      <c r="A110" s="3">
        <v>1</v>
      </c>
      <c r="B110" s="8" t="s">
        <v>104</v>
      </c>
      <c r="C110" s="9" t="s">
        <v>10</v>
      </c>
      <c r="D110" s="6">
        <v>2.5</v>
      </c>
      <c r="E110" s="83"/>
      <c r="F110" s="83"/>
    </row>
    <row r="111" spans="1:6" s="10" customFormat="1" ht="33">
      <c r="A111" s="3">
        <v>2</v>
      </c>
      <c r="B111" s="8" t="s">
        <v>101</v>
      </c>
      <c r="C111" s="9" t="s">
        <v>5</v>
      </c>
      <c r="D111" s="6">
        <v>90</v>
      </c>
      <c r="E111" s="83"/>
      <c r="F111" s="83"/>
    </row>
    <row r="112" spans="1:6" s="10" customFormat="1" ht="16.5">
      <c r="A112" s="3"/>
      <c r="B112" s="8" t="s">
        <v>102</v>
      </c>
      <c r="C112" s="9" t="s">
        <v>10</v>
      </c>
      <c r="D112" s="6">
        <v>3.3</v>
      </c>
      <c r="E112" s="83"/>
      <c r="F112" s="83"/>
    </row>
    <row r="113" spans="1:6" s="10" customFormat="1" ht="16.5">
      <c r="A113" s="3"/>
      <c r="B113" s="8" t="s">
        <v>103</v>
      </c>
      <c r="C113" s="9" t="s">
        <v>8</v>
      </c>
      <c r="D113" s="6">
        <f>D111*0.13</f>
        <v>11.700000000000001</v>
      </c>
      <c r="E113" s="83"/>
      <c r="F113" s="83"/>
    </row>
    <row r="114" spans="1:6" s="10" customFormat="1" ht="16.5">
      <c r="A114" s="3"/>
      <c r="B114" s="13" t="s">
        <v>97</v>
      </c>
      <c r="C114" s="9"/>
      <c r="D114" s="6"/>
      <c r="E114" s="83"/>
      <c r="F114" s="83"/>
    </row>
    <row r="115" spans="1:6" s="10" customFormat="1" ht="49.5">
      <c r="A115" s="3">
        <v>1</v>
      </c>
      <c r="B115" s="91" t="s">
        <v>183</v>
      </c>
      <c r="C115" s="9" t="s">
        <v>5</v>
      </c>
      <c r="D115" s="6">
        <v>530</v>
      </c>
      <c r="E115" s="83"/>
      <c r="F115" s="83"/>
    </row>
    <row r="116" spans="1:6" s="10" customFormat="1" ht="16.5">
      <c r="A116" s="3">
        <v>2</v>
      </c>
      <c r="B116" s="8" t="s">
        <v>74</v>
      </c>
      <c r="C116" s="9" t="s">
        <v>7</v>
      </c>
      <c r="D116" s="6">
        <v>3</v>
      </c>
      <c r="E116" s="83"/>
      <c r="F116" s="83"/>
    </row>
    <row r="117" spans="1:6" s="10" customFormat="1" ht="16.5">
      <c r="A117" s="3">
        <v>3</v>
      </c>
      <c r="B117" s="8" t="s">
        <v>98</v>
      </c>
      <c r="C117" s="9" t="s">
        <v>99</v>
      </c>
      <c r="D117" s="6">
        <v>25</v>
      </c>
      <c r="E117" s="83"/>
      <c r="F117" s="83"/>
    </row>
    <row r="118" spans="1:6" s="10" customFormat="1" ht="16.5">
      <c r="A118" s="3">
        <v>4</v>
      </c>
      <c r="B118" s="8" t="s">
        <v>100</v>
      </c>
      <c r="C118" s="9" t="s">
        <v>99</v>
      </c>
      <c r="D118" s="6">
        <v>25</v>
      </c>
      <c r="E118" s="83"/>
      <c r="F118" s="83"/>
    </row>
    <row r="119" spans="1:6" s="10" customFormat="1" ht="16.5">
      <c r="A119" s="3"/>
      <c r="B119" s="21"/>
      <c r="C119" s="9"/>
      <c r="D119" s="6"/>
      <c r="E119" s="83"/>
      <c r="F119" s="83"/>
    </row>
    <row r="120" spans="1:6" s="10" customFormat="1" ht="16.5">
      <c r="A120" s="3"/>
      <c r="B120" s="4" t="s">
        <v>4</v>
      </c>
      <c r="C120" s="3"/>
      <c r="D120" s="86"/>
      <c r="E120" s="87"/>
      <c r="F120" s="87"/>
    </row>
    <row r="121" spans="1:6" s="10" customFormat="1" ht="16.5">
      <c r="A121" s="3"/>
      <c r="B121" s="4" t="s">
        <v>190</v>
      </c>
      <c r="C121" s="3"/>
      <c r="D121" s="80"/>
      <c r="E121" s="87"/>
      <c r="F121" s="87"/>
    </row>
    <row r="122" spans="1:6" s="10" customFormat="1" ht="16.5">
      <c r="A122" s="3"/>
      <c r="B122" s="4" t="s">
        <v>78</v>
      </c>
      <c r="C122" s="3"/>
      <c r="D122" s="80"/>
      <c r="E122" s="87"/>
      <c r="F122" s="87"/>
    </row>
    <row r="123" spans="1:6" s="10" customFormat="1" ht="16.5">
      <c r="A123" s="3"/>
      <c r="B123" s="4" t="s">
        <v>191</v>
      </c>
      <c r="C123" s="3"/>
      <c r="D123" s="81"/>
      <c r="E123" s="87"/>
      <c r="F123" s="87"/>
    </row>
    <row r="124" spans="1:6" s="10" customFormat="1" ht="16.5">
      <c r="A124" s="3"/>
      <c r="B124" s="4" t="s">
        <v>78</v>
      </c>
      <c r="C124" s="3"/>
      <c r="D124" s="80"/>
      <c r="E124" s="87"/>
      <c r="F124" s="87"/>
    </row>
    <row r="125" s="10" customFormat="1" ht="13.5"/>
    <row r="126" spans="1:6" s="10" customFormat="1" ht="21">
      <c r="A126" s="69"/>
      <c r="B126" s="70"/>
      <c r="C126" s="71"/>
      <c r="D126" s="70"/>
      <c r="E126" s="72"/>
      <c r="F126" s="72"/>
    </row>
    <row r="127" spans="1:4" s="72" customFormat="1" ht="21">
      <c r="A127" s="69"/>
      <c r="B127" s="70"/>
      <c r="C127" s="71"/>
      <c r="D127" s="70"/>
    </row>
    <row r="128" spans="1:6" s="72" customFormat="1" ht="21">
      <c r="A128" s="62"/>
      <c r="B128" s="104"/>
      <c r="C128" s="104"/>
      <c r="D128" s="104"/>
      <c r="E128" s="10"/>
      <c r="F128" s="10"/>
    </row>
    <row r="129" spans="1:4" s="10" customFormat="1" ht="13.5" customHeight="1">
      <c r="A129" s="73"/>
      <c r="B129" s="73"/>
      <c r="C129" s="73"/>
      <c r="D129" s="73"/>
    </row>
    <row r="130" spans="1:6" s="10" customFormat="1" ht="21" customHeight="1">
      <c r="A130" s="60"/>
      <c r="B130" s="61"/>
      <c r="C130" s="61"/>
      <c r="D130" s="61"/>
      <c r="E130" s="74"/>
      <c r="F130" s="74"/>
    </row>
    <row r="131" spans="1:4" s="74" customFormat="1" ht="21">
      <c r="A131" s="60"/>
      <c r="B131" s="61"/>
      <c r="C131" s="61"/>
      <c r="D131" s="61"/>
    </row>
    <row r="132" spans="1:6" s="74" customFormat="1" ht="16.5">
      <c r="A132" s="62"/>
      <c r="B132" s="62"/>
      <c r="C132" s="62"/>
      <c r="D132" s="62"/>
      <c r="E132" s="62"/>
      <c r="F132" s="62"/>
    </row>
    <row r="133" spans="1:4" ht="16.5">
      <c r="A133" s="75"/>
      <c r="B133" s="76"/>
      <c r="C133" s="76"/>
      <c r="D133" s="76"/>
    </row>
    <row r="134" spans="1:4" ht="13.5">
      <c r="A134" s="77"/>
      <c r="B134" s="77"/>
      <c r="C134" s="77"/>
      <c r="D134" s="77"/>
    </row>
  </sheetData>
  <sheetProtection/>
  <mergeCells count="10">
    <mergeCell ref="A1:F1"/>
    <mergeCell ref="A4:A7"/>
    <mergeCell ref="A2:K2"/>
    <mergeCell ref="A3:K3"/>
    <mergeCell ref="B128:D128"/>
    <mergeCell ref="E4:E7"/>
    <mergeCell ref="F4:F7"/>
    <mergeCell ref="C4:C7"/>
    <mergeCell ref="D4:D7"/>
    <mergeCell ref="B4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4.57421875" style="1" customWidth="1"/>
    <col min="2" max="2" width="53.57421875" style="1" customWidth="1"/>
    <col min="3" max="3" width="9.00390625" style="1" customWidth="1"/>
    <col min="4" max="5" width="9.140625" style="1" customWidth="1"/>
    <col min="6" max="6" width="10.28125" style="1" customWidth="1"/>
    <col min="7" max="16384" width="9.140625" style="1" customWidth="1"/>
  </cols>
  <sheetData>
    <row r="1" spans="1:6" ht="27" customHeight="1">
      <c r="A1" s="120" t="s">
        <v>193</v>
      </c>
      <c r="B1" s="121"/>
      <c r="C1" s="121"/>
      <c r="D1" s="121"/>
      <c r="E1" s="122"/>
      <c r="F1" s="122"/>
    </row>
    <row r="2" spans="1:6" ht="27" customHeight="1">
      <c r="A2" s="120" t="s">
        <v>156</v>
      </c>
      <c r="B2" s="121"/>
      <c r="C2" s="121"/>
      <c r="D2" s="121"/>
      <c r="E2" s="122"/>
      <c r="F2" s="122"/>
    </row>
    <row r="3" spans="1:6" ht="27" customHeight="1">
      <c r="A3" s="120" t="s">
        <v>111</v>
      </c>
      <c r="B3" s="121"/>
      <c r="C3" s="121"/>
      <c r="D3" s="121"/>
      <c r="E3" s="122"/>
      <c r="F3" s="122"/>
    </row>
    <row r="4" spans="1:6" ht="30" customHeight="1">
      <c r="A4" s="30"/>
      <c r="B4" s="31"/>
      <c r="C4" s="30"/>
      <c r="D4" s="30"/>
      <c r="E4" s="30"/>
      <c r="F4" s="30"/>
    </row>
    <row r="5" spans="1:6" s="27" customFormat="1" ht="16.5" customHeight="1">
      <c r="A5" s="111" t="s">
        <v>0</v>
      </c>
      <c r="B5" s="113" t="s">
        <v>1</v>
      </c>
      <c r="C5" s="114" t="s">
        <v>2</v>
      </c>
      <c r="D5" s="115" t="s">
        <v>3</v>
      </c>
      <c r="E5" s="125" t="s">
        <v>187</v>
      </c>
      <c r="F5" s="125" t="s">
        <v>188</v>
      </c>
    </row>
    <row r="6" spans="1:6" s="27" customFormat="1" ht="0" customHeight="1" hidden="1">
      <c r="A6" s="111"/>
      <c r="B6" s="113"/>
      <c r="C6" s="114"/>
      <c r="D6" s="115"/>
      <c r="E6" s="126"/>
      <c r="F6" s="126"/>
    </row>
    <row r="7" spans="1:6" s="27" customFormat="1" ht="41.25" customHeight="1">
      <c r="A7" s="111"/>
      <c r="B7" s="106"/>
      <c r="C7" s="108"/>
      <c r="D7" s="109"/>
      <c r="E7" s="126"/>
      <c r="F7" s="126"/>
    </row>
    <row r="8" spans="1:6" s="27" customFormat="1" ht="15" hidden="1">
      <c r="A8" s="112"/>
      <c r="B8" s="107"/>
      <c r="C8" s="105"/>
      <c r="D8" s="110"/>
      <c r="E8" s="127"/>
      <c r="F8" s="127"/>
    </row>
    <row r="9" spans="1:6" s="27" customFormat="1" ht="16.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9">
        <v>6</v>
      </c>
    </row>
    <row r="10" spans="1:6" s="27" customFormat="1" ht="16.5">
      <c r="A10" s="28"/>
      <c r="B10" s="28" t="s">
        <v>112</v>
      </c>
      <c r="C10" s="28"/>
      <c r="D10" s="28"/>
      <c r="E10" s="28"/>
      <c r="F10" s="29"/>
    </row>
    <row r="11" spans="1:6" s="2" customFormat="1" ht="16.5">
      <c r="A11" s="3">
        <v>1</v>
      </c>
      <c r="B11" s="8" t="s">
        <v>106</v>
      </c>
      <c r="C11" s="9" t="s">
        <v>107</v>
      </c>
      <c r="D11" s="6">
        <v>1</v>
      </c>
      <c r="E11" s="33"/>
      <c r="F11" s="33"/>
    </row>
    <row r="12" spans="1:6" s="2" customFormat="1" ht="16.5">
      <c r="A12" s="3">
        <v>2</v>
      </c>
      <c r="B12" s="8" t="s">
        <v>108</v>
      </c>
      <c r="C12" s="9" t="s">
        <v>7</v>
      </c>
      <c r="D12" s="6">
        <v>2</v>
      </c>
      <c r="E12" s="33"/>
      <c r="F12" s="33"/>
    </row>
    <row r="13" spans="1:6" s="2" customFormat="1" ht="16.5">
      <c r="A13" s="3">
        <v>3</v>
      </c>
      <c r="B13" s="8" t="s">
        <v>109</v>
      </c>
      <c r="C13" s="9" t="s">
        <v>7</v>
      </c>
      <c r="D13" s="6">
        <v>5</v>
      </c>
      <c r="E13" s="33"/>
      <c r="F13" s="33"/>
    </row>
    <row r="14" spans="1:6" s="2" customFormat="1" ht="16.5">
      <c r="A14" s="3">
        <v>4</v>
      </c>
      <c r="B14" s="8" t="s">
        <v>110</v>
      </c>
      <c r="C14" s="9" t="s">
        <v>7</v>
      </c>
      <c r="D14" s="6">
        <v>4</v>
      </c>
      <c r="E14" s="33"/>
      <c r="F14" s="33"/>
    </row>
    <row r="15" spans="1:6" s="2" customFormat="1" ht="33">
      <c r="A15" s="3">
        <v>5</v>
      </c>
      <c r="B15" s="8" t="s">
        <v>114</v>
      </c>
      <c r="C15" s="9" t="s">
        <v>113</v>
      </c>
      <c r="D15" s="6">
        <v>15</v>
      </c>
      <c r="E15" s="33"/>
      <c r="F15" s="33"/>
    </row>
    <row r="16" spans="1:6" s="2" customFormat="1" ht="33">
      <c r="A16" s="3">
        <v>6</v>
      </c>
      <c r="B16" s="8" t="s">
        <v>115</v>
      </c>
      <c r="C16" s="9" t="s">
        <v>113</v>
      </c>
      <c r="D16" s="6">
        <v>20</v>
      </c>
      <c r="E16" s="33"/>
      <c r="F16" s="33"/>
    </row>
    <row r="17" spans="1:6" s="2" customFormat="1" ht="33">
      <c r="A17" s="3">
        <v>7</v>
      </c>
      <c r="B17" s="8" t="s">
        <v>116</v>
      </c>
      <c r="C17" s="9" t="s">
        <v>113</v>
      </c>
      <c r="D17" s="6">
        <v>18</v>
      </c>
      <c r="E17" s="33"/>
      <c r="F17" s="33"/>
    </row>
    <row r="18" spans="1:6" s="2" customFormat="1" ht="33">
      <c r="A18" s="3">
        <v>8</v>
      </c>
      <c r="B18" s="8" t="s">
        <v>117</v>
      </c>
      <c r="C18" s="9" t="s">
        <v>113</v>
      </c>
      <c r="D18" s="6">
        <v>40</v>
      </c>
      <c r="E18" s="33"/>
      <c r="F18" s="33"/>
    </row>
    <row r="19" spans="1:6" s="2" customFormat="1" ht="16.5">
      <c r="A19" s="3">
        <v>9</v>
      </c>
      <c r="B19" s="8" t="s">
        <v>118</v>
      </c>
      <c r="C19" s="9" t="s">
        <v>7</v>
      </c>
      <c r="D19" s="23">
        <v>22</v>
      </c>
      <c r="E19" s="33"/>
      <c r="F19" s="33"/>
    </row>
    <row r="20" spans="1:6" s="2" customFormat="1" ht="16.5">
      <c r="A20" s="3">
        <v>10</v>
      </c>
      <c r="B20" s="8" t="s">
        <v>119</v>
      </c>
      <c r="C20" s="9" t="s">
        <v>7</v>
      </c>
      <c r="D20" s="23">
        <v>2</v>
      </c>
      <c r="E20" s="33"/>
      <c r="F20" s="33"/>
    </row>
    <row r="21" spans="1:6" s="2" customFormat="1" ht="16.5">
      <c r="A21" s="3">
        <v>11</v>
      </c>
      <c r="B21" s="8" t="s">
        <v>120</v>
      </c>
      <c r="C21" s="9" t="s">
        <v>7</v>
      </c>
      <c r="D21" s="6">
        <v>4</v>
      </c>
      <c r="E21" s="33"/>
      <c r="F21" s="33"/>
    </row>
    <row r="22" spans="1:6" s="2" customFormat="1" ht="16.5">
      <c r="A22" s="3">
        <v>12</v>
      </c>
      <c r="B22" s="8" t="s">
        <v>121</v>
      </c>
      <c r="C22" s="9" t="s">
        <v>7</v>
      </c>
      <c r="D22" s="6">
        <v>4</v>
      </c>
      <c r="E22" s="33"/>
      <c r="F22" s="33"/>
    </row>
    <row r="23" spans="1:6" s="2" customFormat="1" ht="16.5">
      <c r="A23" s="3">
        <v>13</v>
      </c>
      <c r="B23" s="8" t="s">
        <v>122</v>
      </c>
      <c r="C23" s="9" t="s">
        <v>113</v>
      </c>
      <c r="D23" s="6">
        <v>20</v>
      </c>
      <c r="E23" s="33"/>
      <c r="F23" s="33"/>
    </row>
    <row r="24" spans="1:6" s="2" customFormat="1" ht="16.5">
      <c r="A24" s="3">
        <v>14</v>
      </c>
      <c r="B24" s="8" t="s">
        <v>123</v>
      </c>
      <c r="C24" s="9" t="s">
        <v>107</v>
      </c>
      <c r="D24" s="6">
        <v>1</v>
      </c>
      <c r="E24" s="33"/>
      <c r="F24" s="33"/>
    </row>
    <row r="25" spans="1:6" s="2" customFormat="1" ht="16.5">
      <c r="A25" s="3"/>
      <c r="B25" s="28" t="s">
        <v>124</v>
      </c>
      <c r="C25" s="9"/>
      <c r="D25" s="6"/>
      <c r="E25" s="33"/>
      <c r="F25" s="33"/>
    </row>
    <row r="26" spans="1:6" s="2" customFormat="1" ht="16.5">
      <c r="A26" s="3">
        <v>1</v>
      </c>
      <c r="B26" s="8" t="s">
        <v>125</v>
      </c>
      <c r="C26" s="9" t="s">
        <v>7</v>
      </c>
      <c r="D26" s="6">
        <v>3</v>
      </c>
      <c r="E26" s="33"/>
      <c r="F26" s="33"/>
    </row>
    <row r="27" spans="1:6" s="2" customFormat="1" ht="16.5">
      <c r="A27" s="34"/>
      <c r="B27" s="35" t="s">
        <v>78</v>
      </c>
      <c r="C27" s="34"/>
      <c r="D27" s="34"/>
      <c r="E27" s="89"/>
      <c r="F27" s="89"/>
    </row>
    <row r="28" spans="1:6" s="2" customFormat="1" ht="16.5">
      <c r="A28" s="34"/>
      <c r="B28" s="35" t="s">
        <v>79</v>
      </c>
      <c r="C28" s="34"/>
      <c r="D28" s="36" t="s">
        <v>192</v>
      </c>
      <c r="E28" s="89"/>
      <c r="F28" s="89"/>
    </row>
    <row r="29" spans="1:6" s="2" customFormat="1" ht="16.5">
      <c r="A29" s="34"/>
      <c r="B29" s="35" t="s">
        <v>78</v>
      </c>
      <c r="C29" s="34"/>
      <c r="D29" s="37"/>
      <c r="E29" s="89"/>
      <c r="F29" s="89"/>
    </row>
    <row r="30" spans="1:6" s="2" customFormat="1" ht="16.5">
      <c r="A30" s="34"/>
      <c r="B30" s="35" t="s">
        <v>80</v>
      </c>
      <c r="C30" s="34"/>
      <c r="D30" s="36" t="s">
        <v>192</v>
      </c>
      <c r="E30" s="89"/>
      <c r="F30" s="89"/>
    </row>
    <row r="31" spans="1:6" s="2" customFormat="1" ht="16.5">
      <c r="A31" s="34"/>
      <c r="B31" s="35" t="s">
        <v>78</v>
      </c>
      <c r="C31" s="34"/>
      <c r="D31" s="37"/>
      <c r="E31" s="89"/>
      <c r="F31" s="89"/>
    </row>
    <row r="32" s="2" customFormat="1" ht="13.5"/>
    <row r="33" spans="1:4" s="41" customFormat="1" ht="21">
      <c r="A33" s="38"/>
      <c r="B33" s="39"/>
      <c r="C33" s="40"/>
      <c r="D33" s="39"/>
    </row>
    <row r="34" spans="1:4" s="2" customFormat="1" ht="13.5" customHeight="1">
      <c r="A34" s="1"/>
      <c r="B34" s="116"/>
      <c r="C34" s="116"/>
      <c r="D34" s="116"/>
    </row>
    <row r="35" spans="1:4" s="2" customFormat="1" ht="21" customHeight="1">
      <c r="A35" s="16"/>
      <c r="B35" s="16"/>
      <c r="C35" s="16"/>
      <c r="D35" s="16"/>
    </row>
    <row r="36" spans="1:4" s="14" customFormat="1" ht="21">
      <c r="A36" s="17"/>
      <c r="B36" s="18"/>
      <c r="C36" s="18"/>
      <c r="D36" s="18"/>
    </row>
    <row r="37" spans="1:4" s="14" customFormat="1" ht="21">
      <c r="A37" s="17"/>
      <c r="B37" s="18"/>
      <c r="C37" s="18"/>
      <c r="D37" s="18"/>
    </row>
    <row r="39" spans="1:4" ht="16.5">
      <c r="A39" s="19"/>
      <c r="B39" s="20"/>
      <c r="C39" s="20"/>
      <c r="D39" s="20"/>
    </row>
    <row r="40" spans="1:4" ht="13.5">
      <c r="A40" s="15"/>
      <c r="B40" s="15"/>
      <c r="C40" s="15"/>
      <c r="D40" s="15"/>
    </row>
  </sheetData>
  <sheetProtection/>
  <mergeCells count="13">
    <mergeCell ref="A1:F1"/>
    <mergeCell ref="A2:F2"/>
    <mergeCell ref="A3:F3"/>
    <mergeCell ref="A5:A8"/>
    <mergeCell ref="B5:B6"/>
    <mergeCell ref="C5:C6"/>
    <mergeCell ref="D5:D6"/>
    <mergeCell ref="B34:D34"/>
    <mergeCell ref="E5:E8"/>
    <mergeCell ref="F5:F8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.57421875" style="1" customWidth="1"/>
    <col min="2" max="2" width="50.8515625" style="1" customWidth="1"/>
    <col min="3" max="3" width="9.00390625" style="1" customWidth="1"/>
    <col min="4" max="4" width="8.8515625" style="1" customWidth="1"/>
    <col min="5" max="5" width="9.140625" style="1" customWidth="1"/>
    <col min="6" max="6" width="13.421875" style="1" customWidth="1"/>
    <col min="7" max="16384" width="9.140625" style="1" customWidth="1"/>
  </cols>
  <sheetData>
    <row r="1" spans="1:6" ht="27" customHeight="1">
      <c r="A1" s="117"/>
      <c r="B1" s="118"/>
      <c r="C1" s="118"/>
      <c r="D1" s="118"/>
      <c r="E1" s="119"/>
      <c r="F1" s="119"/>
    </row>
    <row r="2" spans="1:6" ht="15.75">
      <c r="A2" s="117" t="s">
        <v>193</v>
      </c>
      <c r="B2" s="118"/>
      <c r="C2" s="118"/>
      <c r="D2" s="118"/>
      <c r="E2" s="119"/>
      <c r="F2" s="119"/>
    </row>
    <row r="3" spans="1:6" ht="27" customHeight="1">
      <c r="A3" s="117" t="s">
        <v>157</v>
      </c>
      <c r="B3" s="118"/>
      <c r="C3" s="118"/>
      <c r="D3" s="118"/>
      <c r="E3" s="119"/>
      <c r="F3" s="119"/>
    </row>
    <row r="4" spans="1:6" ht="27" customHeight="1">
      <c r="A4" s="117" t="s">
        <v>126</v>
      </c>
      <c r="B4" s="118"/>
      <c r="C4" s="118"/>
      <c r="D4" s="118"/>
      <c r="E4" s="119"/>
      <c r="F4" s="119"/>
    </row>
    <row r="5" spans="1:6" ht="30" customHeight="1">
      <c r="A5" s="30"/>
      <c r="B5" s="31"/>
      <c r="C5" s="30"/>
      <c r="D5" s="30"/>
      <c r="E5" s="30"/>
      <c r="F5" s="30"/>
    </row>
    <row r="6" spans="1:6" s="27" customFormat="1" ht="16.5" customHeight="1">
      <c r="A6" s="111" t="s">
        <v>0</v>
      </c>
      <c r="B6" s="113" t="s">
        <v>1</v>
      </c>
      <c r="C6" s="114" t="s">
        <v>2</v>
      </c>
      <c r="D6" s="115" t="s">
        <v>3</v>
      </c>
      <c r="E6" s="125" t="s">
        <v>187</v>
      </c>
      <c r="F6" s="125" t="s">
        <v>188</v>
      </c>
    </row>
    <row r="7" spans="1:6" s="27" customFormat="1" ht="3" customHeight="1">
      <c r="A7" s="111"/>
      <c r="B7" s="113"/>
      <c r="C7" s="114"/>
      <c r="D7" s="115"/>
      <c r="E7" s="126"/>
      <c r="F7" s="126"/>
    </row>
    <row r="8" spans="1:6" s="27" customFormat="1" ht="34.5" customHeight="1">
      <c r="A8" s="111"/>
      <c r="B8" s="106"/>
      <c r="C8" s="108"/>
      <c r="D8" s="109"/>
      <c r="E8" s="126"/>
      <c r="F8" s="126"/>
    </row>
    <row r="9" spans="1:6" s="27" customFormat="1" ht="0.75" customHeight="1">
      <c r="A9" s="112"/>
      <c r="B9" s="107"/>
      <c r="C9" s="105"/>
      <c r="D9" s="110"/>
      <c r="E9" s="127"/>
      <c r="F9" s="127"/>
    </row>
    <row r="10" spans="1:6" s="27" customFormat="1" ht="16.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9">
        <v>6</v>
      </c>
    </row>
    <row r="11" spans="1:6" s="2" customFormat="1" ht="66">
      <c r="A11" s="3">
        <v>1</v>
      </c>
      <c r="B11" s="8" t="s">
        <v>140</v>
      </c>
      <c r="C11" s="9" t="s">
        <v>11</v>
      </c>
      <c r="D11" s="6">
        <v>1</v>
      </c>
      <c r="E11" s="33"/>
      <c r="F11" s="33"/>
    </row>
    <row r="12" spans="1:6" s="2" customFormat="1" ht="66">
      <c r="A12" s="3">
        <v>2</v>
      </c>
      <c r="B12" s="8" t="s">
        <v>139</v>
      </c>
      <c r="C12" s="9" t="s">
        <v>11</v>
      </c>
      <c r="D12" s="6">
        <v>1</v>
      </c>
      <c r="E12" s="33"/>
      <c r="F12" s="33"/>
    </row>
    <row r="13" spans="1:6" s="2" customFormat="1" ht="16.5">
      <c r="A13" s="3">
        <v>3</v>
      </c>
      <c r="B13" s="8" t="s">
        <v>138</v>
      </c>
      <c r="C13" s="9" t="s">
        <v>11</v>
      </c>
      <c r="D13" s="6">
        <v>38</v>
      </c>
      <c r="E13" s="33"/>
      <c r="F13" s="33"/>
    </row>
    <row r="14" spans="1:6" s="2" customFormat="1" ht="16.5">
      <c r="A14" s="3">
        <v>4</v>
      </c>
      <c r="B14" s="8" t="s">
        <v>137</v>
      </c>
      <c r="C14" s="9" t="s">
        <v>11</v>
      </c>
      <c r="D14" s="6">
        <v>23</v>
      </c>
      <c r="E14" s="33"/>
      <c r="F14" s="33"/>
    </row>
    <row r="15" spans="1:6" s="2" customFormat="1" ht="16.5">
      <c r="A15" s="3">
        <v>5</v>
      </c>
      <c r="B15" s="8" t="s">
        <v>136</v>
      </c>
      <c r="C15" s="9" t="s">
        <v>11</v>
      </c>
      <c r="D15" s="6">
        <v>16</v>
      </c>
      <c r="E15" s="33"/>
      <c r="F15" s="33"/>
    </row>
    <row r="16" spans="1:6" s="2" customFormat="1" ht="33">
      <c r="A16" s="3">
        <v>6</v>
      </c>
      <c r="B16" s="8" t="s">
        <v>135</v>
      </c>
      <c r="C16" s="9" t="s">
        <v>11</v>
      </c>
      <c r="D16" s="6">
        <v>16</v>
      </c>
      <c r="E16" s="33"/>
      <c r="F16" s="33"/>
    </row>
    <row r="17" spans="1:6" s="2" customFormat="1" ht="33">
      <c r="A17" s="3">
        <v>7</v>
      </c>
      <c r="B17" s="8" t="s">
        <v>134</v>
      </c>
      <c r="C17" s="9" t="s">
        <v>11</v>
      </c>
      <c r="D17" s="6">
        <v>2</v>
      </c>
      <c r="E17" s="33"/>
      <c r="F17" s="33"/>
    </row>
    <row r="18" spans="1:6" s="2" customFormat="1" ht="16.5">
      <c r="A18" s="3">
        <v>8</v>
      </c>
      <c r="B18" s="8" t="s">
        <v>133</v>
      </c>
      <c r="C18" s="9" t="s">
        <v>11</v>
      </c>
      <c r="D18" s="6">
        <v>46</v>
      </c>
      <c r="E18" s="33"/>
      <c r="F18" s="33"/>
    </row>
    <row r="19" spans="1:6" s="2" customFormat="1" ht="16.5">
      <c r="A19" s="3">
        <v>9</v>
      </c>
      <c r="B19" s="8" t="s">
        <v>132</v>
      </c>
      <c r="C19" s="9" t="s">
        <v>11</v>
      </c>
      <c r="D19" s="23">
        <v>70</v>
      </c>
      <c r="E19" s="33"/>
      <c r="F19" s="33"/>
    </row>
    <row r="20" spans="1:6" s="2" customFormat="1" ht="33">
      <c r="A20" s="3">
        <v>10</v>
      </c>
      <c r="B20" s="8" t="s">
        <v>131</v>
      </c>
      <c r="C20" s="9" t="s">
        <v>11</v>
      </c>
      <c r="D20" s="23">
        <v>15</v>
      </c>
      <c r="E20" s="33"/>
      <c r="F20" s="33"/>
    </row>
    <row r="21" spans="1:6" s="2" customFormat="1" ht="16.5">
      <c r="A21" s="3">
        <v>11</v>
      </c>
      <c r="B21" s="8" t="s">
        <v>130</v>
      </c>
      <c r="C21" s="9" t="s">
        <v>11</v>
      </c>
      <c r="D21" s="6">
        <v>5</v>
      </c>
      <c r="E21" s="33"/>
      <c r="F21" s="33"/>
    </row>
    <row r="22" spans="1:6" s="2" customFormat="1" ht="33">
      <c r="A22" s="3">
        <v>12</v>
      </c>
      <c r="B22" s="8" t="s">
        <v>127</v>
      </c>
      <c r="C22" s="9" t="s">
        <v>113</v>
      </c>
      <c r="D22" s="6">
        <v>100</v>
      </c>
      <c r="E22" s="33"/>
      <c r="F22" s="33"/>
    </row>
    <row r="23" spans="1:6" s="2" customFormat="1" ht="33">
      <c r="A23" s="3">
        <v>13</v>
      </c>
      <c r="B23" s="8" t="s">
        <v>128</v>
      </c>
      <c r="C23" s="9" t="s">
        <v>113</v>
      </c>
      <c r="D23" s="6">
        <v>180</v>
      </c>
      <c r="E23" s="33"/>
      <c r="F23" s="33"/>
    </row>
    <row r="24" spans="1:6" s="2" customFormat="1" ht="33">
      <c r="A24" s="3">
        <v>14</v>
      </c>
      <c r="B24" s="8" t="s">
        <v>129</v>
      </c>
      <c r="C24" s="9" t="s">
        <v>113</v>
      </c>
      <c r="D24" s="6">
        <v>35</v>
      </c>
      <c r="E24" s="33"/>
      <c r="F24" s="33"/>
    </row>
    <row r="25" spans="1:6" s="2" customFormat="1" ht="16.5">
      <c r="A25" s="34"/>
      <c r="B25" s="35" t="s">
        <v>78</v>
      </c>
      <c r="C25" s="34"/>
      <c r="D25" s="34"/>
      <c r="E25" s="89"/>
      <c r="F25" s="89"/>
    </row>
    <row r="26" spans="1:6" s="2" customFormat="1" ht="16.5">
      <c r="A26" s="34"/>
      <c r="B26" s="35" t="s">
        <v>79</v>
      </c>
      <c r="C26" s="34"/>
      <c r="D26" s="36" t="s">
        <v>192</v>
      </c>
      <c r="E26" s="89"/>
      <c r="F26" s="89"/>
    </row>
    <row r="27" spans="1:6" s="2" customFormat="1" ht="16.5">
      <c r="A27" s="34"/>
      <c r="B27" s="35" t="s">
        <v>78</v>
      </c>
      <c r="C27" s="34"/>
      <c r="D27" s="37"/>
      <c r="E27" s="89"/>
      <c r="F27" s="89"/>
    </row>
    <row r="28" spans="1:6" s="2" customFormat="1" ht="16.5">
      <c r="A28" s="34"/>
      <c r="B28" s="35" t="s">
        <v>80</v>
      </c>
      <c r="C28" s="34"/>
      <c r="D28" s="36" t="s">
        <v>192</v>
      </c>
      <c r="E28" s="89"/>
      <c r="F28" s="89"/>
    </row>
    <row r="29" spans="1:6" s="2" customFormat="1" ht="16.5">
      <c r="A29" s="34"/>
      <c r="B29" s="35" t="s">
        <v>78</v>
      </c>
      <c r="C29" s="34"/>
      <c r="D29" s="37"/>
      <c r="E29" s="89"/>
      <c r="F29" s="89"/>
    </row>
    <row r="30" s="2" customFormat="1" ht="13.5"/>
    <row r="31" spans="1:4" s="41" customFormat="1" ht="21">
      <c r="A31" s="38"/>
      <c r="B31" s="39"/>
      <c r="C31" s="40"/>
      <c r="D31" s="39"/>
    </row>
    <row r="32" spans="1:4" s="2" customFormat="1" ht="13.5" customHeight="1">
      <c r="A32" s="1"/>
      <c r="B32" s="116"/>
      <c r="C32" s="116"/>
      <c r="D32" s="116"/>
    </row>
    <row r="33" spans="1:4" s="2" customFormat="1" ht="21" customHeight="1">
      <c r="A33" s="16"/>
      <c r="B33" s="16"/>
      <c r="C33" s="16"/>
      <c r="D33" s="16"/>
    </row>
    <row r="34" spans="1:4" s="14" customFormat="1" ht="21">
      <c r="A34" s="17"/>
      <c r="B34" s="18"/>
      <c r="C34" s="18"/>
      <c r="D34" s="18"/>
    </row>
    <row r="35" spans="1:4" s="14" customFormat="1" ht="21">
      <c r="A35" s="17"/>
      <c r="B35" s="18"/>
      <c r="C35" s="18"/>
      <c r="D35" s="18"/>
    </row>
    <row r="37" spans="1:4" ht="16.5">
      <c r="A37" s="19"/>
      <c r="B37" s="20"/>
      <c r="C37" s="20"/>
      <c r="D37" s="20"/>
    </row>
    <row r="38" spans="1:4" ht="13.5">
      <c r="A38" s="15"/>
      <c r="B38" s="15"/>
      <c r="C38" s="15"/>
      <c r="D38" s="15"/>
    </row>
  </sheetData>
  <sheetProtection/>
  <mergeCells count="14">
    <mergeCell ref="A1:F1"/>
    <mergeCell ref="A2:F2"/>
    <mergeCell ref="A3:F3"/>
    <mergeCell ref="A4:F4"/>
    <mergeCell ref="A6:A9"/>
    <mergeCell ref="B6:B7"/>
    <mergeCell ref="C6:C7"/>
    <mergeCell ref="D6:D7"/>
    <mergeCell ref="B8:B9"/>
    <mergeCell ref="C8:C9"/>
    <mergeCell ref="D8:D9"/>
    <mergeCell ref="B32:D32"/>
    <mergeCell ref="E6:E9"/>
    <mergeCell ref="F6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57421875" style="1" customWidth="1"/>
    <col min="2" max="2" width="50.8515625" style="1" customWidth="1"/>
    <col min="3" max="3" width="9.00390625" style="1" customWidth="1"/>
    <col min="4" max="4" width="8.8515625" style="1" customWidth="1"/>
    <col min="5" max="5" width="9.140625" style="1" customWidth="1"/>
    <col min="6" max="6" width="10.28125" style="1" customWidth="1"/>
    <col min="7" max="16384" width="9.140625" style="1" customWidth="1"/>
  </cols>
  <sheetData>
    <row r="1" spans="1:6" ht="27" customHeight="1">
      <c r="A1" s="120" t="s">
        <v>193</v>
      </c>
      <c r="B1" s="121"/>
      <c r="C1" s="121"/>
      <c r="D1" s="121"/>
      <c r="E1" s="122"/>
      <c r="F1" s="122"/>
    </row>
    <row r="2" spans="1:6" ht="27" customHeight="1">
      <c r="A2" s="120" t="s">
        <v>158</v>
      </c>
      <c r="B2" s="121"/>
      <c r="C2" s="121"/>
      <c r="D2" s="121"/>
      <c r="E2" s="122"/>
      <c r="F2" s="122"/>
    </row>
    <row r="3" spans="1:6" ht="27" customHeight="1">
      <c r="A3" s="120" t="s">
        <v>141</v>
      </c>
      <c r="B3" s="121"/>
      <c r="C3" s="121"/>
      <c r="D3" s="121"/>
      <c r="E3" s="122"/>
      <c r="F3" s="122"/>
    </row>
    <row r="4" spans="1:6" ht="30" customHeight="1">
      <c r="A4" s="30"/>
      <c r="B4" s="31"/>
      <c r="C4" s="30"/>
      <c r="D4" s="30"/>
      <c r="E4" s="30"/>
      <c r="F4" s="30"/>
    </row>
    <row r="5" spans="1:6" s="27" customFormat="1" ht="36" customHeight="1">
      <c r="A5" s="111" t="s">
        <v>0</v>
      </c>
      <c r="B5" s="123" t="s">
        <v>1</v>
      </c>
      <c r="C5" s="114" t="s">
        <v>2</v>
      </c>
      <c r="D5" s="115" t="s">
        <v>3</v>
      </c>
      <c r="E5" s="125" t="s">
        <v>187</v>
      </c>
      <c r="F5" s="125" t="s">
        <v>188</v>
      </c>
    </row>
    <row r="6" spans="1:6" s="27" customFormat="1" ht="0" customHeight="1" hidden="1">
      <c r="A6" s="111"/>
      <c r="B6" s="113"/>
      <c r="C6" s="114"/>
      <c r="D6" s="115"/>
      <c r="E6" s="126"/>
      <c r="F6" s="126"/>
    </row>
    <row r="7" spans="1:6" s="27" customFormat="1" ht="15">
      <c r="A7" s="111"/>
      <c r="B7" s="113"/>
      <c r="C7" s="108"/>
      <c r="D7" s="109"/>
      <c r="E7" s="126"/>
      <c r="F7" s="126"/>
    </row>
    <row r="8" spans="1:6" s="27" customFormat="1" ht="3" customHeight="1">
      <c r="A8" s="112"/>
      <c r="B8" s="124"/>
      <c r="C8" s="105"/>
      <c r="D8" s="110"/>
      <c r="E8" s="127"/>
      <c r="F8" s="127"/>
    </row>
    <row r="9" spans="1:6" s="27" customFormat="1" ht="16.5">
      <c r="A9" s="137">
        <v>1</v>
      </c>
      <c r="B9" s="137">
        <v>2</v>
      </c>
      <c r="C9" s="137">
        <v>3</v>
      </c>
      <c r="D9" s="137">
        <v>4</v>
      </c>
      <c r="E9" s="137">
        <v>5</v>
      </c>
      <c r="F9" s="138">
        <v>6</v>
      </c>
    </row>
    <row r="10" spans="1:6" s="2" customFormat="1" ht="45" customHeight="1">
      <c r="A10" s="3">
        <v>1</v>
      </c>
      <c r="B10" s="8" t="s">
        <v>142</v>
      </c>
      <c r="C10" s="9" t="s">
        <v>10</v>
      </c>
      <c r="D10" s="24">
        <v>14.2</v>
      </c>
      <c r="E10" s="32"/>
      <c r="F10" s="32"/>
    </row>
    <row r="11" spans="1:6" s="2" customFormat="1" ht="16.5">
      <c r="A11" s="3"/>
      <c r="B11" s="4" t="s">
        <v>145</v>
      </c>
      <c r="C11" s="9"/>
      <c r="D11" s="24"/>
      <c r="E11" s="32"/>
      <c r="F11" s="32"/>
    </row>
    <row r="12" spans="1:6" s="2" customFormat="1" ht="33">
      <c r="A12" s="3">
        <v>1</v>
      </c>
      <c r="B12" s="8" t="s">
        <v>143</v>
      </c>
      <c r="C12" s="9" t="s">
        <v>10</v>
      </c>
      <c r="D12" s="24">
        <v>10.8</v>
      </c>
      <c r="E12" s="32"/>
      <c r="F12" s="32"/>
    </row>
    <row r="13" spans="1:6" s="2" customFormat="1" ht="16.5">
      <c r="A13" s="3"/>
      <c r="B13" s="8" t="s">
        <v>144</v>
      </c>
      <c r="C13" s="9" t="s">
        <v>10</v>
      </c>
      <c r="D13" s="24">
        <v>13.24</v>
      </c>
      <c r="E13" s="32"/>
      <c r="F13" s="32"/>
    </row>
    <row r="14" spans="1:6" s="2" customFormat="1" ht="33">
      <c r="A14" s="3">
        <v>2</v>
      </c>
      <c r="B14" s="8" t="s">
        <v>176</v>
      </c>
      <c r="C14" s="9" t="s">
        <v>5</v>
      </c>
      <c r="D14" s="24">
        <v>108.5</v>
      </c>
      <c r="E14" s="32"/>
      <c r="F14" s="32"/>
    </row>
    <row r="15" spans="1:6" s="2" customFormat="1" ht="16.5">
      <c r="A15" s="3"/>
      <c r="B15" s="8" t="s">
        <v>178</v>
      </c>
      <c r="C15" s="9" t="s">
        <v>5</v>
      </c>
      <c r="D15" s="24">
        <v>108.5</v>
      </c>
      <c r="E15" s="32"/>
      <c r="F15" s="32"/>
    </row>
    <row r="16" spans="1:6" s="2" customFormat="1" ht="16.5">
      <c r="A16" s="3"/>
      <c r="B16" s="8" t="s">
        <v>177</v>
      </c>
      <c r="C16" s="9" t="s">
        <v>10</v>
      </c>
      <c r="D16" s="6">
        <f>D14*0.06</f>
        <v>6.51</v>
      </c>
      <c r="E16" s="32"/>
      <c r="F16" s="32"/>
    </row>
    <row r="17" spans="1:6" s="2" customFormat="1" ht="16.5">
      <c r="A17" s="34"/>
      <c r="B17" s="35" t="s">
        <v>78</v>
      </c>
      <c r="C17" s="34"/>
      <c r="D17" s="34"/>
      <c r="E17" s="90"/>
      <c r="F17" s="90"/>
    </row>
    <row r="18" spans="1:6" s="2" customFormat="1" ht="16.5">
      <c r="A18" s="34"/>
      <c r="B18" s="35" t="s">
        <v>79</v>
      </c>
      <c r="C18" s="34"/>
      <c r="D18" s="36" t="s">
        <v>192</v>
      </c>
      <c r="E18" s="90"/>
      <c r="F18" s="90"/>
    </row>
    <row r="19" spans="1:6" s="2" customFormat="1" ht="16.5">
      <c r="A19" s="34"/>
      <c r="B19" s="35" t="s">
        <v>78</v>
      </c>
      <c r="C19" s="34"/>
      <c r="D19" s="37"/>
      <c r="E19" s="90"/>
      <c r="F19" s="90"/>
    </row>
    <row r="20" spans="1:6" s="2" customFormat="1" ht="16.5">
      <c r="A20" s="34"/>
      <c r="B20" s="35" t="s">
        <v>80</v>
      </c>
      <c r="C20" s="34"/>
      <c r="D20" s="36" t="s">
        <v>192</v>
      </c>
      <c r="E20" s="90"/>
      <c r="F20" s="90"/>
    </row>
    <row r="21" spans="1:6" s="2" customFormat="1" ht="16.5">
      <c r="A21" s="34"/>
      <c r="B21" s="35" t="s">
        <v>78</v>
      </c>
      <c r="C21" s="34"/>
      <c r="D21" s="37"/>
      <c r="E21" s="90"/>
      <c r="F21" s="90"/>
    </row>
    <row r="22" s="2" customFormat="1" ht="13.5"/>
    <row r="23" spans="1:4" s="41" customFormat="1" ht="21">
      <c r="A23" s="38"/>
      <c r="B23" s="39"/>
      <c r="C23" s="40"/>
      <c r="D23" s="39"/>
    </row>
    <row r="24" spans="1:4" s="2" customFormat="1" ht="13.5" customHeight="1">
      <c r="A24" s="1"/>
      <c r="B24" s="116"/>
      <c r="C24" s="116"/>
      <c r="D24" s="116"/>
    </row>
    <row r="25" spans="1:4" s="2" customFormat="1" ht="21" customHeight="1">
      <c r="A25" s="16"/>
      <c r="B25" s="16"/>
      <c r="C25" s="16"/>
      <c r="D25" s="16"/>
    </row>
    <row r="26" spans="1:4" s="14" customFormat="1" ht="21">
      <c r="A26" s="17"/>
      <c r="B26" s="18"/>
      <c r="C26" s="18"/>
      <c r="D26" s="18"/>
    </row>
    <row r="27" spans="1:4" s="14" customFormat="1" ht="21">
      <c r="A27" s="17"/>
      <c r="B27" s="18"/>
      <c r="C27" s="18"/>
      <c r="D27" s="18"/>
    </row>
    <row r="29" spans="1:4" ht="16.5">
      <c r="A29" s="19"/>
      <c r="B29" s="20"/>
      <c r="C29" s="20"/>
      <c r="D29" s="20"/>
    </row>
    <row r="30" spans="1:4" ht="13.5">
      <c r="A30" s="15"/>
      <c r="B30" s="15"/>
      <c r="C30" s="15"/>
      <c r="D30" s="15"/>
    </row>
  </sheetData>
  <sheetProtection/>
  <mergeCells count="12">
    <mergeCell ref="B5:B8"/>
    <mergeCell ref="C5:C6"/>
    <mergeCell ref="D5:D6"/>
    <mergeCell ref="C7:C8"/>
    <mergeCell ref="D7:D8"/>
    <mergeCell ref="B24:D24"/>
    <mergeCell ref="E5:E8"/>
    <mergeCell ref="F5:F8"/>
    <mergeCell ref="A1:F1"/>
    <mergeCell ref="A2:F2"/>
    <mergeCell ref="A3:F3"/>
    <mergeCell ref="A5:A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Guga</cp:lastModifiedBy>
  <cp:lastPrinted>2014-04-03T14:46:48Z</cp:lastPrinted>
  <dcterms:created xsi:type="dcterms:W3CDTF">2011-02-07T06:13:50Z</dcterms:created>
  <dcterms:modified xsi:type="dcterms:W3CDTF">2014-05-20T08:30:55Z</dcterms:modified>
  <cp:category/>
  <cp:version/>
  <cp:contentType/>
  <cp:contentStatus/>
</cp:coreProperties>
</file>