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ფასები" sheetId="1" r:id="rId1"/>
  </sheets>
  <definedNames>
    <definedName name="_xlnm.Print_Area" localSheetId="0">'ფასები'!$A$1:$F$98</definedName>
  </definedNames>
  <calcPr fullCalcOnLoad="1"/>
</workbook>
</file>

<file path=xl/sharedStrings.xml><?xml version="1.0" encoding="utf-8"?>
<sst xmlns="http://schemas.openxmlformats.org/spreadsheetml/2006/main" count="199" uniqueCount="118">
  <si>
    <t>lari</t>
  </si>
  <si>
    <t>#</t>
  </si>
  <si>
    <t>7</t>
  </si>
  <si>
    <t>jami</t>
  </si>
  <si>
    <t>ganzomilebis erTeuli</t>
  </si>
  <si>
    <t>1</t>
  </si>
  <si>
    <t>2</t>
  </si>
  <si>
    <t>3</t>
  </si>
  <si>
    <t>4</t>
  </si>
  <si>
    <t>5</t>
  </si>
  <si>
    <t>6</t>
  </si>
  <si>
    <t>raodenoba</t>
  </si>
  <si>
    <t>samuSaoTa dasaxeleba</t>
  </si>
  <si>
    <t xml:space="preserve">xulos municipalitetis daba xuloSi sayrdeni kedlebis reabilitacia </t>
  </si>
  <si>
    <t>gruntis  damuSaveba xeliT saZirkvliSi betoni m-300</t>
  </si>
  <si>
    <t>r/betonis svetebis mowyoba betoni m-300</t>
  </si>
  <si>
    <t>r/betonis kedlis mowyoba betoni m-300</t>
  </si>
  <si>
    <t>arsebuli yore qvis Robis demontaJi</t>
  </si>
  <si>
    <t xml:space="preserve">gruntis  damuSaveba xeliT saZirkvliSi </t>
  </si>
  <si>
    <t>r/betonis sayrdeni kedlis mowyoba betoni m-300</t>
  </si>
  <si>
    <r>
      <rPr>
        <b/>
        <sz val="10"/>
        <color indexed="10"/>
        <rFont val="LitNusx"/>
        <family val="0"/>
      </rPr>
      <t>kedeli 3</t>
    </r>
    <r>
      <rPr>
        <b/>
        <sz val="10"/>
        <rFont val="LitNusx"/>
        <family val="2"/>
      </rPr>
      <t>. m.abaSiZis quCa valodia bolqvaZis, genadi abaSiZis da roin TavarTqilaZis sacxovrebel saxlTan sayrdedni kedeli</t>
    </r>
  </si>
  <si>
    <t>8</t>
  </si>
  <si>
    <t>9</t>
  </si>
  <si>
    <t>10</t>
  </si>
  <si>
    <t>11</t>
  </si>
  <si>
    <r>
      <rPr>
        <b/>
        <sz val="10"/>
        <color indexed="10"/>
        <rFont val="LitNusx"/>
        <family val="0"/>
      </rPr>
      <t>kedeli 4</t>
    </r>
    <r>
      <rPr>
        <b/>
        <sz val="10"/>
        <rFont val="LitNusx"/>
        <family val="2"/>
      </rPr>
      <t>. rusTavelis  quCa #16 gela TavarTqilaZis sacxovrebel saxlTan sayrdedni kedeli</t>
    </r>
  </si>
  <si>
    <t>12</t>
  </si>
  <si>
    <t>r/betonis sayrdeni kedlebis aRdgena reabilitacia betoni m-300</t>
  </si>
  <si>
    <t>100 m</t>
  </si>
  <si>
    <t xml:space="preserve"> plasmasis sadrenaJe milebis gayvana d-50mm </t>
  </si>
  <si>
    <t>m</t>
  </si>
  <si>
    <t>kedelSi naxvretebis mowyoba sadrenaJe milebis mosawyobad</t>
  </si>
  <si>
    <t>13</t>
  </si>
  <si>
    <t>14</t>
  </si>
  <si>
    <t>15</t>
  </si>
  <si>
    <t>16</t>
  </si>
  <si>
    <t>17</t>
  </si>
  <si>
    <r>
      <rPr>
        <b/>
        <sz val="10"/>
        <color indexed="10"/>
        <rFont val="LitNusx"/>
        <family val="0"/>
      </rPr>
      <t>kedeli 5</t>
    </r>
    <r>
      <rPr>
        <b/>
        <sz val="10"/>
        <rFont val="LitNusx"/>
        <family val="2"/>
      </rPr>
      <t>. m. abaSiZis quCa nodari bolqvaze sacxovrebel saxlTan sayrdedni kedeli</t>
    </r>
  </si>
  <si>
    <t>18</t>
  </si>
  <si>
    <t xml:space="preserve">betonis lenturi saZirkvlisa da zeZirkvelis  mowyoba </t>
  </si>
  <si>
    <t>19</t>
  </si>
  <si>
    <t>20</t>
  </si>
  <si>
    <r>
      <rPr>
        <b/>
        <sz val="10"/>
        <color indexed="10"/>
        <rFont val="LitNusx"/>
        <family val="0"/>
      </rPr>
      <t>kedeli 2</t>
    </r>
    <r>
      <rPr>
        <b/>
        <sz val="10"/>
        <rFont val="LitNusx"/>
        <family val="2"/>
      </rPr>
      <t>. stalinis  quCa givi surmaniZis da nodar paiWaZis sacxovrebel saxlTan sayrdedni kedeli</t>
    </r>
  </si>
  <si>
    <t>r/betonis sayrdeni kedlebis mowyoba betoni m-300</t>
  </si>
  <si>
    <t>21</t>
  </si>
  <si>
    <t>22</t>
  </si>
  <si>
    <t>23</t>
  </si>
  <si>
    <t>maT Soris:</t>
  </si>
  <si>
    <t xml:space="preserve">1. SromiTi danaxarji </t>
  </si>
  <si>
    <t>2. manqanebi</t>
  </si>
  <si>
    <t>3. masalebi</t>
  </si>
  <si>
    <t>jami: pirdapir xarjebze</t>
  </si>
  <si>
    <t xml:space="preserve">sul xarjTaRricxviT 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</si>
  <si>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</si>
  <si>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</si>
  <si>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</si>
  <si>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</si>
  <si>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</si>
  <si>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</si>
  <si>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</si>
  <si>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</si>
  <si>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</si>
  <si>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gruntis  damuSaveba xeliT saZirkvelSi</t>
  </si>
  <si>
    <r>
      <rPr>
        <b/>
        <sz val="10"/>
        <color indexed="10"/>
        <rFont val="LitNusx"/>
        <family val="0"/>
      </rPr>
      <t>kedeli 6</t>
    </r>
    <r>
      <rPr>
        <b/>
        <sz val="10"/>
        <rFont val="LitNusx"/>
        <family val="2"/>
      </rPr>
      <t>. stalinis  quCa (sigrZe 42m-1.5m sisqe 20sm)ioseb gelaZis saxlTan sayrdedni kedeli</t>
    </r>
  </si>
  <si>
    <t xml:space="preserve">rk/betonis  saZirkvlis  mowyoba </t>
  </si>
  <si>
    <t>r/betonis svetebis mowyoba  betoni m-300</t>
  </si>
  <si>
    <t xml:space="preserve"> r/betonis  kedelis mowyoba betoni m-300</t>
  </si>
  <si>
    <r>
      <rPr>
        <b/>
        <sz val="10"/>
        <color indexed="10"/>
        <rFont val="LitNusx"/>
        <family val="0"/>
      </rPr>
      <t>kedeli 8</t>
    </r>
    <r>
      <rPr>
        <b/>
        <sz val="10"/>
        <rFont val="LitNusx"/>
        <family val="2"/>
      </rPr>
      <t xml:space="preserve">. aRmaSeneblis quCa  sevfos saxlis win (sigrZe 12m simarle 0.7m sisqe 20sm) sayrdeni kedeli </t>
    </r>
  </si>
  <si>
    <t xml:space="preserve">betonis saZirkvlisa  mowyoba </t>
  </si>
  <si>
    <t>betonis kedelis mowyoba betoni m-300</t>
  </si>
  <si>
    <r>
      <rPr>
        <b/>
        <sz val="10"/>
        <color indexed="10"/>
        <rFont val="LitNusx"/>
        <family val="0"/>
      </rPr>
      <t>kedeli 9</t>
    </r>
    <r>
      <rPr>
        <b/>
        <sz val="10"/>
        <rFont val="LitNusx"/>
        <family val="2"/>
      </rPr>
      <t xml:space="preserve"> d. mamulaZis quCa murman melaZis saxlTan (sigrZe 25 m simaRle 0.6m)arsebul kedelze daSeneba wvrili sakedle blokebiT sisqe 12sm </t>
    </r>
  </si>
  <si>
    <t xml:space="preserve">betonis baliSebis (kolonebis adgilze) mowyoba </t>
  </si>
  <si>
    <t xml:space="preserve">kedlebis wyoba wvrili sakedle blokebiT  sisqe 12sm </t>
  </si>
  <si>
    <r>
      <rPr>
        <b/>
        <sz val="10"/>
        <color indexed="10"/>
        <rFont val="LitNusx"/>
        <family val="0"/>
      </rPr>
      <t>kedeli 7</t>
    </r>
    <r>
      <rPr>
        <b/>
        <sz val="10"/>
        <rFont val="LitNusx"/>
        <family val="2"/>
      </rPr>
      <t>. omar bolqvaZis (qselebi) sacxovrebel saxlTan (sigrZe 15m simaRle 0.8m sisqe 10sm)   sayrdedni kedeli (arsebulze daSeneba)</t>
    </r>
  </si>
  <si>
    <r>
      <rPr>
        <b/>
        <sz val="10"/>
        <color indexed="10"/>
        <rFont val="LitNusx"/>
        <family val="0"/>
      </rPr>
      <t>kedeli 10</t>
    </r>
    <r>
      <rPr>
        <b/>
        <sz val="10"/>
        <rFont val="LitNusx"/>
        <family val="2"/>
      </rPr>
      <t>. liberTi bankis win sayrdedni kedeli (sigrZe 56m simaRle 2.5-3.0m)</t>
    </r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</si>
  <si>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</si>
  <si>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</si>
  <si>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</si>
  <si>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</si>
  <si>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</si>
  <si>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</si>
  <si>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</si>
  <si>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</si>
  <si>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</si>
  <si>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</si>
  <si>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</si>
  <si>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</si>
  <si>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</si>
  <si>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r>
      <rPr>
        <b/>
        <sz val="10"/>
        <color indexed="10"/>
        <rFont val="LitNusx"/>
        <family val="0"/>
      </rPr>
      <t>kedeli 12</t>
    </r>
    <r>
      <rPr>
        <b/>
        <sz val="10"/>
        <rFont val="LitNusx"/>
        <family val="2"/>
      </rPr>
      <t>. daba xulo Cito abulaZe da eTerin TavarTqilaZis sacxovrebel saxlTan sayrdedni kedeli</t>
    </r>
  </si>
  <si>
    <r>
      <rPr>
        <b/>
        <sz val="10"/>
        <color indexed="10"/>
        <rFont val="LitNusx"/>
        <family val="0"/>
      </rPr>
      <t>kedeli 11</t>
    </r>
    <r>
      <rPr>
        <b/>
        <sz val="10"/>
        <rFont val="LitNusx"/>
        <family val="2"/>
      </rPr>
      <t xml:space="preserve">. stalinis quCa #9 nargiz SaraZis saxlTan sayrdeni kedeli sigrZe 13m simaRle 2.6m sisqe 30sm </t>
    </r>
  </si>
  <si>
    <t>r/betonis  kedlis (saZirkveli kedeli) mowyoba betoni m-300</t>
  </si>
  <si>
    <t xml:space="preserve"> xarjTaRricxva #1</t>
  </si>
  <si>
    <t xml:space="preserve"> erTeulis Rirebuleba</t>
  </si>
  <si>
    <t>sul Rirebuleba (lari)</t>
  </si>
  <si>
    <r>
      <rPr>
        <b/>
        <sz val="10"/>
        <color indexed="10"/>
        <rFont val="LitNusx"/>
        <family val="0"/>
      </rPr>
      <t>kedeli 1</t>
    </r>
    <r>
      <rPr>
        <b/>
        <sz val="10"/>
        <rFont val="LitNusx"/>
        <family val="2"/>
      </rPr>
      <t>. abuseriZis quCa nodar abulaZis sacxovrebel saxlTan sayrdeni kedeli</t>
    </r>
  </si>
  <si>
    <t>jami 1</t>
  </si>
  <si>
    <r>
      <t>100 m</t>
    </r>
    <r>
      <rPr>
        <vertAlign val="superscript"/>
        <sz val="9"/>
        <rFont val="LitNusx"/>
        <family val="0"/>
      </rPr>
      <t>3</t>
    </r>
  </si>
  <si>
    <r>
      <t>100m</t>
    </r>
    <r>
      <rPr>
        <vertAlign val="superscript"/>
        <sz val="9"/>
        <rFont val="LitNusx"/>
        <family val="0"/>
      </rPr>
      <t>3</t>
    </r>
  </si>
  <si>
    <t>jami 2</t>
  </si>
  <si>
    <r>
      <t xml:space="preserve"> m</t>
    </r>
    <r>
      <rPr>
        <vertAlign val="superscript"/>
        <sz val="9"/>
        <rFont val="LitNusx"/>
        <family val="0"/>
      </rPr>
      <t>3</t>
    </r>
  </si>
  <si>
    <t>jami 3</t>
  </si>
  <si>
    <t>jami 4</t>
  </si>
  <si>
    <t>jami 5</t>
  </si>
  <si>
    <t>jami 6</t>
  </si>
  <si>
    <t>jami 7</t>
  </si>
  <si>
    <r>
      <t>100 m</t>
    </r>
    <r>
      <rPr>
        <vertAlign val="superscript"/>
        <sz val="10"/>
        <rFont val="LitNusx"/>
        <family val="0"/>
      </rPr>
      <t>3</t>
    </r>
  </si>
  <si>
    <t>jami 8</t>
  </si>
  <si>
    <t>jami 9</t>
  </si>
  <si>
    <r>
      <t>m</t>
    </r>
    <r>
      <rPr>
        <vertAlign val="superscript"/>
        <sz val="10"/>
        <rFont val="LitNusx"/>
        <family val="0"/>
      </rPr>
      <t>3</t>
    </r>
  </si>
  <si>
    <t>jami 10</t>
  </si>
  <si>
    <t>jami 11</t>
  </si>
  <si>
    <t>jami12</t>
  </si>
  <si>
    <t xml:space="preserve">lokalur resursuli jami (1-12): </t>
  </si>
  <si>
    <t>satransporto da amwe-meqanizmebis xarjebi masalebis Rirebulebidan araumetes 8%</t>
  </si>
  <si>
    <t>zednadebi xarjebi araumetes 10%</t>
  </si>
  <si>
    <t>gegmiuri dagroveba araumetes 8%</t>
  </si>
  <si>
    <t xml:space="preserve">               pretendenti ---------------------------------------------</t>
  </si>
  <si>
    <t>damatebiTi Rirebulebis gadasaxadi 18 %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</si>
</sst>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00%"/>
    <numFmt numFmtId="179" formatCode="#,##0.0"/>
    <numFmt numFmtId="180" formatCode="#,##0.00000000"/>
  </numFmts>
  <fonts count="53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b/>
      <sz val="9"/>
      <name val="LitNusx"/>
      <family val="2"/>
    </font>
    <font>
      <sz val="9"/>
      <name val="LitNusx"/>
      <family val="0"/>
    </font>
    <font>
      <b/>
      <sz val="10"/>
      <color indexed="10"/>
      <name val="LitNusx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4"/>
      <name val="AcadMtavr"/>
      <family val="0"/>
    </font>
    <font>
      <i/>
      <sz val="12"/>
      <name val="LitNusx"/>
      <family val="2"/>
    </font>
    <font>
      <vertAlign val="superscript"/>
      <sz val="9"/>
      <name val="LitNusx"/>
      <family val="0"/>
    </font>
    <font>
      <vertAlign val="superscript"/>
      <sz val="10"/>
      <name val="LitNusx"/>
      <family val="0"/>
    </font>
    <font>
      <sz val="11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" fontId="4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" fontId="12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49" fontId="5" fillId="0" borderId="0" xfId="0" applyNumberFormat="1" applyFont="1" applyBorder="1" applyAlignment="1">
      <alignment vertical="center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vertical="center" wrapText="1"/>
    </xf>
    <xf numFmtId="173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75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67">
      <selection activeCell="I79" sqref="I79"/>
    </sheetView>
  </sheetViews>
  <sheetFormatPr defaultColWidth="9.00390625" defaultRowHeight="12.75"/>
  <cols>
    <col min="1" max="1" width="3.625" style="0" customWidth="1"/>
    <col min="2" max="2" width="52.75390625" style="0" customWidth="1"/>
    <col min="3" max="3" width="8.875" style="0" customWidth="1"/>
    <col min="4" max="4" width="9.875" style="0" customWidth="1"/>
    <col min="5" max="5" width="10.875" style="0" customWidth="1"/>
    <col min="6" max="6" width="13.125" style="0" customWidth="1"/>
  </cols>
  <sheetData>
    <row r="1" spans="1:6" ht="19.5">
      <c r="A1" s="87" t="s">
        <v>91</v>
      </c>
      <c r="B1" s="87"/>
      <c r="C1" s="87"/>
      <c r="D1" s="87"/>
      <c r="E1" s="87"/>
      <c r="F1" s="87"/>
    </row>
    <row r="2" spans="1:6" ht="30.75" customHeight="1">
      <c r="A2" s="88" t="s">
        <v>13</v>
      </c>
      <c r="B2" s="88"/>
      <c r="C2" s="88"/>
      <c r="D2" s="88"/>
      <c r="E2" s="88"/>
      <c r="F2" s="88"/>
    </row>
    <row r="3" spans="1:6" ht="85.5" customHeight="1">
      <c r="A3" s="39" t="s">
        <v>1</v>
      </c>
      <c r="B3" s="40" t="s">
        <v>12</v>
      </c>
      <c r="C3" s="41" t="s">
        <v>4</v>
      </c>
      <c r="D3" s="42" t="s">
        <v>11</v>
      </c>
      <c r="E3" s="41" t="s">
        <v>92</v>
      </c>
      <c r="F3" s="43" t="s">
        <v>93</v>
      </c>
    </row>
    <row r="4" spans="1:6" ht="13.5">
      <c r="A4" s="39" t="s">
        <v>5</v>
      </c>
      <c r="B4" s="39" t="s">
        <v>6</v>
      </c>
      <c r="C4" s="39" t="s">
        <v>7</v>
      </c>
      <c r="D4" s="39" t="s">
        <v>8</v>
      </c>
      <c r="E4" s="39" t="s">
        <v>9</v>
      </c>
      <c r="F4" s="44">
        <v>6</v>
      </c>
    </row>
    <row r="5" spans="1:6" ht="42" customHeight="1">
      <c r="A5" s="1"/>
      <c r="B5" s="12" t="s">
        <v>94</v>
      </c>
      <c r="C5" s="1"/>
      <c r="D5" s="1"/>
      <c r="E5" s="1"/>
      <c r="F5" s="5"/>
    </row>
    <row r="6" spans="1:6" s="4" customFormat="1" ht="29.25" customHeight="1">
      <c r="A6" s="11" t="s">
        <v>5</v>
      </c>
      <c r="B6" s="18" t="s">
        <v>14</v>
      </c>
      <c r="C6" s="11" t="s">
        <v>96</v>
      </c>
      <c r="D6" s="45">
        <v>0.062</v>
      </c>
      <c r="E6" s="49"/>
      <c r="F6" s="46">
        <f>E6*D6</f>
        <v>0</v>
      </c>
    </row>
    <row r="7" spans="1:6" s="4" customFormat="1" ht="26.25" customHeight="1">
      <c r="A7" s="11" t="s">
        <v>6</v>
      </c>
      <c r="B7" s="15" t="s">
        <v>39</v>
      </c>
      <c r="C7" s="11" t="s">
        <v>97</v>
      </c>
      <c r="D7" s="45">
        <v>0.062</v>
      </c>
      <c r="E7" s="49"/>
      <c r="F7" s="46">
        <f>E7*D7</f>
        <v>0</v>
      </c>
    </row>
    <row r="8" spans="1:6" s="4" customFormat="1" ht="37.5" customHeight="1">
      <c r="A8" s="11" t="s">
        <v>7</v>
      </c>
      <c r="B8" s="15" t="s">
        <v>15</v>
      </c>
      <c r="C8" s="11" t="s">
        <v>97</v>
      </c>
      <c r="D8" s="47">
        <v>0.00224</v>
      </c>
      <c r="E8" s="49"/>
      <c r="F8" s="46">
        <f>E8*D8</f>
        <v>0</v>
      </c>
    </row>
    <row r="9" spans="1:6" s="4" customFormat="1" ht="29.25" customHeight="1">
      <c r="A9" s="11" t="s">
        <v>8</v>
      </c>
      <c r="B9" s="15" t="s">
        <v>16</v>
      </c>
      <c r="C9" s="11" t="s">
        <v>97</v>
      </c>
      <c r="D9" s="48">
        <v>0.0202</v>
      </c>
      <c r="E9" s="49"/>
      <c r="F9" s="46">
        <f>E9*D9</f>
        <v>0</v>
      </c>
    </row>
    <row r="10" spans="1:6" s="4" customFormat="1" ht="29.25" customHeight="1">
      <c r="A10" s="11"/>
      <c r="B10" s="7" t="s">
        <v>95</v>
      </c>
      <c r="C10" s="7"/>
      <c r="D10" s="61"/>
      <c r="E10" s="8"/>
      <c r="F10" s="51">
        <f>SUM(F6:F9)</f>
        <v>0</v>
      </c>
    </row>
    <row r="11" spans="1:7" ht="60.75" customHeight="1">
      <c r="A11" s="1"/>
      <c r="B11" s="12" t="s">
        <v>42</v>
      </c>
      <c r="C11" s="1"/>
      <c r="D11" s="1"/>
      <c r="E11" s="1"/>
      <c r="F11" s="5"/>
      <c r="G11" s="37"/>
    </row>
    <row r="12" spans="1:6" s="4" customFormat="1" ht="26.25" customHeight="1">
      <c r="A12" s="53" t="s">
        <v>9</v>
      </c>
      <c r="B12" s="54" t="s">
        <v>17</v>
      </c>
      <c r="C12" s="53" t="s">
        <v>99</v>
      </c>
      <c r="D12" s="55">
        <v>3.493</v>
      </c>
      <c r="E12" s="50"/>
      <c r="F12" s="56">
        <f>E12*D12</f>
        <v>0</v>
      </c>
    </row>
    <row r="13" spans="1:6" s="4" customFormat="1" ht="29.25" customHeight="1">
      <c r="A13" s="11" t="s">
        <v>10</v>
      </c>
      <c r="B13" s="57" t="s">
        <v>18</v>
      </c>
      <c r="C13" s="11" t="s">
        <v>97</v>
      </c>
      <c r="D13" s="45">
        <v>0.061</v>
      </c>
      <c r="E13" s="50"/>
      <c r="F13" s="56">
        <f>E13*D13</f>
        <v>0</v>
      </c>
    </row>
    <row r="14" spans="1:6" s="4" customFormat="1" ht="29.25" customHeight="1">
      <c r="A14" s="11" t="s">
        <v>2</v>
      </c>
      <c r="B14" s="58" t="s">
        <v>19</v>
      </c>
      <c r="C14" s="11" t="s">
        <v>97</v>
      </c>
      <c r="D14" s="48">
        <v>0.0826</v>
      </c>
      <c r="E14" s="50"/>
      <c r="F14" s="56">
        <f>E14*D14</f>
        <v>0</v>
      </c>
    </row>
    <row r="15" spans="1:6" s="4" customFormat="1" ht="20.25" customHeight="1">
      <c r="A15" s="11" t="s">
        <v>21</v>
      </c>
      <c r="B15" s="59" t="s">
        <v>29</v>
      </c>
      <c r="C15" s="11" t="s">
        <v>30</v>
      </c>
      <c r="D15" s="10">
        <v>3</v>
      </c>
      <c r="E15" s="50"/>
      <c r="F15" s="56">
        <f>E15*D15</f>
        <v>0</v>
      </c>
    </row>
    <row r="16" spans="1:6" s="4" customFormat="1" ht="18" customHeight="1">
      <c r="A16" s="11"/>
      <c r="B16" s="14" t="s">
        <v>98</v>
      </c>
      <c r="C16" s="7"/>
      <c r="D16" s="9"/>
      <c r="E16" s="8"/>
      <c r="F16" s="51">
        <f>SUM(F12:F15)</f>
        <v>0</v>
      </c>
    </row>
    <row r="17" spans="1:6" ht="47.25" customHeight="1">
      <c r="A17" s="1"/>
      <c r="B17" s="12" t="s">
        <v>20</v>
      </c>
      <c r="C17" s="1"/>
      <c r="D17" s="1"/>
      <c r="E17" s="1"/>
      <c r="F17" s="5"/>
    </row>
    <row r="18" spans="1:6" s="4" customFormat="1" ht="26.25" customHeight="1">
      <c r="A18" s="53" t="s">
        <v>22</v>
      </c>
      <c r="B18" s="54" t="s">
        <v>17</v>
      </c>
      <c r="C18" s="53" t="s">
        <v>99</v>
      </c>
      <c r="D18" s="60">
        <v>18.4</v>
      </c>
      <c r="E18" s="50"/>
      <c r="F18" s="56">
        <f>D18*E18</f>
        <v>0</v>
      </c>
    </row>
    <row r="19" spans="1:6" s="4" customFormat="1" ht="22.5" customHeight="1">
      <c r="A19" s="11" t="s">
        <v>23</v>
      </c>
      <c r="B19" s="57" t="s">
        <v>18</v>
      </c>
      <c r="C19" s="11" t="s">
        <v>97</v>
      </c>
      <c r="D19" s="48">
        <v>0.2436</v>
      </c>
      <c r="E19" s="50"/>
      <c r="F19" s="56">
        <f>D19*E19</f>
        <v>0</v>
      </c>
    </row>
    <row r="20" spans="1:6" s="4" customFormat="1" ht="23.25" customHeight="1">
      <c r="A20" s="11" t="s">
        <v>24</v>
      </c>
      <c r="B20" s="58" t="s">
        <v>19</v>
      </c>
      <c r="C20" s="11" t="s">
        <v>97</v>
      </c>
      <c r="D20" s="48">
        <v>0.4174</v>
      </c>
      <c r="E20" s="50"/>
      <c r="F20" s="56">
        <f>D20*E20</f>
        <v>0</v>
      </c>
    </row>
    <row r="21" spans="1:11" s="4" customFormat="1" ht="15.75" customHeight="1">
      <c r="A21" s="11" t="s">
        <v>26</v>
      </c>
      <c r="B21" s="59" t="s">
        <v>29</v>
      </c>
      <c r="C21" s="11" t="s">
        <v>30</v>
      </c>
      <c r="D21" s="10">
        <v>14</v>
      </c>
      <c r="E21" s="50"/>
      <c r="F21" s="56">
        <f>D21*E21</f>
        <v>0</v>
      </c>
      <c r="K21" s="19"/>
    </row>
    <row r="22" spans="1:11" s="4" customFormat="1" ht="17.25" customHeight="1">
      <c r="A22" s="11"/>
      <c r="B22" s="14" t="s">
        <v>100</v>
      </c>
      <c r="C22" s="7"/>
      <c r="D22" s="9"/>
      <c r="E22" s="8"/>
      <c r="F22" s="62">
        <f>SUM(F18:F21)</f>
        <v>0</v>
      </c>
      <c r="K22" s="19"/>
    </row>
    <row r="23" spans="1:6" ht="45.75" customHeight="1">
      <c r="A23" s="1"/>
      <c r="B23" s="12" t="s">
        <v>25</v>
      </c>
      <c r="C23" s="1"/>
      <c r="D23" s="1"/>
      <c r="E23" s="1"/>
      <c r="F23" s="5"/>
    </row>
    <row r="24" spans="1:6" s="4" customFormat="1" ht="22.5" customHeight="1">
      <c r="A24" s="11" t="s">
        <v>32</v>
      </c>
      <c r="B24" s="18" t="s">
        <v>18</v>
      </c>
      <c r="C24" s="11" t="s">
        <v>97</v>
      </c>
      <c r="D24" s="48">
        <v>0.0108</v>
      </c>
      <c r="E24" s="52"/>
      <c r="F24" s="46">
        <f>D24*E24</f>
        <v>0</v>
      </c>
    </row>
    <row r="25" spans="1:6" s="4" customFormat="1" ht="25.5" customHeight="1">
      <c r="A25" s="11" t="s">
        <v>33</v>
      </c>
      <c r="B25" s="15" t="s">
        <v>27</v>
      </c>
      <c r="C25" s="11" t="s">
        <v>97</v>
      </c>
      <c r="D25" s="48">
        <v>0.0571</v>
      </c>
      <c r="E25" s="52"/>
      <c r="F25" s="46">
        <f>D25*E25</f>
        <v>0</v>
      </c>
    </row>
    <row r="26" spans="1:6" s="4" customFormat="1" ht="25.5" customHeight="1">
      <c r="A26" s="11" t="s">
        <v>34</v>
      </c>
      <c r="B26" s="18" t="s">
        <v>31</v>
      </c>
      <c r="C26" s="11" t="s">
        <v>28</v>
      </c>
      <c r="D26" s="16">
        <v>0.02</v>
      </c>
      <c r="E26" s="52"/>
      <c r="F26" s="46">
        <f>D26*E26</f>
        <v>0</v>
      </c>
    </row>
    <row r="27" spans="1:6" s="4" customFormat="1" ht="18.75" customHeight="1">
      <c r="A27" s="11" t="s">
        <v>35</v>
      </c>
      <c r="B27" s="63" t="s">
        <v>29</v>
      </c>
      <c r="C27" s="11" t="s">
        <v>30</v>
      </c>
      <c r="D27" s="10">
        <v>2</v>
      </c>
      <c r="E27" s="52"/>
      <c r="F27" s="46">
        <f>D27*E27</f>
        <v>0</v>
      </c>
    </row>
    <row r="28" spans="1:6" s="4" customFormat="1" ht="17.25" customHeight="1">
      <c r="A28" s="7"/>
      <c r="B28" s="14" t="s">
        <v>101</v>
      </c>
      <c r="C28" s="7"/>
      <c r="D28" s="9"/>
      <c r="E28" s="8"/>
      <c r="F28" s="51">
        <f>SUM(F24:F27)</f>
        <v>0</v>
      </c>
    </row>
    <row r="29" spans="1:6" ht="31.5" customHeight="1">
      <c r="A29" s="1"/>
      <c r="B29" s="12" t="s">
        <v>37</v>
      </c>
      <c r="C29" s="1"/>
      <c r="D29" s="1"/>
      <c r="E29" s="1"/>
      <c r="F29" s="5"/>
    </row>
    <row r="30" spans="1:6" s="4" customFormat="1" ht="21" customHeight="1">
      <c r="A30" s="11" t="s">
        <v>36</v>
      </c>
      <c r="B30" s="18" t="s">
        <v>62</v>
      </c>
      <c r="C30" s="11" t="s">
        <v>97</v>
      </c>
      <c r="D30" s="45">
        <v>0.012</v>
      </c>
      <c r="E30" s="52"/>
      <c r="F30" s="64">
        <f>E30*D30</f>
        <v>0</v>
      </c>
    </row>
    <row r="31" spans="1:6" s="4" customFormat="1" ht="21" customHeight="1">
      <c r="A31" s="11" t="s">
        <v>38</v>
      </c>
      <c r="B31" s="15" t="s">
        <v>43</v>
      </c>
      <c r="C31" s="11" t="s">
        <v>97</v>
      </c>
      <c r="D31" s="48">
        <v>0.084</v>
      </c>
      <c r="E31" s="52"/>
      <c r="F31" s="64">
        <f>E31*D31</f>
        <v>0</v>
      </c>
    </row>
    <row r="32" spans="1:6" s="4" customFormat="1" ht="16.5" customHeight="1">
      <c r="A32" s="11" t="s">
        <v>40</v>
      </c>
      <c r="B32" s="63" t="s">
        <v>29</v>
      </c>
      <c r="C32" s="11" t="s">
        <v>30</v>
      </c>
      <c r="D32" s="10">
        <v>4</v>
      </c>
      <c r="E32" s="52"/>
      <c r="F32" s="64">
        <f>E32*D32</f>
        <v>0</v>
      </c>
    </row>
    <row r="33" spans="1:6" s="4" customFormat="1" ht="16.5" customHeight="1">
      <c r="A33" s="11"/>
      <c r="B33" s="14" t="s">
        <v>102</v>
      </c>
      <c r="C33" s="11"/>
      <c r="D33" s="10"/>
      <c r="E33" s="8"/>
      <c r="F33" s="65">
        <f>SUM(F30:F32)</f>
        <v>0</v>
      </c>
    </row>
    <row r="34" spans="1:6" ht="32.25" customHeight="1">
      <c r="A34" s="1"/>
      <c r="B34" s="12" t="s">
        <v>63</v>
      </c>
      <c r="C34" s="1"/>
      <c r="D34" s="1"/>
      <c r="E34" s="1"/>
      <c r="F34" s="5"/>
    </row>
    <row r="35" spans="1:6" s="4" customFormat="1" ht="23.25" customHeight="1">
      <c r="A35" s="11" t="s">
        <v>41</v>
      </c>
      <c r="B35" s="18" t="s">
        <v>18</v>
      </c>
      <c r="C35" s="11" t="s">
        <v>97</v>
      </c>
      <c r="D35" s="45">
        <v>0.168</v>
      </c>
      <c r="E35" s="50"/>
      <c r="F35" s="46">
        <f>E35*D35</f>
        <v>0</v>
      </c>
    </row>
    <row r="36" spans="1:6" s="4" customFormat="1" ht="21.75" customHeight="1">
      <c r="A36" s="11" t="s">
        <v>44</v>
      </c>
      <c r="B36" s="15" t="s">
        <v>64</v>
      </c>
      <c r="C36" s="11" t="s">
        <v>97</v>
      </c>
      <c r="D36" s="45">
        <v>0.063</v>
      </c>
      <c r="E36" s="50"/>
      <c r="F36" s="46">
        <f>E36*D36</f>
        <v>0</v>
      </c>
    </row>
    <row r="37" spans="1:6" s="4" customFormat="1" ht="24.75" customHeight="1">
      <c r="A37" s="11" t="s">
        <v>45</v>
      </c>
      <c r="B37" s="15" t="s">
        <v>43</v>
      </c>
      <c r="C37" s="11" t="s">
        <v>97</v>
      </c>
      <c r="D37" s="45">
        <v>0.168</v>
      </c>
      <c r="E37" s="50"/>
      <c r="F37" s="46">
        <f>E37*D37</f>
        <v>0</v>
      </c>
    </row>
    <row r="38" spans="1:6" s="4" customFormat="1" ht="21" customHeight="1">
      <c r="A38" s="11" t="s">
        <v>46</v>
      </c>
      <c r="B38" s="63" t="s">
        <v>29</v>
      </c>
      <c r="C38" s="11" t="s">
        <v>30</v>
      </c>
      <c r="D38" s="10">
        <v>10</v>
      </c>
      <c r="E38" s="50"/>
      <c r="F38" s="46">
        <f>E38*D38</f>
        <v>0</v>
      </c>
    </row>
    <row r="39" spans="1:6" s="4" customFormat="1" ht="17.25" customHeight="1">
      <c r="A39" s="7"/>
      <c r="B39" s="14" t="s">
        <v>103</v>
      </c>
      <c r="C39" s="7"/>
      <c r="D39" s="9"/>
      <c r="E39" s="8"/>
      <c r="F39" s="51">
        <f>SUM(F35:F38)</f>
        <v>0</v>
      </c>
    </row>
    <row r="40" spans="1:6" ht="45.75" customHeight="1">
      <c r="A40" s="1"/>
      <c r="B40" s="12" t="s">
        <v>73</v>
      </c>
      <c r="C40" s="1"/>
      <c r="D40" s="1"/>
      <c r="E40" s="1"/>
      <c r="F40" s="5"/>
    </row>
    <row r="41" spans="1:6" s="4" customFormat="1" ht="22.5" customHeight="1">
      <c r="A41" s="11" t="s">
        <v>53</v>
      </c>
      <c r="B41" s="18" t="s">
        <v>18</v>
      </c>
      <c r="C41" s="11" t="s">
        <v>97</v>
      </c>
      <c r="D41" s="45">
        <v>0.012</v>
      </c>
      <c r="E41" s="52"/>
      <c r="F41" s="46">
        <f>E41*D41</f>
        <v>0</v>
      </c>
    </row>
    <row r="42" spans="1:8" ht="23.25" customHeight="1">
      <c r="A42" s="39" t="s">
        <v>54</v>
      </c>
      <c r="B42" s="18" t="s">
        <v>65</v>
      </c>
      <c r="C42" s="39" t="s">
        <v>105</v>
      </c>
      <c r="D42" s="66">
        <v>0.00288</v>
      </c>
      <c r="E42" s="52"/>
      <c r="F42" s="46">
        <f>E42*D42</f>
        <v>0</v>
      </c>
      <c r="G42" s="4"/>
      <c r="H42" s="4"/>
    </row>
    <row r="43" spans="1:6" s="4" customFormat="1" ht="23.25" customHeight="1">
      <c r="A43" s="11" t="s">
        <v>55</v>
      </c>
      <c r="B43" s="15" t="s">
        <v>66</v>
      </c>
      <c r="C43" s="11" t="s">
        <v>97</v>
      </c>
      <c r="D43" s="48">
        <v>0.0112</v>
      </c>
      <c r="E43" s="52"/>
      <c r="F43" s="46">
        <f>E43*D43</f>
        <v>0</v>
      </c>
    </row>
    <row r="44" spans="1:6" s="4" customFormat="1" ht="18" customHeight="1">
      <c r="A44" s="11" t="s">
        <v>56</v>
      </c>
      <c r="B44" s="63" t="s">
        <v>29</v>
      </c>
      <c r="C44" s="11" t="s">
        <v>30</v>
      </c>
      <c r="D44" s="10">
        <v>3.5</v>
      </c>
      <c r="E44" s="52"/>
      <c r="F44" s="46">
        <f>E44*D44</f>
        <v>0</v>
      </c>
    </row>
    <row r="45" spans="1:6" s="4" customFormat="1" ht="14.25" customHeight="1">
      <c r="A45" s="7"/>
      <c r="B45" s="14" t="s">
        <v>104</v>
      </c>
      <c r="C45" s="7"/>
      <c r="D45" s="9"/>
      <c r="E45" s="8"/>
      <c r="F45" s="51">
        <f>SUM(F41:F44)</f>
        <v>0</v>
      </c>
    </row>
    <row r="46" spans="1:6" ht="45.75" customHeight="1">
      <c r="A46" s="1"/>
      <c r="B46" s="12" t="s">
        <v>67</v>
      </c>
      <c r="C46" s="1"/>
      <c r="D46" s="1"/>
      <c r="E46" s="1"/>
      <c r="F46" s="5"/>
    </row>
    <row r="47" spans="1:6" s="4" customFormat="1" ht="24.75" customHeight="1">
      <c r="A47" s="11" t="s">
        <v>57</v>
      </c>
      <c r="B47" s="18" t="s">
        <v>18</v>
      </c>
      <c r="C47" s="11" t="s">
        <v>97</v>
      </c>
      <c r="D47" s="45">
        <v>0.024</v>
      </c>
      <c r="E47" s="50"/>
      <c r="F47" s="46">
        <f>E47*D47</f>
        <v>0</v>
      </c>
    </row>
    <row r="48" spans="1:6" s="4" customFormat="1" ht="22.5" customHeight="1">
      <c r="A48" s="11" t="s">
        <v>58</v>
      </c>
      <c r="B48" s="15" t="s">
        <v>68</v>
      </c>
      <c r="C48" s="11" t="s">
        <v>97</v>
      </c>
      <c r="D48" s="48">
        <v>0.0144</v>
      </c>
      <c r="E48" s="50"/>
      <c r="F48" s="46">
        <f>E48*D48</f>
        <v>0</v>
      </c>
    </row>
    <row r="49" spans="1:6" s="4" customFormat="1" ht="23.25" customHeight="1">
      <c r="A49" s="11" t="s">
        <v>59</v>
      </c>
      <c r="B49" s="15" t="s">
        <v>69</v>
      </c>
      <c r="C49" s="11" t="s">
        <v>97</v>
      </c>
      <c r="D49" s="48">
        <v>0.0216</v>
      </c>
      <c r="E49" s="50"/>
      <c r="F49" s="46">
        <f>E49*D49</f>
        <v>0</v>
      </c>
    </row>
    <row r="50" spans="1:6" s="4" customFormat="1" ht="17.25" customHeight="1">
      <c r="A50" s="11" t="s">
        <v>60</v>
      </c>
      <c r="B50" s="63" t="s">
        <v>29</v>
      </c>
      <c r="C50" s="11" t="s">
        <v>30</v>
      </c>
      <c r="D50" s="10">
        <v>3</v>
      </c>
      <c r="E50" s="50"/>
      <c r="F50" s="46">
        <f>E50*D50</f>
        <v>0</v>
      </c>
    </row>
    <row r="51" spans="1:6" s="4" customFormat="1" ht="16.5" customHeight="1">
      <c r="A51" s="7"/>
      <c r="B51" s="14" t="s">
        <v>106</v>
      </c>
      <c r="C51" s="7"/>
      <c r="D51" s="9"/>
      <c r="E51" s="8"/>
      <c r="F51" s="51">
        <f>SUM(F47:F50)</f>
        <v>0</v>
      </c>
    </row>
    <row r="52" spans="1:6" ht="50.25" customHeight="1">
      <c r="A52" s="1"/>
      <c r="B52" s="12" t="s">
        <v>70</v>
      </c>
      <c r="C52" s="1"/>
      <c r="D52" s="1"/>
      <c r="E52" s="1"/>
      <c r="F52" s="5"/>
    </row>
    <row r="53" spans="1:6" s="4" customFormat="1" ht="24.75" customHeight="1">
      <c r="A53" s="11" t="s">
        <v>61</v>
      </c>
      <c r="B53" s="18" t="s">
        <v>18</v>
      </c>
      <c r="C53" s="11" t="s">
        <v>97</v>
      </c>
      <c r="D53" s="48">
        <v>0.0216</v>
      </c>
      <c r="E53" s="50"/>
      <c r="F53" s="46">
        <f>E53*D53</f>
        <v>0</v>
      </c>
    </row>
    <row r="54" spans="1:6" s="4" customFormat="1" ht="26.25" customHeight="1">
      <c r="A54" s="11" t="s">
        <v>75</v>
      </c>
      <c r="B54" s="15" t="s">
        <v>71</v>
      </c>
      <c r="C54" s="11" t="s">
        <v>97</v>
      </c>
      <c r="D54" s="48">
        <v>0.0216</v>
      </c>
      <c r="E54" s="50"/>
      <c r="F54" s="46">
        <f>E54*D54</f>
        <v>0</v>
      </c>
    </row>
    <row r="55" spans="1:6" s="4" customFormat="1" ht="24.75" customHeight="1">
      <c r="A55" s="39" t="s">
        <v>76</v>
      </c>
      <c r="B55" s="18" t="s">
        <v>72</v>
      </c>
      <c r="C55" s="39" t="s">
        <v>108</v>
      </c>
      <c r="D55" s="67">
        <v>2.592</v>
      </c>
      <c r="E55" s="50"/>
      <c r="F55" s="46">
        <f>E55*D55</f>
        <v>0</v>
      </c>
    </row>
    <row r="56" spans="1:6" s="4" customFormat="1" ht="19.5" customHeight="1">
      <c r="A56" s="11" t="s">
        <v>77</v>
      </c>
      <c r="B56" s="63" t="s">
        <v>29</v>
      </c>
      <c r="C56" s="11" t="s">
        <v>30</v>
      </c>
      <c r="D56" s="10">
        <v>6</v>
      </c>
      <c r="E56" s="50"/>
      <c r="F56" s="46">
        <f>E56*D56</f>
        <v>0</v>
      </c>
    </row>
    <row r="57" spans="1:6" s="4" customFormat="1" ht="15" customHeight="1">
      <c r="A57" s="7"/>
      <c r="B57" s="14" t="s">
        <v>107</v>
      </c>
      <c r="C57" s="7"/>
      <c r="D57" s="9"/>
      <c r="E57" s="8"/>
      <c r="F57" s="51">
        <f>SUM(F53:F56)</f>
        <v>0</v>
      </c>
    </row>
    <row r="58" spans="1:6" ht="31.5" customHeight="1">
      <c r="A58" s="1"/>
      <c r="B58" s="12" t="s">
        <v>74</v>
      </c>
      <c r="C58" s="1"/>
      <c r="D58" s="1"/>
      <c r="E58" s="1"/>
      <c r="F58" s="5"/>
    </row>
    <row r="59" spans="1:6" s="4" customFormat="1" ht="29.25" customHeight="1">
      <c r="A59" s="11" t="s">
        <v>78</v>
      </c>
      <c r="B59" s="18" t="s">
        <v>18</v>
      </c>
      <c r="C59" s="11" t="s">
        <v>97</v>
      </c>
      <c r="D59" s="45">
        <v>1.008</v>
      </c>
      <c r="E59" s="50"/>
      <c r="F59" s="46">
        <f>E59*D59</f>
        <v>0</v>
      </c>
    </row>
    <row r="60" spans="1:6" s="4" customFormat="1" ht="29.25" customHeight="1">
      <c r="A60" s="11" t="s">
        <v>79</v>
      </c>
      <c r="B60" s="15" t="s">
        <v>43</v>
      </c>
      <c r="C60" s="11" t="s">
        <v>97</v>
      </c>
      <c r="D60" s="45">
        <v>1.144</v>
      </c>
      <c r="E60" s="50"/>
      <c r="F60" s="46">
        <f>E60*D60</f>
        <v>0</v>
      </c>
    </row>
    <row r="61" spans="1:6" s="4" customFormat="1" ht="20.25" customHeight="1">
      <c r="A61" s="11" t="s">
        <v>80</v>
      </c>
      <c r="B61" s="63" t="s">
        <v>29</v>
      </c>
      <c r="C61" s="11" t="s">
        <v>30</v>
      </c>
      <c r="D61" s="10">
        <v>14</v>
      </c>
      <c r="E61" s="50"/>
      <c r="F61" s="46">
        <f>E61*D61</f>
        <v>0</v>
      </c>
    </row>
    <row r="62" spans="1:6" s="4" customFormat="1" ht="18.75" customHeight="1">
      <c r="A62" s="7"/>
      <c r="B62" s="14" t="s">
        <v>109</v>
      </c>
      <c r="C62" s="7"/>
      <c r="D62" s="9"/>
      <c r="E62" s="8"/>
      <c r="F62" s="51">
        <f>SUM(F59:F61)</f>
        <v>0</v>
      </c>
    </row>
    <row r="63" spans="1:7" ht="45.75" customHeight="1">
      <c r="A63" s="1"/>
      <c r="B63" s="12" t="s">
        <v>89</v>
      </c>
      <c r="C63" s="1"/>
      <c r="D63" s="1"/>
      <c r="E63" s="1"/>
      <c r="F63" s="5"/>
      <c r="G63" s="36"/>
    </row>
    <row r="64" spans="1:7" s="4" customFormat="1" ht="24.75" customHeight="1">
      <c r="A64" s="11" t="s">
        <v>81</v>
      </c>
      <c r="B64" s="18" t="s">
        <v>18</v>
      </c>
      <c r="C64" s="11" t="s">
        <v>97</v>
      </c>
      <c r="D64" s="48">
        <v>0.0624</v>
      </c>
      <c r="E64" s="50"/>
      <c r="F64" s="46">
        <f>E64*D64</f>
        <v>0</v>
      </c>
      <c r="G64" s="35"/>
    </row>
    <row r="65" spans="1:7" s="4" customFormat="1" ht="23.25" customHeight="1">
      <c r="A65" s="11" t="s">
        <v>82</v>
      </c>
      <c r="B65" s="15" t="s">
        <v>90</v>
      </c>
      <c r="C65" s="11" t="s">
        <v>97</v>
      </c>
      <c r="D65" s="48">
        <v>0.1482</v>
      </c>
      <c r="E65" s="50"/>
      <c r="F65" s="46">
        <f>E65*D65</f>
        <v>0</v>
      </c>
      <c r="G65" s="35"/>
    </row>
    <row r="66" spans="1:6" s="4" customFormat="1" ht="24.75" customHeight="1">
      <c r="A66" s="11" t="s">
        <v>83</v>
      </c>
      <c r="B66" s="63" t="s">
        <v>29</v>
      </c>
      <c r="C66" s="11" t="s">
        <v>30</v>
      </c>
      <c r="D66" s="10">
        <v>4</v>
      </c>
      <c r="E66" s="50"/>
      <c r="F66" s="46">
        <f>E66*D66</f>
        <v>0</v>
      </c>
    </row>
    <row r="67" spans="1:6" s="4" customFormat="1" ht="21.75" customHeight="1">
      <c r="A67" s="7"/>
      <c r="B67" s="14" t="s">
        <v>110</v>
      </c>
      <c r="C67" s="7"/>
      <c r="D67" s="9"/>
      <c r="E67" s="8"/>
      <c r="F67" s="51">
        <f>SUM(F64:F66)</f>
        <v>0</v>
      </c>
    </row>
    <row r="68" spans="1:6" ht="45.75" customHeight="1">
      <c r="A68" s="1"/>
      <c r="B68" s="12" t="s">
        <v>88</v>
      </c>
      <c r="C68" s="1"/>
      <c r="D68" s="1"/>
      <c r="E68" s="1"/>
      <c r="F68" s="5"/>
    </row>
    <row r="69" spans="1:6" s="4" customFormat="1" ht="29.25" customHeight="1">
      <c r="A69" s="11" t="s">
        <v>84</v>
      </c>
      <c r="B69" s="18" t="s">
        <v>18</v>
      </c>
      <c r="C69" s="11" t="s">
        <v>97</v>
      </c>
      <c r="D69" s="48">
        <v>0.0625</v>
      </c>
      <c r="E69" s="50"/>
      <c r="F69" s="46">
        <f>E69*D69</f>
        <v>0</v>
      </c>
    </row>
    <row r="70" spans="1:6" s="4" customFormat="1" ht="26.25" customHeight="1">
      <c r="A70" s="11" t="s">
        <v>85</v>
      </c>
      <c r="B70" s="15" t="s">
        <v>64</v>
      </c>
      <c r="C70" s="11" t="s">
        <v>97</v>
      </c>
      <c r="D70" s="48">
        <v>0.0375</v>
      </c>
      <c r="E70" s="50"/>
      <c r="F70" s="46">
        <f>E70*D70</f>
        <v>0</v>
      </c>
    </row>
    <row r="71" spans="1:6" s="4" customFormat="1" ht="29.25" customHeight="1">
      <c r="A71" s="11" t="s">
        <v>86</v>
      </c>
      <c r="B71" s="15" t="s">
        <v>43</v>
      </c>
      <c r="C71" s="11" t="s">
        <v>97</v>
      </c>
      <c r="D71" s="16">
        <v>0.06</v>
      </c>
      <c r="E71" s="50"/>
      <c r="F71" s="46">
        <f>E71*D71</f>
        <v>0</v>
      </c>
    </row>
    <row r="72" spans="1:6" s="4" customFormat="1" ht="18" customHeight="1">
      <c r="A72" s="11" t="s">
        <v>87</v>
      </c>
      <c r="B72" s="63" t="s">
        <v>29</v>
      </c>
      <c r="C72" s="11" t="s">
        <v>30</v>
      </c>
      <c r="D72" s="10">
        <v>6</v>
      </c>
      <c r="E72" s="50"/>
      <c r="F72" s="46">
        <f>E72*D72</f>
        <v>0</v>
      </c>
    </row>
    <row r="73" spans="1:7" s="4" customFormat="1" ht="18" customHeight="1">
      <c r="A73" s="7"/>
      <c r="B73" s="14" t="s">
        <v>111</v>
      </c>
      <c r="C73" s="7"/>
      <c r="D73" s="9"/>
      <c r="E73" s="8"/>
      <c r="F73" s="51">
        <f>SUM(F69:F72)</f>
        <v>0</v>
      </c>
      <c r="G73" s="89"/>
    </row>
    <row r="74" spans="1:8" ht="18" customHeight="1">
      <c r="A74" s="1"/>
      <c r="B74" s="17" t="s">
        <v>112</v>
      </c>
      <c r="C74" s="38" t="s">
        <v>0</v>
      </c>
      <c r="D74" s="31"/>
      <c r="E74" s="20"/>
      <c r="F74" s="68">
        <f>F10+F16+F22+F28+F33+F39+F45+F51+F57+F62+F67+F73</f>
        <v>0</v>
      </c>
      <c r="G74" s="21"/>
      <c r="H74" s="4"/>
    </row>
    <row r="75" spans="1:8" ht="18" customHeight="1">
      <c r="A75" s="1"/>
      <c r="B75" s="13" t="s">
        <v>47</v>
      </c>
      <c r="C75" s="70" t="s">
        <v>0</v>
      </c>
      <c r="D75" s="31"/>
      <c r="E75" s="20"/>
      <c r="F75" s="68"/>
      <c r="G75" s="4"/>
      <c r="H75" s="4"/>
    </row>
    <row r="76" spans="1:8" ht="18" customHeight="1">
      <c r="A76" s="1"/>
      <c r="B76" s="13" t="s">
        <v>48</v>
      </c>
      <c r="C76" s="38" t="s">
        <v>0</v>
      </c>
      <c r="D76" s="31"/>
      <c r="E76" s="3"/>
      <c r="F76" s="72"/>
      <c r="G76" s="21"/>
      <c r="H76" s="4"/>
    </row>
    <row r="77" spans="1:8" ht="18" customHeight="1">
      <c r="A77" s="1"/>
      <c r="B77" s="13" t="s">
        <v>49</v>
      </c>
      <c r="C77" s="38" t="s">
        <v>0</v>
      </c>
      <c r="D77" s="31"/>
      <c r="E77" s="3"/>
      <c r="F77" s="72"/>
      <c r="G77" s="21"/>
      <c r="H77" s="4"/>
    </row>
    <row r="78" spans="1:8" ht="18" customHeight="1">
      <c r="A78" s="1"/>
      <c r="B78" s="13" t="s">
        <v>50</v>
      </c>
      <c r="C78" s="38" t="s">
        <v>0</v>
      </c>
      <c r="D78" s="31"/>
      <c r="E78" s="3"/>
      <c r="F78" s="72"/>
      <c r="G78" s="22"/>
      <c r="H78" s="4"/>
    </row>
    <row r="79" spans="1:14" s="29" customFormat="1" ht="32.25" customHeight="1">
      <c r="A79" s="23"/>
      <c r="B79" s="24" t="s">
        <v>113</v>
      </c>
      <c r="C79" s="71" t="s">
        <v>0</v>
      </c>
      <c r="D79" s="73">
        <v>0</v>
      </c>
      <c r="E79" s="25"/>
      <c r="F79" s="74">
        <f>D79*F78</f>
        <v>0</v>
      </c>
      <c r="G79" s="26"/>
      <c r="H79" s="27"/>
      <c r="I79" s="27"/>
      <c r="J79" s="28"/>
      <c r="K79" s="28"/>
      <c r="L79" s="28"/>
      <c r="M79" s="28"/>
      <c r="N79" s="28"/>
    </row>
    <row r="80" spans="1:8" ht="19.5" customHeight="1">
      <c r="A80" s="1"/>
      <c r="B80" s="70" t="s">
        <v>51</v>
      </c>
      <c r="C80" s="71" t="s">
        <v>0</v>
      </c>
      <c r="D80" s="31"/>
      <c r="E80" s="3"/>
      <c r="F80" s="75">
        <f>F79+F74</f>
        <v>0</v>
      </c>
      <c r="G80" s="30"/>
      <c r="H80" s="4"/>
    </row>
    <row r="81" spans="1:8" ht="19.5" customHeight="1">
      <c r="A81" s="1"/>
      <c r="B81" s="70" t="s">
        <v>114</v>
      </c>
      <c r="C81" s="38" t="s">
        <v>0</v>
      </c>
      <c r="D81" s="73">
        <v>0</v>
      </c>
      <c r="E81" s="3"/>
      <c r="F81" s="75">
        <f>D81*F80</f>
        <v>0</v>
      </c>
      <c r="G81" s="4"/>
      <c r="H81" s="4"/>
    </row>
    <row r="82" spans="1:8" ht="19.5" customHeight="1">
      <c r="A82" s="1"/>
      <c r="B82" s="70" t="s">
        <v>3</v>
      </c>
      <c r="C82" s="38" t="s">
        <v>0</v>
      </c>
      <c r="D82" s="31"/>
      <c r="E82" s="3"/>
      <c r="F82" s="75">
        <f>F81+F80</f>
        <v>0</v>
      </c>
      <c r="G82" s="6"/>
      <c r="H82" s="4"/>
    </row>
    <row r="83" spans="1:8" ht="19.5" customHeight="1">
      <c r="A83" s="1"/>
      <c r="B83" s="70" t="s">
        <v>115</v>
      </c>
      <c r="C83" s="38" t="s">
        <v>0</v>
      </c>
      <c r="D83" s="73">
        <v>0</v>
      </c>
      <c r="E83" s="3"/>
      <c r="F83" s="75">
        <f>D83*F82</f>
        <v>0</v>
      </c>
      <c r="G83" s="4"/>
      <c r="H83" s="6"/>
    </row>
    <row r="84" spans="1:8" ht="19.5" customHeight="1">
      <c r="A84" s="1"/>
      <c r="B84" s="70" t="s">
        <v>3</v>
      </c>
      <c r="C84" s="38" t="s">
        <v>0</v>
      </c>
      <c r="D84" s="83"/>
      <c r="E84" s="3"/>
      <c r="F84" s="75">
        <f>F83+F82</f>
        <v>0</v>
      </c>
      <c r="G84" s="4"/>
      <c r="H84" s="6"/>
    </row>
    <row r="85" spans="1:8" ht="19.5" customHeight="1">
      <c r="A85" s="1"/>
      <c r="B85" s="82" t="s">
        <v>117</v>
      </c>
      <c r="C85" s="38" t="s">
        <v>0</v>
      </c>
      <c r="D85" s="73">
        <v>0</v>
      </c>
      <c r="E85" s="3"/>
      <c r="F85" s="75">
        <f>F84*D85</f>
        <v>0</v>
      </c>
      <c r="G85" s="4"/>
      <c r="H85" s="6"/>
    </row>
    <row r="86" spans="1:7" ht="19.5" customHeight="1">
      <c r="A86" s="2"/>
      <c r="B86" s="17" t="s">
        <v>52</v>
      </c>
      <c r="C86" s="38" t="s">
        <v>0</v>
      </c>
      <c r="D86" s="31"/>
      <c r="E86" s="32"/>
      <c r="F86" s="69">
        <f>F85+F84</f>
        <v>0</v>
      </c>
      <c r="G86" s="33"/>
    </row>
    <row r="87" spans="1:7" ht="17.25" customHeight="1">
      <c r="A87" s="76"/>
      <c r="B87" s="77"/>
      <c r="C87" s="78"/>
      <c r="D87" s="79"/>
      <c r="E87" s="80"/>
      <c r="F87" s="81"/>
      <c r="G87" s="33"/>
    </row>
    <row r="88" spans="2:6" ht="12.75">
      <c r="B88" s="84"/>
      <c r="C88" s="84"/>
      <c r="D88" s="84"/>
      <c r="E88" s="84"/>
      <c r="F88" s="84"/>
    </row>
    <row r="89" spans="1:8" ht="15" customHeight="1">
      <c r="A89" s="85" t="s">
        <v>116</v>
      </c>
      <c r="B89" s="85"/>
      <c r="C89" s="85"/>
      <c r="D89" s="85"/>
      <c r="E89" s="85"/>
      <c r="F89" s="85"/>
      <c r="G89" s="34"/>
      <c r="H89" s="34"/>
    </row>
    <row r="90" spans="2:8" ht="15">
      <c r="B90" s="86"/>
      <c r="C90" s="86"/>
      <c r="D90" s="86"/>
      <c r="E90" s="86"/>
      <c r="F90" s="86"/>
      <c r="G90" s="86"/>
      <c r="H90" s="86"/>
    </row>
  </sheetData>
  <sheetProtection password="CE2E" sheet="1"/>
  <mergeCells count="5">
    <mergeCell ref="B88:F88"/>
    <mergeCell ref="A89:F89"/>
    <mergeCell ref="B90:H90"/>
    <mergeCell ref="A1:F1"/>
    <mergeCell ref="A2:F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Admin</cp:lastModifiedBy>
  <cp:lastPrinted>2014-05-05T13:29:28Z</cp:lastPrinted>
  <dcterms:created xsi:type="dcterms:W3CDTF">2005-10-04T05:52:32Z</dcterms:created>
  <dcterms:modified xsi:type="dcterms:W3CDTF">2014-05-14T07:40:36Z</dcterms:modified>
  <cp:category/>
  <cp:version/>
  <cp:contentType/>
  <cp:contentStatus/>
</cp:coreProperties>
</file>