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356" windowWidth="14520" windowHeight="12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<sst xmlns="http://schemas.openxmlformats.org/spreadsheetml/2006/main" count="55" uniqueCount="35">
  <si>
    <t>#</t>
  </si>
  <si>
    <t>samuSaos CamonaTvali</t>
  </si>
  <si>
    <t>ganz.</t>
  </si>
  <si>
    <t>raod</t>
  </si>
  <si>
    <t>t</t>
  </si>
  <si>
    <t>c</t>
  </si>
  <si>
    <t>betoni m-300</t>
  </si>
  <si>
    <t>m3</t>
  </si>
  <si>
    <t>m2</t>
  </si>
  <si>
    <t xml:space="preserve">naSalis gatana a/TviTmclelebiT nayarSi 5km manZilze                                                                                              </t>
  </si>
  <si>
    <t xml:space="preserve">saTvalTvalo Webis amoweva da moyvana saproeqto niSnulze                                                                            </t>
  </si>
  <si>
    <t xml:space="preserve">a/betonis safaris zeda fenis mowyoba wvrilmarcvlovani mkvrivia/betonis  cxleli nareviT sisqiT 5sm   tipi ,,b" marka II                                        </t>
  </si>
  <si>
    <t xml:space="preserve">igive xeliT 5%                                                                 </t>
  </si>
  <si>
    <r>
      <t xml:space="preserve">talaxnarevi xreSovani masis da dazianebuli a/betonis safaris  moxsna eqskavatoriT sisqiT </t>
    </r>
    <r>
      <rPr>
        <sz val="12"/>
        <rFont val="Arial"/>
        <family val="2"/>
      </rPr>
      <t>h</t>
    </r>
    <r>
      <rPr>
        <vertAlign val="subscript"/>
        <sz val="12"/>
        <rFont val="AcadNusx"/>
        <family val="0"/>
      </rPr>
      <t>saS</t>
    </r>
    <r>
      <rPr>
        <sz val="12"/>
        <rFont val="AcadNusx"/>
        <family val="0"/>
      </rPr>
      <t xml:space="preserve">=30sm  a/TviTmclelebz datvirTviT 95%                                                                         </t>
    </r>
  </si>
  <si>
    <t>q. mcxeTaSi Sida saubno gzebis mowyoba-reabilitacia                                                                                                                                                                                                                     (wminda ninos quCis gagrZeleba da Cixi)</t>
  </si>
  <si>
    <t>I. bordiurebis mowyoba</t>
  </si>
  <si>
    <t xml:space="preserve">arsebuli betonis bordiurebisa da  safuZvlis  daSla pn. CaquCebiT a/TviTmclelebze datvirTviT                                                                                     </t>
  </si>
  <si>
    <t xml:space="preserve">naSalis  gatana a/TviTmclelebiT nayarSi  5 km manZilze                                                                                                                  </t>
  </si>
  <si>
    <t xml:space="preserve">betonis axali bordiurebis mowyoba betonis safuZvelze 15smX30sm  pirapirebis SelesviT                                                          </t>
  </si>
  <si>
    <t>grZ/m</t>
  </si>
  <si>
    <t xml:space="preserve">betoni m-200   </t>
  </si>
  <si>
    <t xml:space="preserve">cementis xsnari  1/1 </t>
  </si>
  <si>
    <t>II savali nawili                                            (sagzao samosis tipi I)</t>
  </si>
  <si>
    <t>III mierTeba                                           (sagzao samosis tipi I)</t>
  </si>
  <si>
    <t xml:space="preserve">a/betonis safaris zeda fenis mowyoba qviSovani a/betonis  cxleli nareviT sisqiT 3sm  </t>
  </si>
  <si>
    <t>safuZvlis qveda fenis mowyoba qviSaxreSpvani nareviT sisqiT 20sm</t>
  </si>
  <si>
    <t xml:space="preserve">safuZvlis zeda denis mowyoba fraqciuli RorRiT 0-40mm sisqiT 6sm                    pk0+71--pk1+42    135m2                          pk0+51--pk1+42    90m2                           </t>
  </si>
  <si>
    <t xml:space="preserve">safuZvlis zeda fenis mowyoba fraqciuli RorRiT 0-40mm sisqiT 6sm                    pk0+00--pk1+42.5   930m2                                                </t>
  </si>
  <si>
    <t>IV saTvalTvalo Webi</t>
  </si>
  <si>
    <t>V ganivi profilis aRdgena</t>
  </si>
  <si>
    <t>safuZvlis damuSaveba bitumiT 0.6l/1m2</t>
  </si>
  <si>
    <t>SeniSvna</t>
  </si>
  <si>
    <t>samuSaoTa uwyisi</t>
  </si>
  <si>
    <t>VI trotuarebis mowyoba               (sagzao samosis II tipi)</t>
  </si>
  <si>
    <t xml:space="preserve">safuZvlis zeda denis mowyoba fraqciuli RorRiT 0-40mm sisqiT 6sm                                             pk0+66     560m2                          </t>
  </si>
</sst>
</file>

<file path=xl/styles.xml><?xml version="1.0" encoding="utf-8"?>
<styleSheet xmlns="http://schemas.openxmlformats.org/spreadsheetml/2006/main">
  <numFmts count="31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 Cyr"/>
      <family val="0"/>
    </font>
    <font>
      <sz val="14"/>
      <name val="AcadNusx"/>
      <family val="0"/>
    </font>
    <font>
      <b/>
      <sz val="18"/>
      <name val="AcadNusx"/>
      <family val="0"/>
    </font>
    <font>
      <sz val="16"/>
      <name val="AcadNusx"/>
      <family val="0"/>
    </font>
    <font>
      <vertAlign val="subscript"/>
      <sz val="12"/>
      <name val="AcadNusx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0" fontId="3" fillId="0" borderId="10" xfId="0" applyNumberFormat="1" applyFont="1" applyBorder="1" applyAlignment="1">
      <alignment vertical="center" wrapText="1"/>
    </xf>
    <xf numFmtId="0" fontId="3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85" zoomScaleNormal="85" workbookViewId="0" topLeftCell="A3">
      <selection activeCell="E12" sqref="E12"/>
    </sheetView>
  </sheetViews>
  <sheetFormatPr defaultColWidth="9.00390625" defaultRowHeight="12.75"/>
  <cols>
    <col min="1" max="1" width="5.00390625" style="6" customWidth="1"/>
    <col min="2" max="2" width="47.25390625" style="6" customWidth="1"/>
    <col min="3" max="3" width="9.875" style="6" customWidth="1"/>
    <col min="4" max="4" width="9.375" style="6" customWidth="1"/>
    <col min="5" max="5" width="19.00390625" style="6" customWidth="1"/>
    <col min="6" max="6" width="9.25390625" style="6" bestFit="1" customWidth="1"/>
    <col min="7" max="16384" width="9.125" style="6" customWidth="1"/>
  </cols>
  <sheetData>
    <row r="1" spans="1:5" ht="8.25" customHeight="1" hidden="1">
      <c r="A1" s="1"/>
      <c r="B1" s="1"/>
      <c r="C1" s="1"/>
      <c r="D1" s="1"/>
      <c r="E1" s="1"/>
    </row>
    <row r="2" spans="1:5" ht="8.25" customHeight="1" hidden="1">
      <c r="A2" s="1"/>
      <c r="B2" s="1"/>
      <c r="C2" s="1"/>
      <c r="D2" s="1"/>
      <c r="E2" s="1"/>
    </row>
    <row r="3" spans="1:5" ht="38.25" customHeight="1">
      <c r="A3" s="3"/>
      <c r="B3" s="27" t="s">
        <v>32</v>
      </c>
      <c r="C3" s="27"/>
      <c r="D3" s="27"/>
      <c r="E3" s="27"/>
    </row>
    <row r="4" spans="1:5" ht="93" customHeight="1">
      <c r="A4" s="3"/>
      <c r="B4" s="26" t="s">
        <v>14</v>
      </c>
      <c r="C4" s="26"/>
      <c r="D4" s="26"/>
      <c r="E4" s="26"/>
    </row>
    <row r="5" spans="1:5" ht="3" customHeight="1">
      <c r="A5" s="3"/>
      <c r="B5" s="3"/>
      <c r="C5" s="3"/>
      <c r="D5" s="3"/>
      <c r="E5" s="3"/>
    </row>
    <row r="6" spans="1:5" ht="17.25" customHeight="1" hidden="1">
      <c r="A6" s="3"/>
      <c r="B6" s="3"/>
      <c r="C6" s="3"/>
      <c r="D6" s="3"/>
      <c r="E6" s="3"/>
    </row>
    <row r="7" spans="1:5" ht="34.5" customHeight="1">
      <c r="A7" s="14"/>
      <c r="B7" s="7"/>
      <c r="C7" s="23" t="s">
        <v>2</v>
      </c>
      <c r="D7" s="23" t="s">
        <v>3</v>
      </c>
      <c r="E7" s="23" t="s">
        <v>31</v>
      </c>
    </row>
    <row r="8" spans="1:5" ht="16.5">
      <c r="A8" s="5" t="s">
        <v>0</v>
      </c>
      <c r="B8" s="8" t="s">
        <v>1</v>
      </c>
      <c r="C8" s="24"/>
      <c r="D8" s="24"/>
      <c r="E8" s="24"/>
    </row>
    <row r="9" spans="1:5" ht="16.5">
      <c r="A9" s="15"/>
      <c r="B9" s="8"/>
      <c r="C9" s="25"/>
      <c r="D9" s="25"/>
      <c r="E9" s="25"/>
    </row>
    <row r="10" spans="1:5" ht="16.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6.5">
      <c r="A11" s="19"/>
      <c r="B11" s="20" t="s">
        <v>15</v>
      </c>
      <c r="C11" s="9"/>
      <c r="D11" s="9"/>
      <c r="E11" s="9"/>
    </row>
    <row r="12" spans="1:5" ht="65.25" customHeight="1">
      <c r="A12" s="19">
        <v>1</v>
      </c>
      <c r="B12" s="21" t="s">
        <v>16</v>
      </c>
      <c r="C12" s="11" t="s">
        <v>7</v>
      </c>
      <c r="D12" s="11">
        <f>D14*0.045</f>
        <v>7.515</v>
      </c>
      <c r="E12" s="11"/>
    </row>
    <row r="13" spans="1:5" ht="33">
      <c r="A13" s="19">
        <v>2</v>
      </c>
      <c r="B13" s="21" t="s">
        <v>17</v>
      </c>
      <c r="C13" s="11" t="s">
        <v>4</v>
      </c>
      <c r="D13" s="11">
        <f>D12*2.4</f>
        <v>18.035999999999998</v>
      </c>
      <c r="E13" s="11"/>
    </row>
    <row r="14" spans="1:5" ht="49.5">
      <c r="A14" s="19">
        <v>3</v>
      </c>
      <c r="B14" s="21" t="s">
        <v>18</v>
      </c>
      <c r="C14" s="11" t="s">
        <v>19</v>
      </c>
      <c r="D14" s="11">
        <v>167</v>
      </c>
      <c r="E14" s="11"/>
    </row>
    <row r="15" spans="1:5" ht="16.5">
      <c r="A15" s="19">
        <v>4</v>
      </c>
      <c r="B15" s="21" t="s">
        <v>20</v>
      </c>
      <c r="C15" s="11" t="s">
        <v>7</v>
      </c>
      <c r="D15" s="11">
        <f>D14*0.059</f>
        <v>9.853</v>
      </c>
      <c r="E15" s="11"/>
    </row>
    <row r="16" spans="1:5" ht="16.5">
      <c r="A16" s="19">
        <v>5</v>
      </c>
      <c r="B16" s="21" t="s">
        <v>21</v>
      </c>
      <c r="C16" s="11" t="s">
        <v>7</v>
      </c>
      <c r="D16" s="11">
        <v>0.5</v>
      </c>
      <c r="E16" s="11"/>
    </row>
    <row r="17" spans="1:7" ht="33">
      <c r="A17" s="4"/>
      <c r="B17" s="16" t="s">
        <v>22</v>
      </c>
      <c r="C17" s="11"/>
      <c r="D17" s="2"/>
      <c r="E17" s="10"/>
      <c r="G17" s="17"/>
    </row>
    <row r="18" spans="1:7" ht="67.5">
      <c r="A18" s="4">
        <v>1</v>
      </c>
      <c r="B18" s="18" t="s">
        <v>13</v>
      </c>
      <c r="C18" s="11" t="s">
        <v>7</v>
      </c>
      <c r="D18" s="13">
        <f>D22*0.3*95%</f>
        <v>265.05</v>
      </c>
      <c r="E18" s="10"/>
      <c r="G18" s="17"/>
    </row>
    <row r="19" spans="1:7" ht="16.5">
      <c r="A19" s="4">
        <v>2</v>
      </c>
      <c r="B19" s="18" t="s">
        <v>12</v>
      </c>
      <c r="C19" s="11" t="s">
        <v>7</v>
      </c>
      <c r="D19" s="13">
        <f>D22*0.3*5%</f>
        <v>13.950000000000001</v>
      </c>
      <c r="E19" s="10"/>
      <c r="G19" s="17"/>
    </row>
    <row r="20" spans="1:7" ht="33">
      <c r="A20" s="4">
        <v>3</v>
      </c>
      <c r="B20" s="18" t="s">
        <v>9</v>
      </c>
      <c r="C20" s="11" t="s">
        <v>4</v>
      </c>
      <c r="D20" s="13">
        <f>D22*0.3*1.6</f>
        <v>446.40000000000003</v>
      </c>
      <c r="E20" s="10"/>
      <c r="G20" s="17"/>
    </row>
    <row r="21" spans="1:7" ht="33">
      <c r="A21" s="4">
        <v>4</v>
      </c>
      <c r="B21" s="18" t="s">
        <v>25</v>
      </c>
      <c r="C21" s="11" t="s">
        <v>7</v>
      </c>
      <c r="D21" s="13">
        <f>D22*0.2</f>
        <v>186</v>
      </c>
      <c r="E21" s="10"/>
      <c r="G21" s="17"/>
    </row>
    <row r="22" spans="1:7" ht="56.25" customHeight="1">
      <c r="A22" s="4">
        <v>5</v>
      </c>
      <c r="B22" s="18" t="s">
        <v>27</v>
      </c>
      <c r="C22" s="11" t="s">
        <v>8</v>
      </c>
      <c r="D22" s="13">
        <v>930</v>
      </c>
      <c r="E22" s="10"/>
      <c r="G22" s="17"/>
    </row>
    <row r="23" spans="1:7" ht="33">
      <c r="A23" s="4"/>
      <c r="B23" s="16" t="s">
        <v>23</v>
      </c>
      <c r="C23" s="11"/>
      <c r="D23" s="2"/>
      <c r="E23" s="10"/>
      <c r="G23" s="17"/>
    </row>
    <row r="24" spans="1:7" ht="67.5">
      <c r="A24" s="4">
        <v>1</v>
      </c>
      <c r="B24" s="18" t="s">
        <v>13</v>
      </c>
      <c r="C24" s="11" t="s">
        <v>7</v>
      </c>
      <c r="D24" s="13">
        <f>D28*0.3*95%</f>
        <v>159.6</v>
      </c>
      <c r="E24" s="10"/>
      <c r="G24" s="17"/>
    </row>
    <row r="25" spans="1:7" ht="16.5">
      <c r="A25" s="4">
        <v>2</v>
      </c>
      <c r="B25" s="18" t="s">
        <v>12</v>
      </c>
      <c r="C25" s="11" t="s">
        <v>7</v>
      </c>
      <c r="D25" s="13">
        <f>D28*0.3*5%</f>
        <v>8.4</v>
      </c>
      <c r="E25" s="10"/>
      <c r="G25" s="17"/>
    </row>
    <row r="26" spans="1:7" ht="33">
      <c r="A26" s="4">
        <v>3</v>
      </c>
      <c r="B26" s="18" t="s">
        <v>9</v>
      </c>
      <c r="C26" s="11" t="s">
        <v>4</v>
      </c>
      <c r="D26" s="13">
        <f>D28*0.3*1.6</f>
        <v>268.8</v>
      </c>
      <c r="E26" s="10"/>
      <c r="G26" s="17"/>
    </row>
    <row r="27" spans="1:7" ht="33">
      <c r="A27" s="4">
        <v>4</v>
      </c>
      <c r="B27" s="18" t="s">
        <v>25</v>
      </c>
      <c r="C27" s="11" t="s">
        <v>7</v>
      </c>
      <c r="D27" s="13">
        <f>D28*0.2</f>
        <v>112</v>
      </c>
      <c r="E27" s="10"/>
      <c r="G27" s="17"/>
    </row>
    <row r="28" spans="1:7" ht="49.5">
      <c r="A28" s="4">
        <v>5</v>
      </c>
      <c r="B28" s="18" t="s">
        <v>34</v>
      </c>
      <c r="C28" s="11" t="s">
        <v>8</v>
      </c>
      <c r="D28" s="13">
        <v>560</v>
      </c>
      <c r="E28" s="10"/>
      <c r="G28" s="17"/>
    </row>
    <row r="29" spans="1:7" ht="16.5">
      <c r="A29" s="4"/>
      <c r="B29" s="16" t="s">
        <v>28</v>
      </c>
      <c r="C29" s="11"/>
      <c r="D29" s="13"/>
      <c r="E29" s="10"/>
      <c r="G29" s="17"/>
    </row>
    <row r="30" spans="1:7" ht="43.5" customHeight="1">
      <c r="A30" s="4">
        <v>1</v>
      </c>
      <c r="B30" s="18" t="s">
        <v>10</v>
      </c>
      <c r="C30" s="11" t="s">
        <v>5</v>
      </c>
      <c r="D30" s="13">
        <v>5</v>
      </c>
      <c r="E30" s="10"/>
      <c r="G30" s="17"/>
    </row>
    <row r="31" spans="1:7" ht="16.5">
      <c r="A31" s="4">
        <v>2</v>
      </c>
      <c r="B31" s="18" t="s">
        <v>6</v>
      </c>
      <c r="C31" s="11" t="s">
        <v>7</v>
      </c>
      <c r="D31" s="13">
        <f>D30*0.1</f>
        <v>0.5</v>
      </c>
      <c r="E31" s="10"/>
      <c r="G31" s="17"/>
    </row>
    <row r="32" spans="1:7" ht="16.5">
      <c r="A32" s="4"/>
      <c r="B32" s="16" t="s">
        <v>29</v>
      </c>
      <c r="C32" s="11"/>
      <c r="D32" s="13"/>
      <c r="E32" s="10"/>
      <c r="G32" s="17"/>
    </row>
    <row r="33" spans="1:7" ht="33">
      <c r="A33" s="4">
        <v>1</v>
      </c>
      <c r="B33" s="22" t="s">
        <v>30</v>
      </c>
      <c r="C33" s="11" t="s">
        <v>4</v>
      </c>
      <c r="D33" s="13">
        <f>D34*0.0006</f>
        <v>0.8939999999999999</v>
      </c>
      <c r="E33" s="10"/>
      <c r="G33" s="17"/>
    </row>
    <row r="34" spans="1:7" ht="66">
      <c r="A34" s="4">
        <v>2</v>
      </c>
      <c r="B34" s="18" t="s">
        <v>11</v>
      </c>
      <c r="C34" s="11" t="s">
        <v>8</v>
      </c>
      <c r="D34" s="13">
        <f>D28+D22</f>
        <v>1490</v>
      </c>
      <c r="E34" s="10"/>
      <c r="G34" s="17"/>
    </row>
    <row r="35" spans="1:7" ht="33">
      <c r="A35" s="4"/>
      <c r="B35" s="16" t="s">
        <v>33</v>
      </c>
      <c r="C35" s="11"/>
      <c r="D35" s="13"/>
      <c r="E35" s="10"/>
      <c r="G35" s="17"/>
    </row>
    <row r="36" spans="1:7" ht="74.25" customHeight="1">
      <c r="A36" s="4">
        <v>1</v>
      </c>
      <c r="B36" s="18" t="s">
        <v>26</v>
      </c>
      <c r="C36" s="11" t="s">
        <v>8</v>
      </c>
      <c r="D36" s="13">
        <f>D37</f>
        <v>225</v>
      </c>
      <c r="E36" s="10"/>
      <c r="G36" s="17"/>
    </row>
    <row r="37" spans="1:7" ht="49.5">
      <c r="A37" s="4">
        <v>2</v>
      </c>
      <c r="B37" s="18" t="s">
        <v>24</v>
      </c>
      <c r="C37" s="11" t="s">
        <v>8</v>
      </c>
      <c r="D37" s="13">
        <v>225</v>
      </c>
      <c r="E37" s="10"/>
      <c r="G37" s="17"/>
    </row>
    <row r="38" spans="2:5" ht="21">
      <c r="B38" s="12"/>
      <c r="C38" s="12"/>
      <c r="D38" s="12"/>
      <c r="E38" s="12"/>
    </row>
    <row r="39" spans="2:5" ht="21">
      <c r="B39" s="12"/>
      <c r="C39" s="12"/>
      <c r="D39" s="12"/>
      <c r="E39" s="12"/>
    </row>
  </sheetData>
  <sheetProtection password="CC2A" sheet="1"/>
  <mergeCells count="5">
    <mergeCell ref="D7:D9"/>
    <mergeCell ref="C7:C9"/>
    <mergeCell ref="B4:E4"/>
    <mergeCell ref="B3:E3"/>
    <mergeCell ref="E7:E9"/>
  </mergeCells>
  <printOptions/>
  <pageMargins left="0.35433070866141736" right="0.3937007874015748" top="0.38" bottom="0.45" header="0.22" footer="0.5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User</cp:lastModifiedBy>
  <cp:lastPrinted>2011-08-03T12:09:12Z</cp:lastPrinted>
  <dcterms:created xsi:type="dcterms:W3CDTF">2006-03-03T07:45:10Z</dcterms:created>
  <dcterms:modified xsi:type="dcterms:W3CDTF">2014-04-24T12:17:48Z</dcterms:modified>
  <cp:category/>
  <cp:version/>
  <cp:contentType/>
  <cp:contentStatus/>
</cp:coreProperties>
</file>