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91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<sst xmlns="http://schemas.openxmlformats.org/spreadsheetml/2006/main" count="67" uniqueCount="25">
  <si>
    <t>ganz.
erT.</t>
  </si>
  <si>
    <t>Tanxa /lari/</t>
  </si>
  <si>
    <t>xelfasi</t>
  </si>
  <si>
    <t>masalebi</t>
  </si>
  <si>
    <t>erT.</t>
  </si>
  <si>
    <t>sul</t>
  </si>
  <si>
    <t>erT</t>
  </si>
  <si>
    <t>kub.m</t>
  </si>
  <si>
    <t>raod.</t>
  </si>
  <si>
    <t>lari</t>
  </si>
  <si>
    <t>rig. 
##</t>
  </si>
  <si>
    <t xml:space="preserve">                       jami:</t>
  </si>
  <si>
    <t xml:space="preserve">                                                saxarjTaRricxvo Rirebuleba:</t>
  </si>
  <si>
    <t>samuSaoebis da masalebis dasaxeleba</t>
  </si>
  <si>
    <t>meqanizmi</t>
  </si>
  <si>
    <t>xelfasi da masalebi</t>
  </si>
  <si>
    <t>gabionis mowyoba</t>
  </si>
  <si>
    <t xml:space="preserve">      I.  satransporto xarjebi                 </t>
  </si>
  <si>
    <t xml:space="preserve">      II. zednadebi xarjebi                          </t>
  </si>
  <si>
    <t xml:space="preserve">     III. rentabeloba                                  </t>
  </si>
  <si>
    <t>direqtori:                    k.CilindriSvili</t>
  </si>
  <si>
    <t>qvabulis amovseba balastiT</t>
  </si>
  <si>
    <t>xevis  gasufTaveba eqskavatoriT, datvirTva TviTmclelze da gatana</t>
  </si>
  <si>
    <t>_balasti</t>
  </si>
  <si>
    <r>
      <rPr>
        <sz val="14"/>
        <color indexed="8"/>
        <rFont val="AcadMtavr"/>
        <family val="0"/>
      </rPr>
      <t>mcxeTis municipalitetis sof. axaldabis 
 gzis samagri samuSaoebis</t>
    </r>
    <r>
      <rPr>
        <b/>
        <sz val="12"/>
        <color indexed="8"/>
        <rFont val="AcadMtavr"/>
        <family val="0"/>
      </rPr>
      <t xml:space="preserve">
</t>
    </r>
    <r>
      <rPr>
        <b/>
        <sz val="14"/>
        <color indexed="8"/>
        <rFont val="AcadMtavr"/>
        <family val="0"/>
      </rPr>
      <t>xarjTaRricxva  # 2</t>
    </r>
    <r>
      <rPr>
        <b/>
        <sz val="12"/>
        <color indexed="8"/>
        <rFont val="AcadMtavr"/>
        <family val="0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</si>
</sst>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Nusx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cadNusx"/>
      <family val="0"/>
    </font>
    <font>
      <sz val="11"/>
      <name val="AcadMtavr"/>
      <family val="0"/>
    </font>
    <font>
      <sz val="10"/>
      <name val="AcadMtavr"/>
      <family val="0"/>
    </font>
    <font>
      <sz val="10"/>
      <color indexed="8"/>
      <name val="AcadMtavr"/>
      <family val="0"/>
    </font>
    <font>
      <sz val="14"/>
      <name val="AcadMtavr"/>
      <family val="0"/>
    </font>
    <font>
      <b/>
      <sz val="14"/>
      <color indexed="8"/>
      <name val="AcadMtavr"/>
      <family val="0"/>
    </font>
    <font>
      <sz val="14"/>
      <color indexed="8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180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1" fontId="12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1" sqref="A1:K19"/>
    </sheetView>
  </sheetViews>
  <sheetFormatPr defaultColWidth="9.140625" defaultRowHeight="12.75"/>
  <cols>
    <col min="1" max="1" width="4.57421875" style="2" customWidth="1"/>
    <col min="2" max="2" width="54.8515625" style="1" customWidth="1"/>
    <col min="3" max="3" width="6.7109375" style="2" customWidth="1"/>
    <col min="4" max="4" width="8.8515625" style="2" customWidth="1"/>
    <col min="5" max="5" width="6.57421875" style="2" customWidth="1"/>
    <col min="6" max="6" width="8.421875" style="2" customWidth="1"/>
    <col min="7" max="7" width="6.421875" style="2" customWidth="1"/>
    <col min="8" max="8" width="8.57421875" style="2" customWidth="1"/>
    <col min="9" max="9" width="6.421875" style="3" customWidth="1"/>
    <col min="10" max="10" width="8.140625" style="1" customWidth="1"/>
    <col min="11" max="11" width="9.8515625" style="1" customWidth="1"/>
    <col min="12" max="16384" width="9.140625" style="1" customWidth="1"/>
  </cols>
  <sheetData>
    <row r="1" spans="1:11" ht="6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0" ht="15.75" customHeight="1">
      <c r="A2" s="42" t="s">
        <v>12</v>
      </c>
      <c r="B2" s="42"/>
      <c r="C2" s="42"/>
      <c r="D2" s="42"/>
      <c r="E2" s="42"/>
      <c r="F2" s="42"/>
      <c r="G2" s="42"/>
      <c r="H2" s="43">
        <f>K16</f>
        <v>6072.20969472</v>
      </c>
      <c r="I2" s="43"/>
      <c r="J2" s="25" t="s">
        <v>9</v>
      </c>
    </row>
    <row r="3" spans="1:11" ht="19.5" customHeight="1">
      <c r="A3" s="44" t="s">
        <v>10</v>
      </c>
      <c r="B3" s="40" t="s">
        <v>13</v>
      </c>
      <c r="C3" s="44" t="s">
        <v>0</v>
      </c>
      <c r="D3" s="47" t="s">
        <v>8</v>
      </c>
      <c r="E3" s="40" t="s">
        <v>1</v>
      </c>
      <c r="F3" s="40"/>
      <c r="G3" s="40"/>
      <c r="H3" s="40"/>
      <c r="I3" s="40"/>
      <c r="J3" s="40"/>
      <c r="K3" s="35" t="s">
        <v>5</v>
      </c>
    </row>
    <row r="4" spans="1:13" ht="19.5" customHeight="1">
      <c r="A4" s="40"/>
      <c r="B4" s="40"/>
      <c r="C4" s="45"/>
      <c r="D4" s="47"/>
      <c r="E4" s="40" t="s">
        <v>2</v>
      </c>
      <c r="F4" s="40"/>
      <c r="G4" s="40" t="s">
        <v>3</v>
      </c>
      <c r="H4" s="40"/>
      <c r="I4" s="41" t="s">
        <v>14</v>
      </c>
      <c r="J4" s="41"/>
      <c r="K4" s="39"/>
      <c r="M4" s="2"/>
    </row>
    <row r="5" spans="1:15" ht="19.5" customHeight="1">
      <c r="A5" s="40"/>
      <c r="B5" s="40"/>
      <c r="C5" s="45"/>
      <c r="D5" s="47"/>
      <c r="E5" s="28" t="s">
        <v>4</v>
      </c>
      <c r="F5" s="26" t="s">
        <v>5</v>
      </c>
      <c r="G5" s="23" t="s">
        <v>6</v>
      </c>
      <c r="H5" s="26" t="s">
        <v>5</v>
      </c>
      <c r="I5" s="27" t="s">
        <v>4</v>
      </c>
      <c r="J5" s="29" t="s">
        <v>5</v>
      </c>
      <c r="K5" s="36"/>
      <c r="O5" s="7"/>
    </row>
    <row r="6" spans="1:11" ht="31.5" customHeight="1">
      <c r="A6" s="4">
        <v>1</v>
      </c>
      <c r="B6" s="24" t="s">
        <v>22</v>
      </c>
      <c r="C6" s="21" t="s">
        <v>7</v>
      </c>
      <c r="D6" s="8">
        <f>5*4*4</f>
        <v>80</v>
      </c>
      <c r="E6" s="9">
        <v>1.22</v>
      </c>
      <c r="F6" s="9">
        <f>D6*E6</f>
        <v>97.6</v>
      </c>
      <c r="G6" s="9"/>
      <c r="H6" s="9"/>
      <c r="I6" s="9">
        <v>10.44</v>
      </c>
      <c r="J6" s="10">
        <f>D6*I6</f>
        <v>835.1999999999999</v>
      </c>
      <c r="K6" s="11">
        <f>F6+J6</f>
        <v>932.8</v>
      </c>
    </row>
    <row r="7" spans="1:11" ht="24.75" customHeight="1">
      <c r="A7" s="4">
        <v>2</v>
      </c>
      <c r="B7" s="22" t="s">
        <v>16</v>
      </c>
      <c r="C7" s="21" t="s">
        <v>7</v>
      </c>
      <c r="D7" s="8">
        <f>(1*1*1.5*5+1*1*1*9)*2</f>
        <v>33</v>
      </c>
      <c r="E7" s="9">
        <v>32</v>
      </c>
      <c r="F7" s="9">
        <f>D7*E7</f>
        <v>1056</v>
      </c>
      <c r="G7" s="9">
        <v>49.44</v>
      </c>
      <c r="H7" s="9">
        <f>D7*G7</f>
        <v>1631.52</v>
      </c>
      <c r="I7" s="12">
        <v>8.88</v>
      </c>
      <c r="J7" s="10">
        <f>D7*I7</f>
        <v>293.04</v>
      </c>
      <c r="K7" s="11">
        <f>F7+J7+H7</f>
        <v>2980.56</v>
      </c>
    </row>
    <row r="8" spans="1:11" ht="31.5" customHeight="1">
      <c r="A8" s="35">
        <v>3</v>
      </c>
      <c r="B8" s="24" t="s">
        <v>21</v>
      </c>
      <c r="C8" s="21" t="s">
        <v>7</v>
      </c>
      <c r="D8" s="8">
        <f>65</f>
        <v>65</v>
      </c>
      <c r="E8" s="9">
        <v>3.2</v>
      </c>
      <c r="F8" s="9">
        <f>D8*E8</f>
        <v>208</v>
      </c>
      <c r="G8" s="9"/>
      <c r="H8" s="9"/>
      <c r="I8" s="9">
        <v>6.44</v>
      </c>
      <c r="J8" s="10">
        <f>D8*I8</f>
        <v>418.6</v>
      </c>
      <c r="K8" s="11">
        <f>F8+J8</f>
        <v>626.6</v>
      </c>
    </row>
    <row r="9" spans="1:11" ht="31.5" customHeight="1">
      <c r="A9" s="36"/>
      <c r="B9" s="24" t="s">
        <v>23</v>
      </c>
      <c r="C9" s="21" t="s">
        <v>7</v>
      </c>
      <c r="D9" s="8">
        <f>D8</f>
        <v>65</v>
      </c>
      <c r="E9" s="9"/>
      <c r="F9" s="9"/>
      <c r="G9" s="9">
        <v>10</v>
      </c>
      <c r="H9" s="9">
        <f>D9*G9</f>
        <v>650</v>
      </c>
      <c r="I9" s="12"/>
      <c r="J9" s="10"/>
      <c r="K9" s="11">
        <f>F9+J9+H9</f>
        <v>650</v>
      </c>
    </row>
    <row r="10" spans="1:11" ht="21.75" customHeight="1">
      <c r="A10" s="33" t="s">
        <v>15</v>
      </c>
      <c r="B10" s="33"/>
      <c r="C10" s="33"/>
      <c r="D10" s="33"/>
      <c r="E10" s="33"/>
      <c r="F10" s="13">
        <f>SUM(F6:F9)</f>
        <v>1361.6</v>
      </c>
      <c r="G10" s="14"/>
      <c r="H10" s="13">
        <f>SUM(H6:H9)</f>
        <v>2281.52</v>
      </c>
      <c r="I10" s="15"/>
      <c r="J10" s="16">
        <f>SUM(J6:J9)</f>
        <v>1546.8400000000001</v>
      </c>
      <c r="K10" s="15">
        <f>SUM(K6:K9)</f>
        <v>5189.96</v>
      </c>
    </row>
    <row r="11" spans="1:11" ht="21.75" customHeight="1">
      <c r="A11" s="34" t="s">
        <v>17</v>
      </c>
      <c r="B11" s="34"/>
      <c r="C11" s="34"/>
      <c r="D11" s="34"/>
      <c r="E11" s="8">
        <v>0.07</v>
      </c>
      <c r="F11" s="17"/>
      <c r="G11" s="46">
        <f>H7</f>
        <v>1631.52</v>
      </c>
      <c r="H11" s="46"/>
      <c r="I11" s="46"/>
      <c r="J11" s="46"/>
      <c r="K11" s="18">
        <f>E11*G11</f>
        <v>114.20640000000002</v>
      </c>
    </row>
    <row r="12" spans="1:11" ht="21.75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18">
        <f>K10+K11</f>
        <v>5304.1664</v>
      </c>
    </row>
    <row r="13" spans="1:11" ht="21.75" customHeight="1">
      <c r="A13" s="34" t="s">
        <v>18</v>
      </c>
      <c r="B13" s="34"/>
      <c r="C13" s="34"/>
      <c r="D13" s="34"/>
      <c r="E13" s="20">
        <v>0.08</v>
      </c>
      <c r="F13" s="19"/>
      <c r="G13" s="46">
        <f>K12</f>
        <v>5304.1664</v>
      </c>
      <c r="H13" s="46"/>
      <c r="I13" s="46"/>
      <c r="J13" s="46"/>
      <c r="K13" s="18">
        <f>E13*G13</f>
        <v>424.33331200000003</v>
      </c>
    </row>
    <row r="14" spans="1:11" ht="21.75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33"/>
      <c r="J14" s="33"/>
      <c r="K14" s="18">
        <f>K12+K13</f>
        <v>5728.499712</v>
      </c>
    </row>
    <row r="15" spans="1:11" ht="21.75" customHeight="1">
      <c r="A15" s="34" t="s">
        <v>19</v>
      </c>
      <c r="B15" s="34"/>
      <c r="C15" s="34"/>
      <c r="D15" s="34"/>
      <c r="E15" s="8">
        <v>0.06</v>
      </c>
      <c r="F15" s="19"/>
      <c r="G15" s="46">
        <f>K14</f>
        <v>5728.499712</v>
      </c>
      <c r="H15" s="46"/>
      <c r="I15" s="46"/>
      <c r="J15" s="46"/>
      <c r="K15" s="18">
        <f>E15*G15</f>
        <v>343.70998271999997</v>
      </c>
    </row>
    <row r="16" spans="1:11" ht="21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2">
        <f>K14+K15</f>
        <v>6072.20969472</v>
      </c>
    </row>
    <row r="17" spans="1:11" ht="21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2:10" ht="16.5">
      <c r="B18" s="37" t="s">
        <v>20</v>
      </c>
      <c r="C18" s="37"/>
      <c r="D18" s="37"/>
      <c r="E18" s="37"/>
      <c r="F18" s="37"/>
      <c r="G18" s="37"/>
      <c r="H18" s="37"/>
      <c r="I18" s="37"/>
      <c r="J18" s="37"/>
    </row>
    <row r="19" ht="15" customHeight="1"/>
    <row r="20" ht="15" customHeight="1"/>
    <row r="21" ht="15" customHeight="1"/>
    <row r="22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7" ht="15" customHeight="1"/>
    <row r="49" ht="15" customHeight="1"/>
    <row r="56" ht="21" customHeight="1"/>
    <row r="64" ht="15.75" customHeight="1"/>
    <row r="75" ht="13.5">
      <c r="J75" s="5"/>
    </row>
    <row r="79" ht="13.5">
      <c r="J79" s="6"/>
    </row>
    <row r="97" ht="16.5" customHeight="1"/>
    <row r="164" ht="13.5">
      <c r="M164" s="5"/>
    </row>
    <row r="197" ht="16.5" customHeight="1"/>
  </sheetData>
  <sheetProtection/>
  <mergeCells count="24">
    <mergeCell ref="G15:J15"/>
    <mergeCell ref="E3:J3"/>
    <mergeCell ref="A11:D11"/>
    <mergeCell ref="G11:J11"/>
    <mergeCell ref="D3:D5"/>
    <mergeCell ref="A10:E10"/>
    <mergeCell ref="A14:J14"/>
    <mergeCell ref="A2:G2"/>
    <mergeCell ref="H2:I2"/>
    <mergeCell ref="A3:A5"/>
    <mergeCell ref="B3:B5"/>
    <mergeCell ref="C3:C5"/>
    <mergeCell ref="A13:D13"/>
    <mergeCell ref="G13:J13"/>
    <mergeCell ref="A16:J16"/>
    <mergeCell ref="A15:D15"/>
    <mergeCell ref="A8:A9"/>
    <mergeCell ref="A12:J12"/>
    <mergeCell ref="B18:J18"/>
    <mergeCell ref="A1:K1"/>
    <mergeCell ref="K3:K5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45.57421875" style="0" customWidth="1"/>
  </cols>
  <sheetData>
    <row r="1" spans="1:11" ht="60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>
      <c r="A2" s="42" t="s">
        <v>12</v>
      </c>
      <c r="B2" s="42"/>
      <c r="C2" s="42"/>
      <c r="D2" s="42"/>
      <c r="E2" s="42"/>
      <c r="F2" s="42"/>
      <c r="G2" s="42"/>
      <c r="H2" s="43">
        <f>K16</f>
        <v>0</v>
      </c>
      <c r="I2" s="43"/>
      <c r="J2" s="25" t="s">
        <v>9</v>
      </c>
      <c r="K2" s="1"/>
    </row>
    <row r="3" spans="1:11" ht="12.75">
      <c r="A3" s="44" t="s">
        <v>10</v>
      </c>
      <c r="B3" s="40" t="s">
        <v>13</v>
      </c>
      <c r="C3" s="44" t="s">
        <v>0</v>
      </c>
      <c r="D3" s="47" t="s">
        <v>8</v>
      </c>
      <c r="E3" s="40" t="s">
        <v>1</v>
      </c>
      <c r="F3" s="40"/>
      <c r="G3" s="40"/>
      <c r="H3" s="40"/>
      <c r="I3" s="40"/>
      <c r="J3" s="40"/>
      <c r="K3" s="35" t="s">
        <v>5</v>
      </c>
    </row>
    <row r="4" spans="1:11" ht="12.75">
      <c r="A4" s="40"/>
      <c r="B4" s="40"/>
      <c r="C4" s="45"/>
      <c r="D4" s="47"/>
      <c r="E4" s="40" t="s">
        <v>2</v>
      </c>
      <c r="F4" s="40"/>
      <c r="G4" s="40" t="s">
        <v>3</v>
      </c>
      <c r="H4" s="40"/>
      <c r="I4" s="41" t="s">
        <v>14</v>
      </c>
      <c r="J4" s="41"/>
      <c r="K4" s="39"/>
    </row>
    <row r="5" spans="1:11" ht="12.75">
      <c r="A5" s="40"/>
      <c r="B5" s="40"/>
      <c r="C5" s="45"/>
      <c r="D5" s="47"/>
      <c r="E5" s="28" t="s">
        <v>4</v>
      </c>
      <c r="F5" s="26" t="s">
        <v>5</v>
      </c>
      <c r="G5" s="23" t="s">
        <v>6</v>
      </c>
      <c r="H5" s="26" t="s">
        <v>5</v>
      </c>
      <c r="I5" s="27" t="s">
        <v>4</v>
      </c>
      <c r="J5" s="29" t="s">
        <v>5</v>
      </c>
      <c r="K5" s="36"/>
    </row>
    <row r="6" spans="1:11" ht="28.5">
      <c r="A6" s="4">
        <v>1</v>
      </c>
      <c r="B6" s="24" t="s">
        <v>22</v>
      </c>
      <c r="C6" s="21" t="s">
        <v>7</v>
      </c>
      <c r="D6" s="8">
        <f>5*4*4</f>
        <v>80</v>
      </c>
      <c r="E6" s="9"/>
      <c r="F6" s="9"/>
      <c r="G6" s="9"/>
      <c r="H6" s="9"/>
      <c r="I6" s="9"/>
      <c r="J6" s="10"/>
      <c r="K6" s="11"/>
    </row>
    <row r="7" spans="1:11" ht="21.75" customHeight="1">
      <c r="A7" s="4">
        <v>2</v>
      </c>
      <c r="B7" s="22" t="s">
        <v>16</v>
      </c>
      <c r="C7" s="21" t="s">
        <v>7</v>
      </c>
      <c r="D7" s="8">
        <f>(1*1*1.5*5+1*1*1*9)*2</f>
        <v>33</v>
      </c>
      <c r="E7" s="9"/>
      <c r="F7" s="9"/>
      <c r="G7" s="9"/>
      <c r="H7" s="9"/>
      <c r="I7" s="12"/>
      <c r="J7" s="10"/>
      <c r="K7" s="11"/>
    </row>
    <row r="8" spans="1:11" ht="21.75" customHeight="1">
      <c r="A8" s="35">
        <v>3</v>
      </c>
      <c r="B8" s="24" t="s">
        <v>21</v>
      </c>
      <c r="C8" s="21" t="s">
        <v>7</v>
      </c>
      <c r="D8" s="8">
        <f>65</f>
        <v>65</v>
      </c>
      <c r="E8" s="9"/>
      <c r="F8" s="9"/>
      <c r="G8" s="9"/>
      <c r="H8" s="9"/>
      <c r="I8" s="9"/>
      <c r="J8" s="10"/>
      <c r="K8" s="11"/>
    </row>
    <row r="9" spans="1:11" ht="14.25">
      <c r="A9" s="36"/>
      <c r="B9" s="24" t="s">
        <v>23</v>
      </c>
      <c r="C9" s="21" t="s">
        <v>7</v>
      </c>
      <c r="D9" s="8">
        <f>D8</f>
        <v>65</v>
      </c>
      <c r="E9" s="9"/>
      <c r="F9" s="9"/>
      <c r="G9" s="9"/>
      <c r="H9" s="9"/>
      <c r="I9" s="12"/>
      <c r="J9" s="10"/>
      <c r="K9" s="11"/>
    </row>
    <row r="10" spans="1:11" ht="21.75" customHeight="1">
      <c r="A10" s="33" t="s">
        <v>15</v>
      </c>
      <c r="B10" s="33"/>
      <c r="C10" s="33"/>
      <c r="D10" s="33"/>
      <c r="E10" s="33"/>
      <c r="F10" s="13"/>
      <c r="G10" s="14"/>
      <c r="H10" s="13"/>
      <c r="I10" s="15"/>
      <c r="J10" s="16"/>
      <c r="K10" s="15"/>
    </row>
    <row r="11" spans="1:11" ht="21.75" customHeight="1">
      <c r="A11" s="34" t="s">
        <v>17</v>
      </c>
      <c r="B11" s="34"/>
      <c r="C11" s="34"/>
      <c r="D11" s="34"/>
      <c r="E11" s="8"/>
      <c r="F11" s="17"/>
      <c r="G11" s="46"/>
      <c r="H11" s="46"/>
      <c r="I11" s="46"/>
      <c r="J11" s="46"/>
      <c r="K11" s="18"/>
    </row>
    <row r="12" spans="1:11" ht="21.75" customHeight="1">
      <c r="A12" s="33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18"/>
    </row>
    <row r="13" spans="1:11" ht="21.75" customHeight="1">
      <c r="A13" s="34" t="s">
        <v>18</v>
      </c>
      <c r="B13" s="34"/>
      <c r="C13" s="34"/>
      <c r="D13" s="34"/>
      <c r="E13" s="20"/>
      <c r="F13" s="19"/>
      <c r="G13" s="46"/>
      <c r="H13" s="46"/>
      <c r="I13" s="46"/>
      <c r="J13" s="46"/>
      <c r="K13" s="18"/>
    </row>
    <row r="14" spans="1:11" ht="21.75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33"/>
      <c r="J14" s="33"/>
      <c r="K14" s="18"/>
    </row>
    <row r="15" spans="1:11" ht="21.75" customHeight="1">
      <c r="A15" s="34" t="s">
        <v>19</v>
      </c>
      <c r="B15" s="34"/>
      <c r="C15" s="34"/>
      <c r="D15" s="34"/>
      <c r="E15" s="8"/>
      <c r="F15" s="19"/>
      <c r="G15" s="46"/>
      <c r="H15" s="46"/>
      <c r="I15" s="46"/>
      <c r="J15" s="46"/>
      <c r="K15" s="18"/>
    </row>
    <row r="16" spans="1:11" ht="21.75" customHeight="1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2"/>
    </row>
    <row r="17" spans="1:11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6.5">
      <c r="A18" s="2"/>
      <c r="B18" s="37"/>
      <c r="C18" s="37"/>
      <c r="D18" s="37"/>
      <c r="E18" s="37"/>
      <c r="F18" s="37"/>
      <c r="G18" s="37"/>
      <c r="H18" s="37"/>
      <c r="I18" s="37"/>
      <c r="J18" s="37"/>
      <c r="K18" s="1"/>
    </row>
    <row r="19" spans="1:11" ht="13.5">
      <c r="A19" s="2"/>
      <c r="B19" s="1"/>
      <c r="C19" s="2"/>
      <c r="D19" s="2"/>
      <c r="E19" s="2"/>
      <c r="F19" s="2"/>
      <c r="G19" s="2"/>
      <c r="H19" s="2"/>
      <c r="I19" s="3"/>
      <c r="J19" s="1"/>
      <c r="K19" s="1"/>
    </row>
  </sheetData>
  <sheetProtection password="CC2A" sheet="1"/>
  <mergeCells count="24">
    <mergeCell ref="A16:J16"/>
    <mergeCell ref="B18:J18"/>
    <mergeCell ref="A12:J12"/>
    <mergeCell ref="A13:D13"/>
    <mergeCell ref="G13:J13"/>
    <mergeCell ref="A14:J14"/>
    <mergeCell ref="A15:D15"/>
    <mergeCell ref="G15:J15"/>
    <mergeCell ref="G4:H4"/>
    <mergeCell ref="I4:J4"/>
    <mergeCell ref="A8:A9"/>
    <mergeCell ref="A10:E10"/>
    <mergeCell ref="A11:D11"/>
    <mergeCell ref="G11:J11"/>
    <mergeCell ref="A1:K1"/>
    <mergeCell ref="A2:G2"/>
    <mergeCell ref="H2:I2"/>
    <mergeCell ref="A3:A5"/>
    <mergeCell ref="B3:B5"/>
    <mergeCell ref="C3:C5"/>
    <mergeCell ref="D3:D5"/>
    <mergeCell ref="E3:J3"/>
    <mergeCell ref="K3:K5"/>
    <mergeCell ref="E4:F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2014-04-10T08:02:21Z</cp:lastPrinted>
  <dcterms:created xsi:type="dcterms:W3CDTF">2007-03-23T08:02:23Z</dcterms:created>
  <dcterms:modified xsi:type="dcterms:W3CDTF">2014-04-10T13:49:57Z</dcterms:modified>
  <cp:category/>
  <cp:version/>
  <cp:contentType/>
  <cp:contentStatus/>
</cp:coreProperties>
</file>