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95" windowHeight="9945" activeTab="0"/>
  </bookViews>
  <sheets>
    <sheet name="დანართი #1" sheetId="1" r:id="rId1"/>
  </sheets>
  <definedNames>
    <definedName name="_xlnm._FilterDatabase" localSheetId="0" hidden="1">'დანართი #1'!$A$11:$G$225</definedName>
    <definedName name="_xlnm.Print_Area" localSheetId="0">'დანართი #1'!$A$1:$G$225</definedName>
    <definedName name="_xlnm.Print_Titles" localSheetId="0">'დანართი #1'!$11:$11</definedName>
  </definedNames>
  <calcPr fullCalcOnLoad="1"/>
</workbook>
</file>

<file path=xl/sharedStrings.xml><?xml version="1.0" encoding="utf-8"?>
<sst xmlns="http://schemas.openxmlformats.org/spreadsheetml/2006/main" count="492" uniqueCount="175">
  <si>
    <t>დამუშავებული გრუნტის უკუჩაყრა ხელით</t>
  </si>
  <si>
    <t>დამუშავებული გრუნტის ადგილზე მოსწორება ხელით</t>
  </si>
  <si>
    <t>III ჯგ. გრუნტის დამუშავება ხელით (ადგილზე დაყრით)</t>
  </si>
  <si>
    <t>raodenoba</t>
  </si>
  <si>
    <t>კგ</t>
  </si>
  <si>
    <t>6</t>
  </si>
  <si>
    <t>m2</t>
  </si>
  <si>
    <t>7</t>
  </si>
  <si>
    <t>arxis gawmenda natanisagan xeliT</t>
  </si>
  <si>
    <t>m3</t>
  </si>
  <si>
    <t>2</t>
  </si>
  <si>
    <t>amoRebuli gruntis (II kategoria) mosworeba ხელით</t>
  </si>
  <si>
    <t>xreSovani fenis mowyoba betonis qveS 10sm-is sisqiT</t>
  </si>
  <si>
    <t>temperaturuli nakeris mowyoba (yovel 20 m-Si)</t>
  </si>
  <si>
    <t>grZ.m</t>
  </si>
  <si>
    <t>ცალი</t>
  </si>
  <si>
    <t>jami</t>
  </si>
  <si>
    <t>1</t>
  </si>
  <si>
    <t>3</t>
  </si>
  <si>
    <t>4</t>
  </si>
  <si>
    <t>5</t>
  </si>
  <si>
    <t>მ3</t>
  </si>
  <si>
    <r>
      <t>arxis Ziris betonireba (</t>
    </r>
    <r>
      <rPr>
        <sz val="11"/>
        <rFont val="Arial"/>
        <family val="2"/>
      </rPr>
      <t>B</t>
    </r>
    <r>
      <rPr>
        <sz val="11"/>
        <rFont val="AcadNusx"/>
        <family val="0"/>
      </rPr>
      <t xml:space="preserve">-15 klasi </t>
    </r>
    <r>
      <rPr>
        <sz val="11"/>
        <rFont val="Arial Unicode MS"/>
        <family val="2"/>
      </rPr>
      <t>W</t>
    </r>
    <r>
      <rPr>
        <sz val="11"/>
        <rFont val="AcadNusx"/>
        <family val="0"/>
      </rPr>
      <t>6, სისქე 20სმ)</t>
    </r>
  </si>
  <si>
    <r>
      <t>arxis ფერდების betonireba (</t>
    </r>
    <r>
      <rPr>
        <sz val="11"/>
        <rFont val="Arial"/>
        <family val="2"/>
      </rPr>
      <t>B</t>
    </r>
    <r>
      <rPr>
        <sz val="11"/>
        <rFont val="AcadNusx"/>
        <family val="0"/>
      </rPr>
      <t xml:space="preserve">-15 klasi </t>
    </r>
    <r>
      <rPr>
        <sz val="11"/>
        <rFont val="Arial Unicode MS"/>
        <family val="2"/>
      </rPr>
      <t>W</t>
    </r>
    <r>
      <rPr>
        <sz val="11"/>
        <rFont val="AcadNusx"/>
        <family val="0"/>
      </rPr>
      <t>6, სისქე 20 სმ)</t>
    </r>
  </si>
  <si>
    <t>8</t>
  </si>
  <si>
    <t>g.m</t>
  </si>
  <si>
    <t>9</t>
  </si>
  <si>
    <t>10</t>
  </si>
  <si>
    <t>11</t>
  </si>
  <si>
    <t>ცალმხრივი წყალგამშვებების ტ-1 მოწყობა</t>
  </si>
  <si>
    <t>ორმხრივი წყალგამშვებების ტ-2 მოწყობა პკ15+15; პკ17+72; პკ25+37 და პკ27+21)</t>
  </si>
  <si>
    <t>#</t>
  </si>
  <si>
    <r>
      <t>III ჯგ. გრუნტის დამუშავება eqskavatoriT 0.25 მ</t>
    </r>
    <r>
      <rPr>
        <vertAlign val="superscript"/>
        <sz val="11"/>
        <color indexed="8"/>
        <rFont val="AcadNusx"/>
        <family val="0"/>
      </rPr>
      <t xml:space="preserve">3 </t>
    </r>
    <r>
      <rPr>
        <sz val="11"/>
        <color indexed="8"/>
        <rFont val="AcadNusx"/>
        <family val="0"/>
      </rPr>
      <t>ჩამჩიT. (ადგილზე დაყრით)</t>
    </r>
  </si>
  <si>
    <r>
      <t>მ</t>
    </r>
    <r>
      <rPr>
        <vertAlign val="superscript"/>
        <sz val="11"/>
        <color indexed="8"/>
        <rFont val="AcadNusx"/>
        <family val="0"/>
      </rPr>
      <t>3</t>
    </r>
  </si>
  <si>
    <r>
      <t>ხრეშოვანი ფენის მომზადება δ</t>
    </r>
    <r>
      <rPr>
        <sz val="11"/>
        <color indexed="8"/>
        <rFont val="Arial"/>
        <family val="2"/>
      </rPr>
      <t>δ</t>
    </r>
    <r>
      <rPr>
        <sz val="11"/>
        <color indexed="8"/>
        <rFont val="AcadNusx"/>
        <family val="0"/>
      </rPr>
      <t>=10 სმ</t>
    </r>
  </si>
  <si>
    <t>BВ-15 კლასის მონოლითური ბეტონის კედლების მოწყობა</t>
  </si>
  <si>
    <t>BВ-15 კლასის მონოლითური ბეტონის ძირის და ფერდის მოწყობა</t>
  </si>
  <si>
    <t>III. gabioni</t>
  </si>
  <si>
    <t>V. kvanZi #1</t>
  </si>
  <si>
    <r>
      <t xml:space="preserve">milxidis mowyoba liTonis mrgvali milisagan </t>
    </r>
    <r>
      <rPr>
        <sz val="11"/>
        <color indexed="8"/>
        <rFont val="Times New Roman"/>
        <family val="1"/>
      </rPr>
      <t>d</t>
    </r>
    <r>
      <rPr>
        <sz val="11"/>
        <color indexed="8"/>
        <rFont val="AcadNusx"/>
        <family val="0"/>
      </rPr>
      <t xml:space="preserve">=1.0მ  </t>
    </r>
    <r>
      <rPr>
        <sz val="11"/>
        <color indexed="8"/>
        <rFont val="Times New Roman"/>
        <family val="1"/>
      </rPr>
      <t>δ</t>
    </r>
    <r>
      <rPr>
        <sz val="11"/>
        <color indexed="8"/>
        <rFont val="AcadNusx"/>
        <family val="0"/>
      </rPr>
      <t xml:space="preserve">=6მმ </t>
    </r>
  </si>
  <si>
    <t xml:space="preserve">ტერიტორიის მოსწორება ბულდოზერით მიწის 50 მ-ზე გადაადგილებით </t>
  </si>
  <si>
    <t>მ2</t>
  </si>
  <si>
    <t xml:space="preserve">გრუნტის უკუჩაყრა ბულდოზერით </t>
  </si>
  <si>
    <r>
      <t>II. mopirkeTebuli arxi (</t>
    </r>
    <r>
      <rPr>
        <b/>
        <u val="single"/>
        <sz val="12"/>
        <color indexed="8"/>
        <rFont val="Times New Roman"/>
        <family val="1"/>
      </rPr>
      <t>L</t>
    </r>
    <r>
      <rPr>
        <b/>
        <u val="single"/>
        <sz val="12"/>
        <color indexed="8"/>
        <rFont val="AcadMtavr"/>
        <family val="0"/>
      </rPr>
      <t>=23.6+3.0m)</t>
    </r>
  </si>
  <si>
    <r>
      <t>IV. moupirkeTebuli arxi (</t>
    </r>
    <r>
      <rPr>
        <b/>
        <u val="single"/>
        <sz val="12"/>
        <color indexed="8"/>
        <rFont val="Times New Roman"/>
        <family val="1"/>
      </rPr>
      <t>L</t>
    </r>
    <r>
      <rPr>
        <b/>
        <u val="single"/>
        <sz val="12"/>
        <color indexed="8"/>
        <rFont val="AcadMtavr"/>
        <family val="0"/>
      </rPr>
      <t>=200m)</t>
    </r>
  </si>
  <si>
    <r>
      <t xml:space="preserve">pk9+70 arsebuli milxidis </t>
    </r>
    <r>
      <rPr>
        <b/>
        <u val="single"/>
        <sz val="11"/>
        <color indexed="8"/>
        <rFont val="Times New Roman"/>
        <family val="1"/>
      </rPr>
      <t>d</t>
    </r>
    <r>
      <rPr>
        <b/>
        <u val="single"/>
        <sz val="11"/>
        <color indexed="8"/>
        <rFont val="AcadNusx"/>
        <family val="0"/>
      </rPr>
      <t xml:space="preserve">=0.5m; </t>
    </r>
    <r>
      <rPr>
        <b/>
        <u val="single"/>
        <sz val="11"/>
        <color indexed="8"/>
        <rFont val="Times New Roman"/>
        <family val="1"/>
      </rPr>
      <t>L</t>
    </r>
    <r>
      <rPr>
        <b/>
        <u val="single"/>
        <sz val="11"/>
        <color indexed="8"/>
        <rFont val="AcadNusx"/>
        <family val="0"/>
      </rPr>
      <t>=10m gawmenda</t>
    </r>
  </si>
  <si>
    <t>arsebuli milxidis gasawmendad III kat. gruntis damuSaveba xeliT erTmagi gadayriT</t>
  </si>
  <si>
    <r>
      <t xml:space="preserve">pk11+25 arsebuli milxidis </t>
    </r>
    <r>
      <rPr>
        <b/>
        <u val="single"/>
        <sz val="11"/>
        <color indexed="8"/>
        <rFont val="Times New Roman"/>
        <family val="1"/>
      </rPr>
      <t>d</t>
    </r>
    <r>
      <rPr>
        <b/>
        <u val="single"/>
        <sz val="11"/>
        <color indexed="8"/>
        <rFont val="AcadNusx"/>
        <family val="0"/>
      </rPr>
      <t xml:space="preserve">=0.5m; </t>
    </r>
    <r>
      <rPr>
        <b/>
        <u val="single"/>
        <sz val="11"/>
        <color indexed="8"/>
        <rFont val="Times New Roman"/>
        <family val="1"/>
      </rPr>
      <t>L</t>
    </r>
    <r>
      <rPr>
        <b/>
        <u val="single"/>
        <sz val="11"/>
        <color indexed="8"/>
        <rFont val="AcadNusx"/>
        <family val="0"/>
      </rPr>
      <t>=11.25m gawmenda</t>
    </r>
  </si>
  <si>
    <r>
      <t xml:space="preserve">pk12+55 arsebuli milxidis </t>
    </r>
    <r>
      <rPr>
        <b/>
        <u val="single"/>
        <sz val="11"/>
        <color indexed="8"/>
        <rFont val="Times New Roman"/>
        <family val="1"/>
      </rPr>
      <t>d</t>
    </r>
    <r>
      <rPr>
        <b/>
        <u val="single"/>
        <sz val="11"/>
        <color indexed="8"/>
        <rFont val="AcadNusx"/>
        <family val="0"/>
      </rPr>
      <t xml:space="preserve">=0.4m; </t>
    </r>
    <r>
      <rPr>
        <b/>
        <u val="single"/>
        <sz val="11"/>
        <color indexed="8"/>
        <rFont val="Times New Roman"/>
        <family val="1"/>
      </rPr>
      <t>L</t>
    </r>
    <r>
      <rPr>
        <b/>
        <u val="single"/>
        <sz val="11"/>
        <color indexed="8"/>
        <rFont val="AcadNusx"/>
        <family val="0"/>
      </rPr>
      <t>=10.0m gawmenda</t>
    </r>
  </si>
  <si>
    <r>
      <t xml:space="preserve">pk15+00 arsebuli milxidis </t>
    </r>
    <r>
      <rPr>
        <b/>
        <u val="single"/>
        <sz val="11"/>
        <color indexed="8"/>
        <rFont val="Times New Roman"/>
        <family val="1"/>
      </rPr>
      <t>d</t>
    </r>
    <r>
      <rPr>
        <b/>
        <u val="single"/>
        <sz val="11"/>
        <color indexed="8"/>
        <rFont val="AcadNusx"/>
        <family val="0"/>
      </rPr>
      <t xml:space="preserve">=0.5m; </t>
    </r>
    <r>
      <rPr>
        <b/>
        <u val="single"/>
        <sz val="11"/>
        <color indexed="8"/>
        <rFont val="Times New Roman"/>
        <family val="1"/>
      </rPr>
      <t>L</t>
    </r>
    <r>
      <rPr>
        <b/>
        <u val="single"/>
        <sz val="11"/>
        <color indexed="8"/>
        <rFont val="AcadNusx"/>
        <family val="0"/>
      </rPr>
      <t>=15.0m gawmenda</t>
    </r>
  </si>
  <si>
    <r>
      <t xml:space="preserve">pk18+65 arsebuli milxidis </t>
    </r>
    <r>
      <rPr>
        <b/>
        <u val="single"/>
        <sz val="11"/>
        <color indexed="8"/>
        <rFont val="Times New Roman"/>
        <family val="1"/>
      </rPr>
      <t>d</t>
    </r>
    <r>
      <rPr>
        <b/>
        <u val="single"/>
        <sz val="11"/>
        <color indexed="8"/>
        <rFont val="AcadNusx"/>
        <family val="0"/>
      </rPr>
      <t xml:space="preserve">=0.4m; </t>
    </r>
    <r>
      <rPr>
        <b/>
        <u val="single"/>
        <sz val="11"/>
        <color indexed="8"/>
        <rFont val="Times New Roman"/>
        <family val="1"/>
      </rPr>
      <t>L</t>
    </r>
    <r>
      <rPr>
        <b/>
        <u val="single"/>
        <sz val="11"/>
        <color indexed="8"/>
        <rFont val="AcadNusx"/>
        <family val="0"/>
      </rPr>
      <t>=10.0m gawmenda</t>
    </r>
  </si>
  <si>
    <t>amoRebuli gruntis (II kat.) mosworeba ხელით</t>
  </si>
  <si>
    <r>
      <t xml:space="preserve">pk21+73 arsebuli milxidis </t>
    </r>
    <r>
      <rPr>
        <b/>
        <u val="single"/>
        <sz val="11"/>
        <color indexed="8"/>
        <rFont val="Times New Roman"/>
        <family val="1"/>
      </rPr>
      <t>d</t>
    </r>
    <r>
      <rPr>
        <b/>
        <u val="single"/>
        <sz val="11"/>
        <color indexed="8"/>
        <rFont val="AcadNusx"/>
        <family val="0"/>
      </rPr>
      <t xml:space="preserve">=0.4m; </t>
    </r>
    <r>
      <rPr>
        <b/>
        <u val="single"/>
        <sz val="11"/>
        <color indexed="8"/>
        <rFont val="Times New Roman"/>
        <family val="1"/>
      </rPr>
      <t>L</t>
    </r>
    <r>
      <rPr>
        <b/>
        <u val="single"/>
        <sz val="11"/>
        <color indexed="8"/>
        <rFont val="AcadNusx"/>
        <family val="0"/>
      </rPr>
      <t>=10.0m gawmenda</t>
    </r>
  </si>
  <si>
    <r>
      <t xml:space="preserve">axali milxidebis mowyoba </t>
    </r>
    <r>
      <rPr>
        <b/>
        <u val="single"/>
        <sz val="11"/>
        <color indexed="8"/>
        <rFont val="Times New Roman"/>
        <family val="1"/>
      </rPr>
      <t>d</t>
    </r>
    <r>
      <rPr>
        <b/>
        <u val="single"/>
        <sz val="11"/>
        <color indexed="8"/>
        <rFont val="AcadNusx"/>
        <family val="0"/>
      </rPr>
      <t xml:space="preserve">=0.53m; </t>
    </r>
    <r>
      <rPr>
        <b/>
        <u val="single"/>
        <sz val="11"/>
        <color indexed="8"/>
        <rFont val="Times New Roman"/>
        <family val="1"/>
      </rPr>
      <t>L</t>
    </r>
    <r>
      <rPr>
        <b/>
        <u val="single"/>
        <sz val="11"/>
        <color indexed="8"/>
        <rFont val="AcadNusx"/>
        <family val="0"/>
      </rPr>
      <t>=10.0m</t>
    </r>
    <r>
      <rPr>
        <b/>
        <sz val="11"/>
        <color indexed="8"/>
        <rFont val="AcadNusx"/>
        <family val="0"/>
      </rPr>
      <t xml:space="preserve">           </t>
    </r>
    <r>
      <rPr>
        <b/>
        <u val="single"/>
        <sz val="11"/>
        <color indexed="8"/>
        <rFont val="AcadNusx"/>
        <family val="0"/>
      </rPr>
      <t xml:space="preserve">(pk5+37; pk6+30 da pk8+10) </t>
    </r>
  </si>
  <si>
    <t>arsebuli amortizirebuli milis demontaJi amweTi, datvirTva a/TviTmclelebze da gatana nayarSi</t>
  </si>
  <si>
    <r>
      <t xml:space="preserve">qviSa-xreSovani sagebi liTonis milis qveS </t>
    </r>
    <r>
      <rPr>
        <sz val="11"/>
        <color indexed="8"/>
        <rFont val="Times New Roman"/>
        <family val="1"/>
      </rPr>
      <t>h</t>
    </r>
    <r>
      <rPr>
        <sz val="11"/>
        <color indexed="8"/>
        <rFont val="AcadNusx"/>
        <family val="0"/>
      </rPr>
      <t>-20sm</t>
    </r>
  </si>
  <si>
    <t>III kat.gruntis damuSaveba xeliT erTmagi gadayriT</t>
  </si>
  <si>
    <t>damuSavebuli gruntis mosworeba adgilze xeliT</t>
  </si>
  <si>
    <t>gzis miwis vakisis aRdgena milis Tavze adgilobrivi gruntiT, gruntis damuSaveba buldozeriT da gadaadgileba 25m-ze</t>
  </si>
  <si>
    <r>
      <t xml:space="preserve">ga #1; pk2+11; </t>
    </r>
    <r>
      <rPr>
        <b/>
        <u val="single"/>
        <sz val="11"/>
        <rFont val="Times New Roman"/>
        <family val="1"/>
      </rPr>
      <t>L</t>
    </r>
    <r>
      <rPr>
        <b/>
        <u val="single"/>
        <sz val="11"/>
        <rFont val="AcadNusx"/>
        <family val="0"/>
      </rPr>
      <t>=12m</t>
    </r>
  </si>
  <si>
    <r>
      <t xml:space="preserve">ga #2; pk3+26; </t>
    </r>
    <r>
      <rPr>
        <b/>
        <u val="single"/>
        <sz val="11"/>
        <rFont val="Times New Roman"/>
        <family val="1"/>
      </rPr>
      <t>L</t>
    </r>
    <r>
      <rPr>
        <b/>
        <u val="single"/>
        <sz val="11"/>
        <rFont val="AcadNusx"/>
        <family val="0"/>
      </rPr>
      <t>=10m</t>
    </r>
  </si>
  <si>
    <r>
      <t xml:space="preserve">ga #3; pk4+87; </t>
    </r>
    <r>
      <rPr>
        <b/>
        <u val="single"/>
        <sz val="11"/>
        <rFont val="Times New Roman"/>
        <family val="1"/>
      </rPr>
      <t>L</t>
    </r>
    <r>
      <rPr>
        <b/>
        <u val="single"/>
        <sz val="11"/>
        <rFont val="AcadNusx"/>
        <family val="0"/>
      </rPr>
      <t>=15m</t>
    </r>
  </si>
  <si>
    <r>
      <t xml:space="preserve">ga #4; pk6+90; </t>
    </r>
    <r>
      <rPr>
        <b/>
        <u val="single"/>
        <sz val="11"/>
        <rFont val="Times New Roman"/>
        <family val="1"/>
      </rPr>
      <t>L</t>
    </r>
    <r>
      <rPr>
        <b/>
        <u val="single"/>
        <sz val="11"/>
        <rFont val="AcadNusx"/>
        <family val="0"/>
      </rPr>
      <t>=12m</t>
    </r>
  </si>
  <si>
    <r>
      <t xml:space="preserve">ga #5; pk7+15; </t>
    </r>
    <r>
      <rPr>
        <b/>
        <u val="single"/>
        <sz val="11"/>
        <rFont val="Times New Roman"/>
        <family val="1"/>
      </rPr>
      <t>L</t>
    </r>
    <r>
      <rPr>
        <b/>
        <u val="single"/>
        <sz val="11"/>
        <rFont val="AcadNusx"/>
        <family val="0"/>
      </rPr>
      <t>=18m</t>
    </r>
  </si>
  <si>
    <r>
      <t xml:space="preserve">ga #6; pk7+50; </t>
    </r>
    <r>
      <rPr>
        <b/>
        <u val="single"/>
        <sz val="11"/>
        <rFont val="Times New Roman"/>
        <family val="1"/>
      </rPr>
      <t>L</t>
    </r>
    <r>
      <rPr>
        <b/>
        <u val="single"/>
        <sz val="11"/>
        <rFont val="AcadNusx"/>
        <family val="0"/>
      </rPr>
      <t>=15m</t>
    </r>
  </si>
  <si>
    <r>
      <t xml:space="preserve">ga #7; pk7+80; </t>
    </r>
    <r>
      <rPr>
        <b/>
        <u val="single"/>
        <sz val="11"/>
        <rFont val="Times New Roman"/>
        <family val="1"/>
      </rPr>
      <t>L</t>
    </r>
    <r>
      <rPr>
        <b/>
        <u val="single"/>
        <sz val="11"/>
        <rFont val="AcadNusx"/>
        <family val="0"/>
      </rPr>
      <t>=12m</t>
    </r>
  </si>
  <si>
    <r>
      <t xml:space="preserve">ga #8; pk7+87; </t>
    </r>
    <r>
      <rPr>
        <b/>
        <u val="single"/>
        <sz val="11"/>
        <rFont val="Times New Roman"/>
        <family val="1"/>
      </rPr>
      <t>L</t>
    </r>
    <r>
      <rPr>
        <b/>
        <u val="single"/>
        <sz val="11"/>
        <rFont val="AcadNusx"/>
        <family val="0"/>
      </rPr>
      <t>=18m</t>
    </r>
  </si>
  <si>
    <r>
      <t xml:space="preserve">ga #9; pk7+95; </t>
    </r>
    <r>
      <rPr>
        <b/>
        <u val="single"/>
        <sz val="11"/>
        <rFont val="Times New Roman"/>
        <family val="1"/>
      </rPr>
      <t>L</t>
    </r>
    <r>
      <rPr>
        <b/>
        <u val="single"/>
        <sz val="11"/>
        <rFont val="AcadNusx"/>
        <family val="0"/>
      </rPr>
      <t>=12m</t>
    </r>
  </si>
  <si>
    <r>
      <t xml:space="preserve">ga #10; pk8+10; </t>
    </r>
    <r>
      <rPr>
        <b/>
        <u val="single"/>
        <sz val="11"/>
        <rFont val="Times New Roman"/>
        <family val="1"/>
      </rPr>
      <t>L</t>
    </r>
    <r>
      <rPr>
        <b/>
        <u val="single"/>
        <sz val="11"/>
        <rFont val="AcadNusx"/>
        <family val="0"/>
      </rPr>
      <t>=22m</t>
    </r>
  </si>
  <si>
    <r>
      <t xml:space="preserve">ga #11; pk8+55; </t>
    </r>
    <r>
      <rPr>
        <b/>
        <u val="single"/>
        <sz val="11"/>
        <rFont val="Times New Roman"/>
        <family val="1"/>
      </rPr>
      <t>L</t>
    </r>
    <r>
      <rPr>
        <b/>
        <u val="single"/>
        <sz val="11"/>
        <rFont val="AcadNusx"/>
        <family val="0"/>
      </rPr>
      <t>=8m</t>
    </r>
  </si>
  <si>
    <r>
      <t xml:space="preserve">ga #12; pk9+40; </t>
    </r>
    <r>
      <rPr>
        <b/>
        <u val="single"/>
        <sz val="11"/>
        <rFont val="Times New Roman"/>
        <family val="1"/>
      </rPr>
      <t>L</t>
    </r>
    <r>
      <rPr>
        <b/>
        <u val="single"/>
        <sz val="11"/>
        <rFont val="AcadNusx"/>
        <family val="0"/>
      </rPr>
      <t>=12m</t>
    </r>
  </si>
  <si>
    <r>
      <t xml:space="preserve">ga #13; pk11+80; </t>
    </r>
    <r>
      <rPr>
        <b/>
        <u val="single"/>
        <sz val="11"/>
        <rFont val="Times New Roman"/>
        <family val="1"/>
      </rPr>
      <t>L</t>
    </r>
    <r>
      <rPr>
        <b/>
        <u val="single"/>
        <sz val="11"/>
        <rFont val="AcadNusx"/>
        <family val="0"/>
      </rPr>
      <t>=14m</t>
    </r>
  </si>
  <si>
    <r>
      <t xml:space="preserve">ga #14; pk12+77; </t>
    </r>
    <r>
      <rPr>
        <b/>
        <u val="single"/>
        <sz val="11"/>
        <rFont val="Times New Roman"/>
        <family val="1"/>
      </rPr>
      <t>L</t>
    </r>
    <r>
      <rPr>
        <b/>
        <u val="single"/>
        <sz val="11"/>
        <rFont val="AcadNusx"/>
        <family val="0"/>
      </rPr>
      <t>=10m</t>
    </r>
  </si>
  <si>
    <r>
      <t xml:space="preserve">ga #15; pk12+95; </t>
    </r>
    <r>
      <rPr>
        <b/>
        <u val="single"/>
        <sz val="11"/>
        <rFont val="Times New Roman"/>
        <family val="1"/>
      </rPr>
      <t>L</t>
    </r>
    <r>
      <rPr>
        <b/>
        <u val="single"/>
        <sz val="11"/>
        <rFont val="AcadNusx"/>
        <family val="0"/>
      </rPr>
      <t>=12m</t>
    </r>
  </si>
  <si>
    <r>
      <t xml:space="preserve">ga #16; pk13+68; </t>
    </r>
    <r>
      <rPr>
        <b/>
        <u val="single"/>
        <sz val="11"/>
        <rFont val="Times New Roman"/>
        <family val="1"/>
      </rPr>
      <t>L</t>
    </r>
    <r>
      <rPr>
        <b/>
        <u val="single"/>
        <sz val="11"/>
        <rFont val="AcadNusx"/>
        <family val="0"/>
      </rPr>
      <t>=16m</t>
    </r>
  </si>
  <si>
    <r>
      <t xml:space="preserve">ga #17; pk13+75; </t>
    </r>
    <r>
      <rPr>
        <b/>
        <u val="single"/>
        <sz val="11"/>
        <rFont val="Times New Roman"/>
        <family val="1"/>
      </rPr>
      <t>L</t>
    </r>
    <r>
      <rPr>
        <b/>
        <u val="single"/>
        <sz val="11"/>
        <rFont val="AcadNusx"/>
        <family val="0"/>
      </rPr>
      <t>=18m</t>
    </r>
  </si>
  <si>
    <r>
      <rPr>
        <b/>
        <i/>
        <u val="single"/>
        <sz val="12"/>
        <rFont val="AcadMtavr"/>
        <family val="0"/>
      </rPr>
      <t>I ubani</t>
    </r>
    <r>
      <rPr>
        <b/>
        <sz val="11"/>
        <rFont val="AcadNusx"/>
        <family val="0"/>
      </rPr>
      <t xml:space="preserve"> (1.2ha); 5.5+(4.4)=9.9m3             maT Soris: </t>
    </r>
  </si>
  <si>
    <r>
      <rPr>
        <b/>
        <i/>
        <u val="single"/>
        <sz val="12"/>
        <rFont val="AcadMtavr"/>
        <family val="0"/>
      </rPr>
      <t>III ubani</t>
    </r>
    <r>
      <rPr>
        <b/>
        <sz val="11"/>
        <rFont val="AcadNusx"/>
        <family val="0"/>
      </rPr>
      <t xml:space="preserve"> (3.4ha); 27.25+(25.8)=53.05m3             maT Soris: </t>
    </r>
  </si>
  <si>
    <r>
      <rPr>
        <b/>
        <i/>
        <u val="single"/>
        <sz val="12"/>
        <rFont val="AcadMtavr"/>
        <family val="0"/>
      </rPr>
      <t>IV ubani</t>
    </r>
    <r>
      <rPr>
        <b/>
        <sz val="11"/>
        <rFont val="AcadNusx"/>
        <family val="0"/>
      </rPr>
      <t xml:space="preserve"> (5.2ha); 5+(5)=10.0m3             maT Soris: </t>
    </r>
  </si>
  <si>
    <r>
      <rPr>
        <b/>
        <i/>
        <u val="single"/>
        <sz val="12"/>
        <rFont val="AcadMtavr"/>
        <family val="0"/>
      </rPr>
      <t>V ubani</t>
    </r>
    <r>
      <rPr>
        <b/>
        <sz val="11"/>
        <rFont val="AcadNusx"/>
        <family val="0"/>
      </rPr>
      <t xml:space="preserve"> (2.1ha); 3.5+(3.2)=6.7m3             maT Soris: </t>
    </r>
  </si>
  <si>
    <r>
      <rPr>
        <b/>
        <i/>
        <u val="single"/>
        <sz val="12"/>
        <rFont val="AcadMtavr"/>
        <family val="0"/>
      </rPr>
      <t>VII ubani</t>
    </r>
    <r>
      <rPr>
        <b/>
        <sz val="11"/>
        <rFont val="AcadNusx"/>
        <family val="0"/>
      </rPr>
      <t xml:space="preserve"> (15.5ha); 281.75+(45.8)=327.55m3               maT Soris: </t>
    </r>
  </si>
  <si>
    <r>
      <t xml:space="preserve">ga #18; pk15+15; </t>
    </r>
    <r>
      <rPr>
        <b/>
        <u val="single"/>
        <sz val="11"/>
        <rFont val="Times New Roman"/>
        <family val="1"/>
      </rPr>
      <t>L</t>
    </r>
    <r>
      <rPr>
        <b/>
        <u val="single"/>
        <sz val="11"/>
        <rFont val="AcadNusx"/>
        <family val="0"/>
      </rPr>
      <t>=900m</t>
    </r>
  </si>
  <si>
    <r>
      <t xml:space="preserve">ga #19; pk16+53; </t>
    </r>
    <r>
      <rPr>
        <b/>
        <u val="single"/>
        <sz val="11"/>
        <rFont val="Times New Roman"/>
        <family val="1"/>
      </rPr>
      <t>L</t>
    </r>
    <r>
      <rPr>
        <b/>
        <u val="single"/>
        <sz val="11"/>
        <rFont val="AcadNusx"/>
        <family val="0"/>
      </rPr>
      <t>=15m</t>
    </r>
  </si>
  <si>
    <r>
      <t xml:space="preserve">ga #20; pk17+22; </t>
    </r>
    <r>
      <rPr>
        <b/>
        <u val="single"/>
        <sz val="11"/>
        <rFont val="Times New Roman"/>
        <family val="1"/>
      </rPr>
      <t>L</t>
    </r>
    <r>
      <rPr>
        <b/>
        <u val="single"/>
        <sz val="11"/>
        <rFont val="AcadNusx"/>
        <family val="0"/>
      </rPr>
      <t>=12m</t>
    </r>
  </si>
  <si>
    <r>
      <t xml:space="preserve">ga #21; pk17+72; </t>
    </r>
    <r>
      <rPr>
        <b/>
        <u val="single"/>
        <sz val="11"/>
        <rFont val="Times New Roman"/>
        <family val="1"/>
      </rPr>
      <t>L</t>
    </r>
    <r>
      <rPr>
        <b/>
        <u val="single"/>
        <sz val="11"/>
        <rFont val="AcadNusx"/>
        <family val="0"/>
      </rPr>
      <t>=200m</t>
    </r>
  </si>
  <si>
    <r>
      <t xml:space="preserve">ga #22; pk18+63; </t>
    </r>
    <r>
      <rPr>
        <b/>
        <u val="single"/>
        <sz val="11"/>
        <rFont val="Times New Roman"/>
        <family val="1"/>
      </rPr>
      <t>L</t>
    </r>
    <r>
      <rPr>
        <b/>
        <u val="single"/>
        <sz val="11"/>
        <rFont val="AcadNusx"/>
        <family val="0"/>
      </rPr>
      <t>=16m</t>
    </r>
  </si>
  <si>
    <r>
      <t xml:space="preserve">ga #23; pk20+62; </t>
    </r>
    <r>
      <rPr>
        <b/>
        <u val="single"/>
        <sz val="11"/>
        <rFont val="Times New Roman"/>
        <family val="1"/>
      </rPr>
      <t>L</t>
    </r>
    <r>
      <rPr>
        <b/>
        <u val="single"/>
        <sz val="11"/>
        <rFont val="AcadNusx"/>
        <family val="0"/>
      </rPr>
      <t>=15m</t>
    </r>
  </si>
  <si>
    <r>
      <t xml:space="preserve">ga #24; pk21+72; </t>
    </r>
    <r>
      <rPr>
        <b/>
        <u val="single"/>
        <sz val="11"/>
        <rFont val="Times New Roman"/>
        <family val="1"/>
      </rPr>
      <t>L</t>
    </r>
    <r>
      <rPr>
        <b/>
        <u val="single"/>
        <sz val="11"/>
        <rFont val="AcadNusx"/>
        <family val="0"/>
      </rPr>
      <t>=18m</t>
    </r>
  </si>
  <si>
    <r>
      <t xml:space="preserve">ga #25; pk22+96; </t>
    </r>
    <r>
      <rPr>
        <b/>
        <u val="single"/>
        <sz val="11"/>
        <rFont val="Times New Roman"/>
        <family val="1"/>
      </rPr>
      <t>L</t>
    </r>
    <r>
      <rPr>
        <b/>
        <u val="single"/>
        <sz val="11"/>
        <rFont val="AcadNusx"/>
        <family val="0"/>
      </rPr>
      <t>=17m</t>
    </r>
  </si>
  <si>
    <r>
      <t xml:space="preserve">ga #26; pk23+74; </t>
    </r>
    <r>
      <rPr>
        <b/>
        <u val="single"/>
        <sz val="11"/>
        <rFont val="Times New Roman"/>
        <family val="1"/>
      </rPr>
      <t>L</t>
    </r>
    <r>
      <rPr>
        <b/>
        <u val="single"/>
        <sz val="11"/>
        <rFont val="AcadNusx"/>
        <family val="0"/>
      </rPr>
      <t>=20m</t>
    </r>
  </si>
  <si>
    <r>
      <rPr>
        <b/>
        <i/>
        <u val="single"/>
        <sz val="12"/>
        <rFont val="AcadMtavr"/>
        <family val="0"/>
      </rPr>
      <t>VIII ubani</t>
    </r>
    <r>
      <rPr>
        <b/>
        <sz val="11"/>
        <rFont val="AcadNusx"/>
        <family val="0"/>
      </rPr>
      <t xml:space="preserve"> (10.3ha); 7.8+(7.25)=15.05m3               maT Soris: </t>
    </r>
  </si>
  <si>
    <r>
      <rPr>
        <b/>
        <i/>
        <u val="single"/>
        <sz val="12"/>
        <rFont val="AcadMtavr"/>
        <family val="0"/>
      </rPr>
      <t>IX ubani</t>
    </r>
    <r>
      <rPr>
        <b/>
        <sz val="11"/>
        <rFont val="AcadNusx"/>
        <family val="0"/>
      </rPr>
      <t xml:space="preserve"> (12.5ha); 13.75+(12.5)=26.25m3               maT Soris: </t>
    </r>
  </si>
  <si>
    <r>
      <rPr>
        <b/>
        <i/>
        <u val="single"/>
        <sz val="12"/>
        <rFont val="AcadMtavr"/>
        <family val="0"/>
      </rPr>
      <t>X ubani</t>
    </r>
    <r>
      <rPr>
        <b/>
        <sz val="11"/>
        <rFont val="AcadNusx"/>
        <family val="0"/>
      </rPr>
      <t xml:space="preserve"> (17.2ha); 78.5+(62.8)=141.3m3               maT Soris: </t>
    </r>
  </si>
  <si>
    <r>
      <t xml:space="preserve">ga #27; pk23+94; </t>
    </r>
    <r>
      <rPr>
        <b/>
        <u val="single"/>
        <sz val="11"/>
        <rFont val="Times New Roman"/>
        <family val="1"/>
      </rPr>
      <t>L</t>
    </r>
    <r>
      <rPr>
        <b/>
        <u val="single"/>
        <sz val="11"/>
        <rFont val="AcadNusx"/>
        <family val="0"/>
      </rPr>
      <t>=40m</t>
    </r>
  </si>
  <si>
    <r>
      <t xml:space="preserve">ga #28; pk24+50; </t>
    </r>
    <r>
      <rPr>
        <b/>
        <u val="single"/>
        <sz val="11"/>
        <rFont val="Times New Roman"/>
        <family val="1"/>
      </rPr>
      <t>L</t>
    </r>
    <r>
      <rPr>
        <b/>
        <u val="single"/>
        <sz val="11"/>
        <rFont val="AcadNusx"/>
        <family val="0"/>
      </rPr>
      <t>=28m</t>
    </r>
  </si>
  <si>
    <r>
      <t xml:space="preserve">ga #29; pk25+30; </t>
    </r>
    <r>
      <rPr>
        <b/>
        <u val="single"/>
        <sz val="11"/>
        <rFont val="Times New Roman"/>
        <family val="1"/>
      </rPr>
      <t>L</t>
    </r>
    <r>
      <rPr>
        <b/>
        <u val="single"/>
        <sz val="11"/>
        <rFont val="AcadNusx"/>
        <family val="0"/>
      </rPr>
      <t>=24m</t>
    </r>
  </si>
  <si>
    <r>
      <t xml:space="preserve">ga #30; pk25+37; </t>
    </r>
    <r>
      <rPr>
        <b/>
        <u val="single"/>
        <sz val="11"/>
        <rFont val="Times New Roman"/>
        <family val="1"/>
      </rPr>
      <t>L</t>
    </r>
    <r>
      <rPr>
        <b/>
        <u val="single"/>
        <sz val="11"/>
        <rFont val="AcadNusx"/>
        <family val="0"/>
      </rPr>
      <t>=200m</t>
    </r>
  </si>
  <si>
    <r>
      <t xml:space="preserve">ga #31; pk25+90; </t>
    </r>
    <r>
      <rPr>
        <b/>
        <u val="single"/>
        <sz val="11"/>
        <rFont val="Times New Roman"/>
        <family val="1"/>
      </rPr>
      <t>L</t>
    </r>
    <r>
      <rPr>
        <b/>
        <u val="single"/>
        <sz val="11"/>
        <rFont val="AcadNusx"/>
        <family val="0"/>
      </rPr>
      <t>=22m</t>
    </r>
  </si>
  <si>
    <r>
      <rPr>
        <b/>
        <i/>
        <u val="single"/>
        <sz val="12"/>
        <rFont val="AcadMtavr"/>
        <family val="0"/>
      </rPr>
      <t>XI ubani</t>
    </r>
    <r>
      <rPr>
        <b/>
        <sz val="11"/>
        <rFont val="AcadNusx"/>
        <family val="0"/>
      </rPr>
      <t xml:space="preserve"> (18.1ha); 125+(100)=225m3               maT Soris: </t>
    </r>
  </si>
  <si>
    <r>
      <t xml:space="preserve">ga #32; pk27+21; </t>
    </r>
    <r>
      <rPr>
        <b/>
        <u val="single"/>
        <sz val="11"/>
        <rFont val="Times New Roman"/>
        <family val="1"/>
      </rPr>
      <t>L</t>
    </r>
    <r>
      <rPr>
        <b/>
        <u val="single"/>
        <sz val="11"/>
        <rFont val="AcadNusx"/>
        <family val="0"/>
      </rPr>
      <t>=200m</t>
    </r>
  </si>
  <si>
    <r>
      <t xml:space="preserve">ga #33; pk27+69; </t>
    </r>
    <r>
      <rPr>
        <b/>
        <u val="single"/>
        <sz val="11"/>
        <rFont val="Times New Roman"/>
        <family val="1"/>
      </rPr>
      <t>L</t>
    </r>
    <r>
      <rPr>
        <b/>
        <u val="single"/>
        <sz val="11"/>
        <rFont val="AcadNusx"/>
        <family val="0"/>
      </rPr>
      <t>=100m</t>
    </r>
  </si>
  <si>
    <r>
      <t xml:space="preserve">ga #34; pk29+02; </t>
    </r>
    <r>
      <rPr>
        <b/>
        <u val="single"/>
        <sz val="11"/>
        <rFont val="Times New Roman"/>
        <family val="1"/>
      </rPr>
      <t>L</t>
    </r>
    <r>
      <rPr>
        <b/>
        <u val="single"/>
        <sz val="11"/>
        <rFont val="AcadNusx"/>
        <family val="0"/>
      </rPr>
      <t>=100m</t>
    </r>
  </si>
  <si>
    <r>
      <t xml:space="preserve">ga #35; pk30+00; </t>
    </r>
    <r>
      <rPr>
        <b/>
        <u val="single"/>
        <sz val="11"/>
        <rFont val="Times New Roman"/>
        <family val="1"/>
      </rPr>
      <t>L</t>
    </r>
    <r>
      <rPr>
        <b/>
        <u val="single"/>
        <sz val="11"/>
        <rFont val="AcadNusx"/>
        <family val="0"/>
      </rPr>
      <t>=100m</t>
    </r>
  </si>
  <si>
    <t>12</t>
  </si>
  <si>
    <t>arxis bermebis gasufTaveba buCqnarisagan</t>
  </si>
  <si>
    <t>droebiTi gzis mosawyobad III kat. gruntis damuSaveba buldozeriT gadaadgileba 50m</t>
  </si>
  <si>
    <r>
      <rPr>
        <b/>
        <i/>
        <u val="single"/>
        <sz val="12"/>
        <rFont val="AcadMtavr"/>
        <family val="0"/>
      </rPr>
      <t>VI ubani</t>
    </r>
    <r>
      <rPr>
        <b/>
        <sz val="11"/>
        <rFont val="AcadNusx"/>
        <family val="0"/>
      </rPr>
      <t xml:space="preserve"> (8.5ha); </t>
    </r>
    <r>
      <rPr>
        <b/>
        <sz val="10"/>
        <rFont val="AcadNusx"/>
        <family val="0"/>
      </rPr>
      <t>4+(13.1)=27.1m3</t>
    </r>
    <r>
      <rPr>
        <b/>
        <sz val="11"/>
        <rFont val="AcadNusx"/>
        <family val="0"/>
      </rPr>
      <t xml:space="preserve">               maT Soris: </t>
    </r>
  </si>
  <si>
    <r>
      <rPr>
        <b/>
        <i/>
        <u val="single"/>
        <sz val="12"/>
        <rFont val="AcadMtavr"/>
        <family val="0"/>
      </rPr>
      <t>II ubani</t>
    </r>
    <r>
      <rPr>
        <b/>
        <sz val="11"/>
        <rFont val="AcadNusx"/>
        <family val="0"/>
      </rPr>
      <t xml:space="preserve"> (1.1ha);3.75+(3.0)=6.75m3             maT Soris: </t>
    </r>
  </si>
  <si>
    <t>lari</t>
  </si>
  <si>
    <t>zednadebi xarjebi   %</t>
  </si>
  <si>
    <t>gegmiuri dagroveba   %</t>
  </si>
  <si>
    <t>gauTvaliswinebeli xarjebi 3%</t>
  </si>
  <si>
    <t>dRg 18%</t>
  </si>
  <si>
    <t>sul xarjTaRricxviT</t>
  </si>
  <si>
    <t>შენიშვა:</t>
  </si>
  <si>
    <t>1)</t>
  </si>
  <si>
    <t>ერთეულის ღირებულების (სვ.6) მოცულობაზე (სვ.5) გამრავლებით მიღებულ რიცხვსა და საერთო ღირებულებას (სვ.7) შორის სხვაობის შემთხვევაში უპირატესობა მიენიჭება ერთეულის ღირებულებას;</t>
  </si>
  <si>
    <t>2)</t>
  </si>
  <si>
    <t>სამუშაოთა დასახელების ყველა პუნქტი უნდა იყოს განფასებული, ხოლო თუ სამუშაოთა მოცულობების რომელიმე პუნქტი არ არის განფასებული, ითვლება, რომ ამ პუნქტის სამუშაოთა ხარჯები გადანაწილებულია და შეტანილია სხვა პუნქტის განაკვეთებსა და ფასებში;</t>
  </si>
  <si>
    <t>3)</t>
  </si>
  <si>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t>
  </si>
  <si>
    <t>4)</t>
  </si>
  <si>
    <t>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მიღება-ჩაბარების აქტის გაფორმება. გაუთვალისწინებლი სამუშაოების გაწევის უფლება მიმწოდებელს ეძლევა შემსყიდველის  თანხმობის შემთხვევაში;</t>
  </si>
  <si>
    <t>5)</t>
  </si>
  <si>
    <t>6)</t>
  </si>
  <si>
    <r>
      <t xml:space="preserve">წინამდებარე შენიშვნების 1), 2) და 3) პუნქტები სრულიად ვრცელდება დანართი </t>
    </r>
    <r>
      <rPr>
        <sz val="10"/>
        <rFont val="Calibri"/>
        <family val="2"/>
      </rPr>
      <t>№1-1</t>
    </r>
    <r>
      <rPr>
        <sz val="10"/>
        <rFont val="Arial"/>
        <family val="2"/>
      </rPr>
      <t>-ზე;</t>
    </r>
  </si>
  <si>
    <t>7)</t>
  </si>
  <si>
    <t>დანართი N1 წარმოდგენილი უნდა იყოს შინაარსის შეუცვლელად</t>
  </si>
  <si>
    <t>_______________________________</t>
  </si>
  <si>
    <t>__________________________</t>
  </si>
  <si>
    <t>(ხელმოწერა)</t>
  </si>
  <si>
    <t>ბ/ა (ბეჭდის არსებობის შემთხვევაში)</t>
  </si>
  <si>
    <t>დანართიN#1</t>
  </si>
  <si>
    <t>სატენდერო წინადადების ფასი, ფასების ცხრილი (ხარჯთაღრიცხვა)</t>
  </si>
  <si>
    <t>"_________________"</t>
  </si>
  <si>
    <t>"____"___________"2014 წ</t>
  </si>
  <si>
    <t>(პრეტენდენტის დასახელება)</t>
  </si>
  <si>
    <t>(შევსების თარიღი)</t>
  </si>
  <si>
    <t>სატენდერო წინადადების ფასი ---------------------------</t>
  </si>
  <si>
    <t xml:space="preserve">                 (თანხა ციფრებით)</t>
  </si>
  <si>
    <t>(თანხა სიტყვისერად)</t>
  </si>
  <si>
    <t>t-1</t>
  </si>
  <si>
    <t>t-2</t>
  </si>
  <si>
    <t xml:space="preserve"> (_______________________)ლარი</t>
  </si>
  <si>
    <r>
      <rPr>
        <sz val="10"/>
        <color indexed="8"/>
        <rFont val="AcadNusx"/>
        <family val="0"/>
      </rPr>
      <t xml:space="preserve">obieqtis dasaxeleba:  </t>
    </r>
    <r>
      <rPr>
        <b/>
        <sz val="11"/>
        <color indexed="8"/>
        <rFont val="AcadNusx"/>
        <family val="0"/>
      </rPr>
      <t xml:space="preserve">CoCeTis arxis sarwyavi sistemis magistraluri arxis, damatebiT I da sxva rigis  gamanawileblebis da Sidasameurneo sarwyavi qselis reabilitacia
</t>
    </r>
    <r>
      <rPr>
        <b/>
        <i/>
        <sz val="11"/>
        <color indexed="8"/>
        <rFont val="AcadNusx"/>
        <family val="0"/>
      </rPr>
      <t xml:space="preserve">
</t>
    </r>
  </si>
  <si>
    <t>ზედაპირული ფარის ПС 100Х100  მონტაჟი ამწე მექანიზმებთან და ჩასატანებელ ნაწილებთან ერთად და ღირებულება, 1 ც</t>
  </si>
  <si>
    <t xml:space="preserve">წყალმიმღები სიღრმული ფარის ГС 110Х110  მონტაჟი ამწე მექანიზმებთან და ჩასატანებელ ნაწილებთან ერთად და ღირებულება, 1 ც </t>
  </si>
  <si>
    <t xml:space="preserve">გისოსის მონტაჟი (ფოლადის მილ-კვადრატი 196,7 კგ, ფოლადის მილი 106,2 კგ)  და ღირებულება </t>
  </si>
  <si>
    <t>liTonis mili d-530mm kedlis sisqiT 12mm</t>
  </si>
  <si>
    <t>arsebuli amortizirebuli betonis arxis daSla samtvrevi CaquCebiT, datvirTva urikebze xeliT da gamotana 100m-ze</t>
  </si>
  <si>
    <t>pk17+00-dan pk31+59-mde arxis gaswvriv gzis samosis mowyoba qviSa-xreSovani nareviT, sisqiT 10sm, siganiT 3.0m</t>
  </si>
  <si>
    <r>
      <t xml:space="preserve">ლეიბის მოწყობა გაბიონის ბლოკებით  </t>
    </r>
    <r>
      <rPr>
        <sz val="11"/>
        <color indexed="8"/>
        <rFont val="Dotum"/>
        <family val="2"/>
      </rPr>
      <t>L</t>
    </r>
    <r>
      <rPr>
        <sz val="11"/>
        <color indexed="8"/>
        <rFont val="AcadNusx"/>
        <family val="0"/>
      </rPr>
      <t xml:space="preserve">=6.0 მ.  В=2.0 მ. </t>
    </r>
    <r>
      <rPr>
        <sz val="11"/>
        <color indexed="8"/>
        <rFont val="Arial"/>
        <family val="2"/>
      </rPr>
      <t>H</t>
    </r>
    <r>
      <rPr>
        <sz val="11"/>
        <color indexed="8"/>
        <rFont val="AcadNusx"/>
        <family val="0"/>
      </rPr>
      <t>=0.4 მ. (12 ცალი)</t>
    </r>
  </si>
  <si>
    <r>
      <t>კედლის მოწყობა გაბიონის ბლოკებით L</t>
    </r>
    <r>
      <rPr>
        <sz val="11"/>
        <color indexed="8"/>
        <rFont val="Dotum"/>
        <family val="2"/>
      </rPr>
      <t>L</t>
    </r>
    <r>
      <rPr>
        <sz val="11"/>
        <color indexed="8"/>
        <rFont val="AcadNusx"/>
        <family val="0"/>
      </rPr>
      <t>=2.0 მ. BВ=1.0 მ. H</t>
    </r>
    <r>
      <rPr>
        <sz val="11"/>
        <color indexed="8"/>
        <rFont val="Arial"/>
        <family val="2"/>
      </rPr>
      <t>H</t>
    </r>
    <r>
      <rPr>
        <sz val="11"/>
        <color indexed="8"/>
        <rFont val="AcadNusx"/>
        <family val="0"/>
      </rPr>
      <t>=1.0 მ. (4 cალი)</t>
    </r>
  </si>
  <si>
    <t>13</t>
  </si>
  <si>
    <t>t-3</t>
  </si>
  <si>
    <t>ჰიდრომეტრიული ხიდის ტ-3 მოწყობა</t>
  </si>
  <si>
    <t>#1</t>
  </si>
  <si>
    <t>sul #1</t>
  </si>
  <si>
    <t>sul #4</t>
  </si>
  <si>
    <r>
      <t>jami #1</t>
    </r>
    <r>
      <rPr>
        <b/>
        <sz val="11"/>
        <color indexed="8"/>
        <rFont val="Calibri"/>
        <family val="2"/>
      </rPr>
      <t>÷</t>
    </r>
    <r>
      <rPr>
        <b/>
        <sz val="11"/>
        <color indexed="8"/>
        <rFont val="AcadNusx"/>
        <family val="0"/>
      </rPr>
      <t>#4</t>
    </r>
  </si>
  <si>
    <t>Sifri</t>
  </si>
  <si>
    <t>samuSaoebis dasaxeleba</t>
  </si>
  <si>
    <t>ganz. erT.</t>
  </si>
  <si>
    <t>erT. Rir-ba, lari</t>
  </si>
  <si>
    <t>saerTo Rir-ba, lari</t>
  </si>
  <si>
    <t>sul #2</t>
  </si>
  <si>
    <t>#3</t>
  </si>
  <si>
    <t>#2</t>
  </si>
  <si>
    <t>milxidebi</t>
  </si>
  <si>
    <t>magistraluri arxi</t>
  </si>
  <si>
    <t>sul #3</t>
  </si>
  <si>
    <t>pirveli da (meore)  rigis gamanawilebeli arxebi</t>
  </si>
  <si>
    <t>#4</t>
  </si>
  <si>
    <t>wyalsaregulirebeli</t>
  </si>
  <si>
    <r>
      <t xml:space="preserve">მე-2 სვეტში ტ-1, .....ტ-3-ით აღნიშნულია ტიპიური სამუშაოები, რომლებიც მეორდება სხვადასხვა ლოკალურ ხარჯთაღრიცხვაში და რომელთა განფასება ხდება შესაბამისი </t>
    </r>
    <r>
      <rPr>
        <i/>
        <u val="single"/>
        <sz val="10"/>
        <rFont val="Arial"/>
        <family val="2"/>
      </rPr>
      <t>ტიპიური</t>
    </r>
    <r>
      <rPr>
        <sz val="10"/>
        <rFont val="Arial"/>
        <family val="2"/>
      </rPr>
      <t xml:space="preserve"> ლოკალური ხარჯთაღრიცხვით (იხილეთ დანართი </t>
    </r>
    <r>
      <rPr>
        <sz val="10"/>
        <rFont val="Calibri"/>
        <family val="2"/>
      </rPr>
      <t>№</t>
    </r>
    <r>
      <rPr>
        <sz val="10"/>
        <rFont val="Arial"/>
        <family val="2"/>
      </rPr>
      <t xml:space="preserve">1-1, ტ-1÷ტ-3). ამ პოზიციების </t>
    </r>
    <r>
      <rPr>
        <i/>
        <u val="single"/>
        <sz val="10"/>
        <rFont val="Arial"/>
        <family val="2"/>
      </rPr>
      <t>ერთეულის ღირებულებაში</t>
    </r>
    <r>
      <rPr>
        <sz val="10"/>
        <rFont val="Arial"/>
        <family val="2"/>
      </rPr>
      <t xml:space="preserve"> (მე-6 სვეტი) ჩაიწერება  შესაბამისი ტიპიური ხარჯთაღრიცხვის </t>
    </r>
    <r>
      <rPr>
        <i/>
        <u val="single"/>
        <sz val="10"/>
        <rFont val="Arial"/>
        <family val="2"/>
      </rPr>
      <t>ჯამური ღირებულება</t>
    </r>
    <r>
      <rPr>
        <sz val="10"/>
        <rFont val="Arial"/>
        <family val="2"/>
      </rPr>
      <t>;</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</si>
</sst>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0;\ "/>
    <numFmt numFmtId="182" formatCode="#,##0.000;\-#,##0.000;\ "/>
    <numFmt numFmtId="183" formatCode="_-* #,##0.000\ _L_a_r_i_-;\-* #,##0.000\ _L_a_r_i_-;_-* &quot;-&quot;???\ _L_a_r_i_-;_-@_-"/>
    <numFmt numFmtId="184" formatCode="0.0"/>
  </numFmts>
  <fonts count="84">
    <font>
      <sz val="11"/>
      <color indexed="8"/>
      <name val="Calibri"/>
      <family val="2"/>
    </font>
    <font>
      <sz val="11"/>
      <color indexed="8"/>
      <name val="AcadNusx"/>
      <family val="0"/>
    </font>
    <font>
      <sz val="10"/>
      <color indexed="8"/>
      <name val="AcadNusx"/>
      <family val="0"/>
    </font>
    <font>
      <sz val="10"/>
      <name val="Helv"/>
      <family val="0"/>
    </font>
    <font>
      <sz val="11"/>
      <name val="AcadNusx"/>
      <family val="0"/>
    </font>
    <font>
      <b/>
      <i/>
      <sz val="11"/>
      <color indexed="8"/>
      <name val="AcadNusx"/>
      <family val="0"/>
    </font>
    <font>
      <sz val="9"/>
      <color indexed="8"/>
      <name val="AcadNusx"/>
      <family val="0"/>
    </font>
    <font>
      <sz val="9"/>
      <color indexed="8"/>
      <name val="Calibri"/>
      <family val="2"/>
    </font>
    <font>
      <i/>
      <sz val="9"/>
      <name val="AcadNusx"/>
      <family val="0"/>
    </font>
    <font>
      <b/>
      <sz val="9"/>
      <name val="AcadNusx"/>
      <family val="0"/>
    </font>
    <font>
      <sz val="10"/>
      <name val="Arial Cyr"/>
      <family val="0"/>
    </font>
    <font>
      <sz val="11"/>
      <name val="Arial"/>
      <family val="2"/>
    </font>
    <font>
      <sz val="9"/>
      <name val="AcadNusx"/>
      <family val="0"/>
    </font>
    <font>
      <sz val="10"/>
      <name val="AcadNusx"/>
      <family val="0"/>
    </font>
    <font>
      <sz val="11"/>
      <color indexed="8"/>
      <name val="Times New Roman"/>
      <family val="1"/>
    </font>
    <font>
      <sz val="11"/>
      <name val="Arial Unicode MS"/>
      <family val="2"/>
    </font>
    <font>
      <sz val="10"/>
      <name val="Sylfaen"/>
      <family val="1"/>
    </font>
    <font>
      <b/>
      <sz val="11"/>
      <color indexed="8"/>
      <name val="AcadNusx"/>
      <family val="0"/>
    </font>
    <font>
      <b/>
      <sz val="10"/>
      <color indexed="8"/>
      <name val="AcadNusx"/>
      <family val="0"/>
    </font>
    <font>
      <b/>
      <i/>
      <u val="single"/>
      <sz val="11"/>
      <color indexed="8"/>
      <name val="AcadNusx"/>
      <family val="0"/>
    </font>
    <font>
      <b/>
      <u val="single"/>
      <sz val="12"/>
      <color indexed="8"/>
      <name val="AcadMtavr"/>
      <family val="0"/>
    </font>
    <font>
      <vertAlign val="superscript"/>
      <sz val="11"/>
      <color indexed="8"/>
      <name val="AcadNusx"/>
      <family val="0"/>
    </font>
    <font>
      <sz val="11"/>
      <color indexed="8"/>
      <name val="Arial"/>
      <family val="2"/>
    </font>
    <font>
      <sz val="11"/>
      <color indexed="8"/>
      <name val="Dotum"/>
      <family val="2"/>
    </font>
    <font>
      <sz val="11"/>
      <color indexed="8"/>
      <name val="Sylfaen"/>
      <family val="1"/>
    </font>
    <font>
      <sz val="11"/>
      <name val="Sylfaen"/>
      <family val="1"/>
    </font>
    <font>
      <b/>
      <u val="single"/>
      <sz val="12"/>
      <color indexed="8"/>
      <name val="Times New Roman"/>
      <family val="1"/>
    </font>
    <font>
      <b/>
      <u val="single"/>
      <sz val="11"/>
      <color indexed="8"/>
      <name val="AcadNusx"/>
      <family val="0"/>
    </font>
    <font>
      <b/>
      <u val="single"/>
      <sz val="11"/>
      <color indexed="8"/>
      <name val="Times New Roman"/>
      <family val="1"/>
    </font>
    <font>
      <b/>
      <sz val="11"/>
      <name val="AcadNusx"/>
      <family val="0"/>
    </font>
    <font>
      <b/>
      <u val="single"/>
      <sz val="11"/>
      <name val="AcadMtavr"/>
      <family val="0"/>
    </font>
    <font>
      <b/>
      <u val="single"/>
      <sz val="11"/>
      <name val="AcadNusx"/>
      <family val="0"/>
    </font>
    <font>
      <b/>
      <u val="single"/>
      <sz val="11"/>
      <name val="Times New Roman"/>
      <family val="1"/>
    </font>
    <font>
      <b/>
      <i/>
      <u val="single"/>
      <sz val="12"/>
      <name val="AcadMtavr"/>
      <family val="0"/>
    </font>
    <font>
      <sz val="8"/>
      <name val="Calibri"/>
      <family val="2"/>
    </font>
    <font>
      <b/>
      <sz val="10"/>
      <name val="AcadNusx"/>
      <family val="0"/>
    </font>
    <font>
      <b/>
      <sz val="11"/>
      <color indexed="8"/>
      <name val="Calibri"/>
      <family val="2"/>
    </font>
    <font>
      <b/>
      <i/>
      <sz val="10"/>
      <name val="Arial"/>
      <family val="2"/>
    </font>
    <font>
      <sz val="10"/>
      <name val="Arial"/>
      <family val="2"/>
    </font>
    <font>
      <b/>
      <u val="single"/>
      <sz val="10"/>
      <name val="Arial"/>
      <family val="2"/>
    </font>
    <font>
      <b/>
      <sz val="10"/>
      <name val="Arial"/>
      <family val="2"/>
    </font>
    <font>
      <i/>
      <u val="single"/>
      <sz val="10"/>
      <name val="Arial"/>
      <family val="2"/>
    </font>
    <font>
      <sz val="10"/>
      <name val="Calibri"/>
      <family val="2"/>
    </font>
    <font>
      <sz val="8"/>
      <name val="Arial"/>
      <family val="2"/>
    </font>
    <font>
      <i/>
      <sz val="8"/>
      <name val="Arial"/>
      <family val="2"/>
    </font>
    <font>
      <vertAlign val="superscript"/>
      <sz val="8"/>
      <name val="AcadMtavr"/>
      <family val="0"/>
    </font>
    <font>
      <b/>
      <sz val="8"/>
      <name val="AcadNusx"/>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right/>
      <top style="thin"/>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38" fillId="0" borderId="0">
      <alignment/>
      <protection/>
    </xf>
    <xf numFmtId="0" fontId="10" fillId="0" borderId="0">
      <alignment/>
      <protection/>
    </xf>
    <xf numFmtId="0" fontId="3"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45">
    <xf numFmtId="0" fontId="0" fillId="0" borderId="0" xfId="0" applyAlignment="1">
      <alignment/>
    </xf>
    <xf numFmtId="49" fontId="7" fillId="0" borderId="10" xfId="0" applyNumberFormat="1" applyFont="1" applyFill="1" applyBorder="1" applyAlignment="1">
      <alignment horizontal="center" vertical="center" wrapText="1"/>
    </xf>
    <xf numFmtId="0" fontId="1" fillId="0" borderId="10" xfId="0" applyFont="1" applyBorder="1" applyAlignment="1">
      <alignment horizontal="center" vertical="top"/>
    </xf>
    <xf numFmtId="0" fontId="1" fillId="0" borderId="10" xfId="0" applyNumberFormat="1" applyFont="1" applyFill="1" applyBorder="1" applyAlignment="1">
      <alignment horizontal="center" vertical="top" wrapText="1"/>
    </xf>
    <xf numFmtId="49" fontId="12" fillId="0" borderId="10" xfId="58" applyNumberFormat="1" applyFont="1" applyFill="1" applyBorder="1" applyAlignment="1">
      <alignment horizontal="center" vertical="top" wrapText="1" shrinkToFit="1"/>
      <protection/>
    </xf>
    <xf numFmtId="49" fontId="1" fillId="0" borderId="10" xfId="0" applyNumberFormat="1" applyFont="1" applyFill="1" applyBorder="1" applyAlignment="1">
      <alignment horizontal="center" vertical="top" wrapText="1"/>
    </xf>
    <xf numFmtId="49" fontId="13" fillId="0" borderId="10" xfId="58" applyNumberFormat="1" applyFont="1" applyFill="1" applyBorder="1" applyAlignment="1">
      <alignment horizontal="center" vertical="top" wrapText="1" shrinkToFit="1"/>
      <protection/>
    </xf>
    <xf numFmtId="0" fontId="1"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2" fillId="0" borderId="10" xfId="0" applyFont="1" applyBorder="1" applyAlignment="1">
      <alignment horizontal="center" vertical="top" wrapText="1"/>
    </xf>
    <xf numFmtId="0" fontId="1" fillId="0" borderId="10" xfId="0" applyNumberFormat="1" applyFont="1" applyFill="1" applyBorder="1" applyAlignment="1">
      <alignment vertical="top" wrapText="1"/>
    </xf>
    <xf numFmtId="0" fontId="16" fillId="0" borderId="10" xfId="0" applyFont="1" applyBorder="1" applyAlignment="1">
      <alignment horizontal="center" vertical="top" wrapText="1"/>
    </xf>
    <xf numFmtId="0" fontId="1" fillId="0" borderId="0" xfId="0" applyFont="1" applyAlignment="1">
      <alignment/>
    </xf>
    <xf numFmtId="0" fontId="17" fillId="0" borderId="0" xfId="0" applyFont="1" applyAlignment="1">
      <alignment/>
    </xf>
    <xf numFmtId="0" fontId="1" fillId="0" borderId="0" xfId="0" applyFont="1" applyAlignment="1">
      <alignment horizontal="center"/>
    </xf>
    <xf numFmtId="0" fontId="20"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top" wrapText="1"/>
    </xf>
    <xf numFmtId="0" fontId="6" fillId="0"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2"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9" fillId="0" borderId="10" xfId="0" applyFont="1" applyFill="1" applyBorder="1" applyAlignment="1">
      <alignment vertical="top" wrapText="1"/>
    </xf>
    <xf numFmtId="49" fontId="0" fillId="0" borderId="10" xfId="0" applyNumberFormat="1" applyFont="1" applyFill="1" applyBorder="1" applyAlignment="1">
      <alignment horizontal="center" vertical="top" wrapText="1"/>
    </xf>
    <xf numFmtId="0" fontId="31" fillId="0" borderId="10" xfId="0" applyFont="1" applyFill="1" applyBorder="1" applyAlignment="1">
      <alignment horizontal="center" vertical="top" wrapText="1"/>
    </xf>
    <xf numFmtId="49" fontId="0" fillId="0" borderId="10" xfId="0" applyNumberFormat="1" applyFont="1" applyFill="1" applyBorder="1" applyAlignment="1">
      <alignment vertical="top" wrapText="1"/>
    </xf>
    <xf numFmtId="49" fontId="12" fillId="0" borderId="10" xfId="58" applyNumberFormat="1" applyFont="1" applyFill="1" applyBorder="1" applyAlignment="1">
      <alignment vertical="top" wrapText="1" shrinkToFit="1"/>
      <protection/>
    </xf>
    <xf numFmtId="184" fontId="1" fillId="0" borderId="10"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33" borderId="10" xfId="0" applyFont="1" applyFill="1" applyBorder="1" applyAlignment="1">
      <alignment/>
    </xf>
    <xf numFmtId="0" fontId="20"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xf>
    <xf numFmtId="0" fontId="1" fillId="33" borderId="10" xfId="0" applyFont="1" applyFill="1" applyBorder="1" applyAlignment="1">
      <alignment/>
    </xf>
    <xf numFmtId="0" fontId="17" fillId="33" borderId="10" xfId="0" applyFont="1" applyFill="1" applyBorder="1" applyAlignment="1">
      <alignment horizontal="center" vertical="center"/>
    </xf>
    <xf numFmtId="0" fontId="6" fillId="33" borderId="10"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38" fillId="34" borderId="0" xfId="0" applyFont="1" applyFill="1" applyAlignment="1" applyProtection="1">
      <alignment/>
      <protection/>
    </xf>
    <xf numFmtId="0" fontId="39" fillId="34" borderId="0" xfId="0" applyFont="1" applyFill="1" applyAlignment="1" applyProtection="1">
      <alignment vertical="center"/>
      <protection/>
    </xf>
    <xf numFmtId="0" fontId="40" fillId="34" borderId="0" xfId="0" applyFont="1" applyFill="1" applyAlignment="1" applyProtection="1">
      <alignment horizontal="right" vertical="top"/>
      <protection/>
    </xf>
    <xf numFmtId="0" fontId="38" fillId="34" borderId="0" xfId="0" applyFont="1" applyFill="1" applyAlignment="1" applyProtection="1">
      <alignment/>
      <protection/>
    </xf>
    <xf numFmtId="0" fontId="43" fillId="34" borderId="0" xfId="0" applyFont="1" applyFill="1" applyAlignment="1" applyProtection="1">
      <alignment horizontal="center"/>
      <protection/>
    </xf>
    <xf numFmtId="0" fontId="35" fillId="34" borderId="0" xfId="0" applyFont="1" applyFill="1" applyAlignment="1">
      <alignment vertical="center" wrapText="1"/>
    </xf>
    <xf numFmtId="0" fontId="35" fillId="34" borderId="0" xfId="0" applyFont="1" applyFill="1" applyAlignment="1">
      <alignment/>
    </xf>
    <xf numFmtId="0" fontId="44" fillId="34" borderId="0" xfId="0" applyFont="1" applyFill="1" applyAlignment="1">
      <alignment vertical="top"/>
    </xf>
    <xf numFmtId="0" fontId="44" fillId="34" borderId="0" xfId="0" applyFont="1" applyFill="1" applyAlignment="1">
      <alignment/>
    </xf>
    <xf numFmtId="0" fontId="45" fillId="34" borderId="0" xfId="0" applyFont="1" applyFill="1" applyAlignment="1">
      <alignment vertical="center" wrapText="1"/>
    </xf>
    <xf numFmtId="0" fontId="38" fillId="34" borderId="0" xfId="0" applyFont="1" applyFill="1" applyAlignment="1">
      <alignment vertical="center" wrapText="1"/>
    </xf>
    <xf numFmtId="0" fontId="13" fillId="34" borderId="0" xfId="0" applyFont="1" applyFill="1" applyBorder="1" applyAlignment="1">
      <alignment vertical="center"/>
    </xf>
    <xf numFmtId="0" fontId="8" fillId="34" borderId="0" xfId="0" applyFont="1" applyFill="1" applyBorder="1" applyAlignment="1">
      <alignment vertical="top"/>
    </xf>
    <xf numFmtId="0" fontId="13" fillId="34" borderId="0" xfId="0" applyFont="1" applyFill="1" applyBorder="1" applyAlignment="1">
      <alignment/>
    </xf>
    <xf numFmtId="0" fontId="35" fillId="0" borderId="0" xfId="0" applyFont="1" applyFill="1" applyAlignment="1">
      <alignment horizontal="center" vertical="center" wrapText="1"/>
    </xf>
    <xf numFmtId="0" fontId="35" fillId="0" borderId="0" xfId="0" applyFont="1" applyFill="1" applyAlignment="1">
      <alignment horizontal="center" vertical="center"/>
    </xf>
    <xf numFmtId="0" fontId="5" fillId="0" borderId="0" xfId="59" applyNumberFormat="1" applyFont="1" applyFill="1" applyBorder="1" applyAlignment="1">
      <alignment vertical="top" wrapText="1"/>
      <protection/>
    </xf>
    <xf numFmtId="0" fontId="35" fillId="34" borderId="0" xfId="0" applyFont="1" applyFill="1" applyAlignment="1">
      <alignment wrapText="1"/>
    </xf>
    <xf numFmtId="0" fontId="1" fillId="0" borderId="0" xfId="0" applyFont="1" applyAlignment="1">
      <alignment wrapText="1"/>
    </xf>
    <xf numFmtId="0" fontId="46" fillId="34" borderId="0" xfId="0" applyFont="1" applyFill="1" applyBorder="1" applyAlignment="1">
      <alignment wrapText="1"/>
    </xf>
    <xf numFmtId="0" fontId="1" fillId="0" borderId="10" xfId="0" applyFont="1" applyBorder="1" applyAlignment="1">
      <alignment vertical="center"/>
    </xf>
    <xf numFmtId="0" fontId="25" fillId="0" borderId="10" xfId="0" applyFont="1" applyBorder="1" applyAlignment="1">
      <alignment vertical="center" wrapText="1"/>
    </xf>
    <xf numFmtId="0" fontId="1" fillId="0" borderId="10" xfId="0" applyFont="1" applyBorder="1" applyAlignment="1">
      <alignment vertical="center" wrapText="1"/>
    </xf>
    <xf numFmtId="0" fontId="13" fillId="0" borderId="10" xfId="0" applyFont="1" applyBorder="1" applyAlignment="1">
      <alignment horizontal="center" vertical="center" wrapText="1"/>
    </xf>
    <xf numFmtId="0" fontId="4" fillId="0" borderId="10" xfId="0" applyFont="1" applyBorder="1" applyAlignment="1">
      <alignment horizontal="center" vertical="center" wrapText="1"/>
    </xf>
    <xf numFmtId="184" fontId="1"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2" fontId="1" fillId="0" borderId="10" xfId="0" applyNumberFormat="1" applyFont="1" applyBorder="1" applyAlignment="1">
      <alignment horizontal="center" vertical="center"/>
    </xf>
    <xf numFmtId="0" fontId="4" fillId="0" borderId="10" xfId="58" applyFont="1" applyFill="1" applyBorder="1" applyAlignment="1">
      <alignment horizontal="center" vertical="center" wrapText="1" shrinkToFit="1"/>
      <protection/>
    </xf>
    <xf numFmtId="0" fontId="1" fillId="0" borderId="10" xfId="0" applyNumberFormat="1" applyFont="1" applyFill="1" applyBorder="1" applyAlignment="1">
      <alignment vertical="center" wrapText="1"/>
    </xf>
    <xf numFmtId="2" fontId="1" fillId="0" borderId="10" xfId="0" applyNumberFormat="1" applyFont="1" applyFill="1" applyBorder="1" applyAlignment="1">
      <alignment vertical="center" wrapText="1"/>
    </xf>
    <xf numFmtId="0" fontId="16" fillId="0" borderId="10" xfId="0" applyFont="1" applyBorder="1" applyAlignment="1">
      <alignment horizontal="center" vertical="center"/>
    </xf>
    <xf numFmtId="49" fontId="0" fillId="0" borderId="10" xfId="0" applyNumberFormat="1" applyFont="1" applyFill="1" applyBorder="1" applyAlignment="1">
      <alignment horizontal="center" vertical="center" wrapText="1"/>
    </xf>
    <xf numFmtId="49" fontId="29" fillId="0" borderId="10" xfId="58" applyNumberFormat="1" applyFont="1" applyFill="1" applyBorder="1" applyAlignment="1">
      <alignment horizontal="center" vertical="center" wrapText="1" shrinkToFit="1"/>
      <protection/>
    </xf>
    <xf numFmtId="0" fontId="20" fillId="0" borderId="10" xfId="0" applyFont="1" applyBorder="1" applyAlignment="1">
      <alignment horizontal="center" vertical="center" wrapText="1"/>
    </xf>
    <xf numFmtId="184" fontId="6" fillId="33" borderId="10" xfId="0" applyNumberFormat="1" applyFont="1" applyFill="1" applyBorder="1" applyAlignment="1">
      <alignment horizontal="center" vertical="center" wrapText="1"/>
    </xf>
    <xf numFmtId="49" fontId="12" fillId="33" borderId="10" xfId="58" applyNumberFormat="1" applyFont="1" applyFill="1" applyBorder="1" applyAlignment="1">
      <alignment horizontal="center" vertical="top" wrapText="1" shrinkToFit="1"/>
      <protection/>
    </xf>
    <xf numFmtId="0" fontId="4" fillId="33" borderId="10" xfId="58" applyFont="1" applyFill="1" applyBorder="1" applyAlignment="1">
      <alignment horizontal="center" vertical="center" wrapText="1" shrinkToFit="1"/>
      <protection/>
    </xf>
    <xf numFmtId="0" fontId="1" fillId="33" borderId="10" xfId="0" applyNumberFormat="1" applyFont="1" applyFill="1" applyBorder="1" applyAlignment="1">
      <alignment horizontal="center" vertical="center" wrapText="1"/>
    </xf>
    <xf numFmtId="184" fontId="1" fillId="33"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1" fillId="35" borderId="10" xfId="0" applyFont="1" applyFill="1" applyBorder="1" applyAlignment="1">
      <alignment vertical="center"/>
    </xf>
    <xf numFmtId="0" fontId="1" fillId="35" borderId="10" xfId="0" applyFont="1" applyFill="1" applyBorder="1" applyAlignment="1">
      <alignment/>
    </xf>
    <xf numFmtId="0" fontId="17" fillId="35" borderId="10" xfId="0" applyFont="1" applyFill="1" applyBorder="1" applyAlignment="1">
      <alignment vertical="top"/>
    </xf>
    <xf numFmtId="0" fontId="17"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top"/>
    </xf>
    <xf numFmtId="1" fontId="17" fillId="35" borderId="10" xfId="0" applyNumberFormat="1" applyFont="1" applyFill="1" applyBorder="1" applyAlignment="1">
      <alignment horizontal="center" vertical="top"/>
    </xf>
    <xf numFmtId="0" fontId="1" fillId="35" borderId="10" xfId="0" applyFont="1" applyFill="1" applyBorder="1" applyAlignment="1">
      <alignment horizontal="center"/>
    </xf>
    <xf numFmtId="49" fontId="1" fillId="35" borderId="10" xfId="0" applyNumberFormat="1" applyFont="1" applyFill="1" applyBorder="1" applyAlignment="1">
      <alignment horizontal="center" vertical="center" wrapText="1"/>
    </xf>
    <xf numFmtId="0" fontId="17" fillId="35" borderId="10" xfId="0" applyFont="1" applyFill="1" applyBorder="1" applyAlignment="1">
      <alignment vertical="top" wrapText="1"/>
    </xf>
    <xf numFmtId="2" fontId="1" fillId="35" borderId="10" xfId="0" applyNumberFormat="1" applyFont="1" applyFill="1" applyBorder="1" applyAlignment="1">
      <alignment horizontal="center" vertical="center"/>
    </xf>
    <xf numFmtId="184" fontId="1" fillId="35" borderId="10" xfId="0" applyNumberFormat="1" applyFont="1" applyFill="1" applyBorder="1" applyAlignment="1">
      <alignment horizontal="center" vertical="top" wrapText="1"/>
    </xf>
    <xf numFmtId="0" fontId="17" fillId="35" borderId="10" xfId="0" applyFont="1" applyFill="1" applyBorder="1" applyAlignment="1">
      <alignment/>
    </xf>
    <xf numFmtId="0" fontId="24" fillId="0" borderId="10" xfId="0" applyFont="1" applyBorder="1" applyAlignment="1">
      <alignment vertical="center" wrapText="1"/>
    </xf>
    <xf numFmtId="0" fontId="27"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7" fillId="35" borderId="10" xfId="0" applyFont="1" applyFill="1" applyBorder="1" applyAlignment="1">
      <alignment vertical="center"/>
    </xf>
    <xf numFmtId="0" fontId="20" fillId="33" borderId="10" xfId="0" applyNumberFormat="1"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44" fillId="34" borderId="0" xfId="0" applyFont="1" applyFill="1" applyAlignment="1">
      <alignment horizontal="center" vertical="top" wrapText="1"/>
    </xf>
    <xf numFmtId="0" fontId="35" fillId="34" borderId="0" xfId="0" applyFont="1" applyFill="1" applyAlignment="1">
      <alignment horizontal="left" wrapText="1"/>
    </xf>
    <xf numFmtId="0" fontId="35" fillId="34" borderId="0" xfId="0" applyFont="1" applyFill="1" applyAlignment="1">
      <alignment horizontal="right" vertical="center" wrapText="1"/>
    </xf>
    <xf numFmtId="0" fontId="35" fillId="34" borderId="0" xfId="0" applyFont="1" applyFill="1" applyAlignment="1">
      <alignment horizontal="center" vertical="center"/>
    </xf>
    <xf numFmtId="0" fontId="5" fillId="0" borderId="0" xfId="59" applyNumberFormat="1" applyFont="1" applyFill="1" applyBorder="1" applyAlignment="1">
      <alignment horizontal="left" vertical="center" wrapText="1"/>
      <protection/>
    </xf>
    <xf numFmtId="0" fontId="35" fillId="34" borderId="0" xfId="0" applyFont="1" applyFill="1" applyBorder="1" applyAlignment="1">
      <alignment horizontal="left"/>
    </xf>
    <xf numFmtId="0" fontId="46" fillId="34" borderId="0" xfId="0" applyFont="1" applyFill="1" applyBorder="1" applyAlignment="1">
      <alignment horizontal="center"/>
    </xf>
    <xf numFmtId="0" fontId="38" fillId="34" borderId="11" xfId="0" applyFont="1" applyFill="1" applyBorder="1" applyAlignment="1" applyProtection="1">
      <alignment horizontal="left" vertical="top" wrapText="1"/>
      <protection/>
    </xf>
    <xf numFmtId="0" fontId="17" fillId="0" borderId="10"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2" fontId="8" fillId="34" borderId="0" xfId="0" applyNumberFormat="1" applyFont="1" applyFill="1" applyBorder="1" applyAlignment="1">
      <alignment horizontal="center" vertical="top"/>
    </xf>
    <xf numFmtId="0" fontId="38" fillId="34" borderId="14" xfId="0" applyFont="1" applyFill="1" applyBorder="1" applyAlignment="1" applyProtection="1">
      <alignment horizontal="left" vertical="top" wrapText="1"/>
      <protection/>
    </xf>
    <xf numFmtId="0" fontId="38" fillId="34" borderId="0" xfId="0" applyFont="1" applyFill="1" applyAlignment="1" applyProtection="1">
      <alignment horizontal="center"/>
      <protection/>
    </xf>
    <xf numFmtId="0" fontId="43" fillId="34" borderId="0" xfId="0" applyFont="1" applyFill="1" applyAlignment="1" applyProtection="1">
      <alignment horizontal="center"/>
      <protection/>
    </xf>
    <xf numFmtId="0" fontId="13" fillId="34" borderId="15" xfId="0" applyFont="1" applyFill="1" applyBorder="1" applyAlignment="1" applyProtection="1">
      <alignment horizontal="left" vertical="top" wrapText="1"/>
      <protection/>
    </xf>
    <xf numFmtId="0" fontId="13" fillId="34" borderId="11" xfId="0" applyFont="1" applyFill="1" applyBorder="1" applyAlignment="1" applyProtection="1">
      <alignment horizontal="left" vertical="top" wrapText="1"/>
      <protection/>
    </xf>
    <xf numFmtId="0" fontId="38" fillId="34" borderId="11" xfId="0" applyFont="1" applyFill="1" applyBorder="1" applyAlignment="1" applyProtection="1">
      <alignment horizontal="left" vertical="center" wrapText="1"/>
      <protection/>
    </xf>
    <xf numFmtId="0" fontId="17" fillId="35" borderId="10" xfId="0" applyFont="1" applyFill="1" applyBorder="1" applyAlignment="1" applyProtection="1">
      <alignment/>
      <protection locked="0"/>
    </xf>
    <xf numFmtId="0" fontId="1" fillId="35" borderId="10" xfId="0" applyFont="1" applyFill="1" applyBorder="1" applyAlignment="1" applyProtection="1">
      <alignment/>
      <protection locked="0"/>
    </xf>
    <xf numFmtId="0" fontId="35"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35" fillId="0" borderId="10" xfId="0" applyFont="1" applyFill="1" applyBorder="1" applyAlignment="1" applyProtection="1">
      <alignment horizontal="left" vertical="center" wrapText="1"/>
      <protection locked="0"/>
    </xf>
    <xf numFmtId="2" fontId="13" fillId="0" borderId="10" xfId="0" applyNumberFormat="1" applyFont="1" applyFill="1" applyBorder="1" applyAlignment="1" applyProtection="1">
      <alignment horizontal="center" vertical="center" wrapText="1"/>
      <protection locked="0"/>
    </xf>
    <xf numFmtId="184" fontId="37" fillId="0" borderId="10" xfId="0" applyNumberFormat="1" applyFont="1" applyFill="1" applyBorder="1" applyAlignment="1" applyProtection="1">
      <alignment horizontal="center" vertical="center" wrapText="1"/>
      <protection locked="0"/>
    </xf>
    <xf numFmtId="2" fontId="1" fillId="35" borderId="10" xfId="0" applyNumberFormat="1" applyFont="1" applyFill="1" applyBorder="1" applyAlignment="1" applyProtection="1">
      <alignment horizontal="center" vertical="top"/>
      <protection locked="0"/>
    </xf>
    <xf numFmtId="0" fontId="4" fillId="0" borderId="10" xfId="0" applyFont="1" applyBorder="1" applyAlignment="1" applyProtection="1">
      <alignment horizontal="center" vertical="top" wrapText="1"/>
      <protection locked="0"/>
    </xf>
    <xf numFmtId="2" fontId="1" fillId="0" borderId="10" xfId="0" applyNumberFormat="1" applyFont="1" applyBorder="1" applyAlignment="1" applyProtection="1">
      <alignment horizontal="center" vertical="top"/>
      <protection locked="0"/>
    </xf>
    <xf numFmtId="0" fontId="25" fillId="0" borderId="10" xfId="0" applyFont="1" applyBorder="1" applyAlignment="1" applyProtection="1">
      <alignment horizontal="center" vertical="top" wrapText="1"/>
      <protection locked="0"/>
    </xf>
    <xf numFmtId="180" fontId="1" fillId="0" borderId="10" xfId="0" applyNumberFormat="1" applyFont="1" applyBorder="1" applyAlignment="1" applyProtection="1">
      <alignment horizontal="center" vertical="top"/>
      <protection locked="0"/>
    </xf>
    <xf numFmtId="0" fontId="1" fillId="35" borderId="10" xfId="0" applyFont="1" applyFill="1" applyBorder="1" applyAlignment="1" applyProtection="1">
      <alignment horizontal="center" vertical="top"/>
      <protection locked="0"/>
    </xf>
    <xf numFmtId="0" fontId="6" fillId="33"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top" wrapText="1"/>
      <protection locked="0"/>
    </xf>
    <xf numFmtId="2" fontId="1" fillId="0" borderId="10" xfId="0" applyNumberFormat="1" applyFont="1" applyFill="1" applyBorder="1" applyAlignment="1" applyProtection="1">
      <alignment horizontal="center" vertical="top" wrapText="1"/>
      <protection locked="0"/>
    </xf>
    <xf numFmtId="0" fontId="1" fillId="33" borderId="10" xfId="0" applyNumberFormat="1" applyFont="1" applyFill="1" applyBorder="1" applyAlignment="1" applyProtection="1">
      <alignment horizontal="center" vertical="top" wrapText="1"/>
      <protection locked="0"/>
    </xf>
    <xf numFmtId="0" fontId="1" fillId="0" borderId="10" xfId="0" applyNumberFormat="1" applyFont="1" applyFill="1" applyBorder="1" applyAlignment="1" applyProtection="1">
      <alignment vertical="top"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z-IIline" xfId="58"/>
    <cellStyle name="Normal_sv.smeta-bugeuli-jvari" xfId="59"/>
    <cellStyle name="Note" xfId="60"/>
    <cellStyle name="Output" xfId="61"/>
    <cellStyle name="Percent" xfId="62"/>
    <cellStyle name="Title" xfId="63"/>
    <cellStyle name="Total" xfId="64"/>
    <cellStyle name="Warning Text" xfId="65"/>
  </cellStyles>
  <dxfs count="3">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5"/>
  <sheetViews>
    <sheetView tabSelected="1" zoomScalePageLayoutView="0" workbookViewId="0" topLeftCell="A198">
      <selection activeCell="G208" sqref="G208"/>
    </sheetView>
  </sheetViews>
  <sheetFormatPr defaultColWidth="9.140625" defaultRowHeight="15"/>
  <cols>
    <col min="1" max="1" width="5.8515625" style="12" customWidth="1"/>
    <col min="2" max="2" width="7.140625" style="12" customWidth="1"/>
    <col min="3" max="3" width="46.8515625" style="12" customWidth="1"/>
    <col min="4" max="4" width="7.140625" style="12" customWidth="1"/>
    <col min="5" max="5" width="7.8515625" style="12" customWidth="1"/>
    <col min="6" max="6" width="7.57421875" style="12" customWidth="1"/>
    <col min="7" max="7" width="8.8515625" style="12" customWidth="1"/>
    <col min="8" max="16384" width="9.140625" style="12" customWidth="1"/>
  </cols>
  <sheetData>
    <row r="1" spans="1:7" ht="21.75" customHeight="1">
      <c r="A1" s="47"/>
      <c r="B1" s="47"/>
      <c r="C1" s="47"/>
      <c r="D1" s="47"/>
      <c r="E1" s="105" t="s">
        <v>132</v>
      </c>
      <c r="F1" s="105"/>
      <c r="G1" s="105"/>
    </row>
    <row r="2" spans="1:7" ht="39" customHeight="1">
      <c r="A2" s="106" t="s">
        <v>133</v>
      </c>
      <c r="B2" s="106"/>
      <c r="C2" s="106"/>
      <c r="D2" s="106"/>
      <c r="E2" s="106"/>
      <c r="F2" s="106"/>
      <c r="G2" s="106"/>
    </row>
    <row r="3" spans="1:9" ht="48" customHeight="1">
      <c r="A3" s="107" t="s">
        <v>144</v>
      </c>
      <c r="B3" s="107"/>
      <c r="C3" s="107"/>
      <c r="D3" s="107"/>
      <c r="E3" s="107"/>
      <c r="F3" s="107"/>
      <c r="G3" s="107"/>
      <c r="H3" s="58"/>
      <c r="I3" s="60"/>
    </row>
    <row r="4" spans="1:8" ht="32.25" customHeight="1">
      <c r="A4" s="48" t="s">
        <v>134</v>
      </c>
      <c r="B4" s="48"/>
      <c r="C4" s="48"/>
      <c r="D4" s="104" t="s">
        <v>135</v>
      </c>
      <c r="E4" s="104"/>
      <c r="F4" s="104"/>
      <c r="G4" s="104"/>
      <c r="H4" s="59"/>
    </row>
    <row r="5" spans="1:7" ht="16.5" customHeight="1">
      <c r="A5" s="49" t="s">
        <v>136</v>
      </c>
      <c r="B5" s="50"/>
      <c r="C5" s="51"/>
      <c r="D5" s="52"/>
      <c r="E5" s="103" t="s">
        <v>137</v>
      </c>
      <c r="F5" s="103"/>
      <c r="G5" s="103"/>
    </row>
    <row r="6" spans="1:8" ht="30" customHeight="1">
      <c r="A6" s="108" t="s">
        <v>138</v>
      </c>
      <c r="B6" s="108"/>
      <c r="C6" s="108"/>
      <c r="D6" s="109" t="s">
        <v>143</v>
      </c>
      <c r="E6" s="109"/>
      <c r="F6" s="109"/>
      <c r="G6" s="109"/>
      <c r="H6" s="61"/>
    </row>
    <row r="7" spans="1:7" ht="24.75" customHeight="1">
      <c r="A7" s="53"/>
      <c r="B7" s="53"/>
      <c r="C7" s="54" t="s">
        <v>139</v>
      </c>
      <c r="D7" s="117" t="s">
        <v>140</v>
      </c>
      <c r="E7" s="117"/>
      <c r="F7" s="117"/>
      <c r="G7" s="55"/>
    </row>
    <row r="8" spans="1:7" ht="15" customHeight="1">
      <c r="A8" s="56"/>
      <c r="B8" s="57"/>
      <c r="C8" s="57"/>
      <c r="D8" s="57"/>
      <c r="E8" s="57"/>
      <c r="F8" s="57"/>
      <c r="G8" s="57"/>
    </row>
    <row r="9" spans="1:7" ht="27" customHeight="1">
      <c r="A9" s="111" t="s">
        <v>31</v>
      </c>
      <c r="B9" s="112" t="s">
        <v>160</v>
      </c>
      <c r="C9" s="114" t="s">
        <v>161</v>
      </c>
      <c r="D9" s="116" t="s">
        <v>162</v>
      </c>
      <c r="E9" s="116" t="s">
        <v>3</v>
      </c>
      <c r="F9" s="116" t="s">
        <v>163</v>
      </c>
      <c r="G9" s="116" t="s">
        <v>164</v>
      </c>
    </row>
    <row r="10" spans="1:7" s="13" customFormat="1" ht="38.25" customHeight="1">
      <c r="A10" s="111"/>
      <c r="B10" s="113"/>
      <c r="C10" s="115"/>
      <c r="D10" s="116"/>
      <c r="E10" s="116"/>
      <c r="F10" s="116"/>
      <c r="G10" s="116"/>
    </row>
    <row r="11" spans="1:7" s="14" customFormat="1" ht="15.75">
      <c r="A11" s="91">
        <v>1</v>
      </c>
      <c r="B11" s="91">
        <v>2</v>
      </c>
      <c r="C11" s="91">
        <v>3</v>
      </c>
      <c r="D11" s="91">
        <v>4</v>
      </c>
      <c r="E11" s="91">
        <v>5</v>
      </c>
      <c r="F11" s="91">
        <v>6</v>
      </c>
      <c r="G11" s="91">
        <v>7</v>
      </c>
    </row>
    <row r="12" spans="1:7" ht="24.75" customHeight="1">
      <c r="A12" s="38" t="s">
        <v>156</v>
      </c>
      <c r="B12" s="34"/>
      <c r="C12" s="35" t="s">
        <v>173</v>
      </c>
      <c r="D12" s="34"/>
      <c r="E12" s="34"/>
      <c r="F12" s="36"/>
      <c r="G12" s="37"/>
    </row>
    <row r="13" spans="1:7" ht="35.25" customHeight="1">
      <c r="A13" s="73">
        <v>1</v>
      </c>
      <c r="B13" s="11"/>
      <c r="C13" s="63" t="s">
        <v>40</v>
      </c>
      <c r="D13" s="65" t="s">
        <v>41</v>
      </c>
      <c r="E13" s="66">
        <v>250</v>
      </c>
      <c r="F13" s="133"/>
      <c r="G13" s="19">
        <f>E13*F13</f>
        <v>0</v>
      </c>
    </row>
    <row r="14" spans="1:7" ht="33.75">
      <c r="A14" s="16">
        <v>2</v>
      </c>
      <c r="B14" s="20"/>
      <c r="C14" s="64" t="s">
        <v>32</v>
      </c>
      <c r="D14" s="16" t="s">
        <v>33</v>
      </c>
      <c r="E14" s="67">
        <v>77</v>
      </c>
      <c r="F14" s="134"/>
      <c r="G14" s="19">
        <f aca="true" t="shared" si="0" ref="G14:G45">E14*F14</f>
        <v>0</v>
      </c>
    </row>
    <row r="15" spans="1:7" ht="31.5">
      <c r="A15" s="16">
        <v>3</v>
      </c>
      <c r="B15" s="9"/>
      <c r="C15" s="64" t="s">
        <v>2</v>
      </c>
      <c r="D15" s="16" t="s">
        <v>33</v>
      </c>
      <c r="E15" s="67">
        <v>8</v>
      </c>
      <c r="F15" s="134"/>
      <c r="G15" s="19">
        <f t="shared" si="0"/>
        <v>0</v>
      </c>
    </row>
    <row r="16" spans="1:7" ht="15.75">
      <c r="A16" s="16">
        <v>4</v>
      </c>
      <c r="B16" s="11"/>
      <c r="C16" s="63" t="s">
        <v>42</v>
      </c>
      <c r="D16" s="68" t="s">
        <v>21</v>
      </c>
      <c r="E16" s="68">
        <v>50</v>
      </c>
      <c r="F16" s="135"/>
      <c r="G16" s="19">
        <f t="shared" si="0"/>
        <v>0</v>
      </c>
    </row>
    <row r="17" spans="1:7" ht="18">
      <c r="A17" s="16">
        <v>5</v>
      </c>
      <c r="B17" s="2"/>
      <c r="C17" s="62" t="s">
        <v>0</v>
      </c>
      <c r="D17" s="16" t="s">
        <v>33</v>
      </c>
      <c r="E17" s="67">
        <v>5</v>
      </c>
      <c r="F17" s="134"/>
      <c r="G17" s="19">
        <f t="shared" si="0"/>
        <v>0</v>
      </c>
    </row>
    <row r="18" spans="1:7" ht="33" customHeight="1">
      <c r="A18" s="16">
        <v>6</v>
      </c>
      <c r="B18" s="2"/>
      <c r="C18" s="64" t="s">
        <v>1</v>
      </c>
      <c r="D18" s="16" t="s">
        <v>33</v>
      </c>
      <c r="E18" s="67">
        <v>30</v>
      </c>
      <c r="F18" s="134"/>
      <c r="G18" s="19">
        <f t="shared" si="0"/>
        <v>0</v>
      </c>
    </row>
    <row r="19" spans="1:7" ht="18">
      <c r="A19" s="2">
        <v>7</v>
      </c>
      <c r="B19" s="2"/>
      <c r="C19" s="62" t="s">
        <v>34</v>
      </c>
      <c r="D19" s="16" t="s">
        <v>33</v>
      </c>
      <c r="E19" s="69">
        <v>2.2</v>
      </c>
      <c r="F19" s="134"/>
      <c r="G19" s="19">
        <f t="shared" si="0"/>
        <v>0</v>
      </c>
    </row>
    <row r="20" spans="1:7" ht="33.75" customHeight="1">
      <c r="A20" s="2">
        <v>8</v>
      </c>
      <c r="B20" s="2"/>
      <c r="C20" s="64" t="s">
        <v>35</v>
      </c>
      <c r="D20" s="16" t="s">
        <v>33</v>
      </c>
      <c r="E20" s="69">
        <v>38.63</v>
      </c>
      <c r="F20" s="134"/>
      <c r="G20" s="19">
        <f t="shared" si="0"/>
        <v>0</v>
      </c>
    </row>
    <row r="21" spans="1:7" ht="49.5" customHeight="1">
      <c r="A21" s="2">
        <v>9</v>
      </c>
      <c r="B21" s="11"/>
      <c r="C21" s="63" t="s">
        <v>146</v>
      </c>
      <c r="D21" s="68" t="s">
        <v>4</v>
      </c>
      <c r="E21" s="68">
        <v>211.4</v>
      </c>
      <c r="F21" s="135"/>
      <c r="G21" s="19">
        <f t="shared" si="0"/>
        <v>0</v>
      </c>
    </row>
    <row r="22" spans="1:7" ht="45">
      <c r="A22" s="2">
        <v>10</v>
      </c>
      <c r="B22" s="11"/>
      <c r="C22" s="63" t="s">
        <v>145</v>
      </c>
      <c r="D22" s="68" t="s">
        <v>4</v>
      </c>
      <c r="E22" s="68">
        <v>134</v>
      </c>
      <c r="F22" s="135"/>
      <c r="G22" s="19">
        <f t="shared" si="0"/>
        <v>0</v>
      </c>
    </row>
    <row r="23" spans="1:7" ht="49.5" customHeight="1">
      <c r="A23" s="2">
        <v>11</v>
      </c>
      <c r="B23" s="11"/>
      <c r="C23" s="97" t="s">
        <v>147</v>
      </c>
      <c r="D23" s="16" t="s">
        <v>4</v>
      </c>
      <c r="E23" s="68">
        <v>303</v>
      </c>
      <c r="F23" s="135"/>
      <c r="G23" s="19">
        <f t="shared" si="0"/>
        <v>0</v>
      </c>
    </row>
    <row r="24" spans="1:7" ht="30.75">
      <c r="A24" s="16"/>
      <c r="B24" s="2"/>
      <c r="C24" s="76" t="s">
        <v>43</v>
      </c>
      <c r="D24" s="16"/>
      <c r="E24" s="69"/>
      <c r="F24" s="134"/>
      <c r="G24" s="19">
        <f t="shared" si="0"/>
        <v>0</v>
      </c>
    </row>
    <row r="25" spans="1:7" ht="33.75">
      <c r="A25" s="16">
        <v>1</v>
      </c>
      <c r="B25" s="20"/>
      <c r="C25" s="17" t="s">
        <v>32</v>
      </c>
      <c r="D25" s="16" t="s">
        <v>33</v>
      </c>
      <c r="E25" s="67">
        <v>23.5</v>
      </c>
      <c r="F25" s="134"/>
      <c r="G25" s="19">
        <f t="shared" si="0"/>
        <v>0</v>
      </c>
    </row>
    <row r="26" spans="1:7" ht="32.25" customHeight="1">
      <c r="A26" s="16">
        <v>2</v>
      </c>
      <c r="B26" s="9"/>
      <c r="C26" s="17" t="s">
        <v>2</v>
      </c>
      <c r="D26" s="16" t="s">
        <v>33</v>
      </c>
      <c r="E26" s="67">
        <v>2.5</v>
      </c>
      <c r="F26" s="134"/>
      <c r="G26" s="19">
        <f t="shared" si="0"/>
        <v>0</v>
      </c>
    </row>
    <row r="27" spans="1:7" ht="18">
      <c r="A27" s="16">
        <v>3</v>
      </c>
      <c r="B27" s="2"/>
      <c r="C27" s="62" t="s">
        <v>0</v>
      </c>
      <c r="D27" s="16" t="s">
        <v>33</v>
      </c>
      <c r="E27" s="67">
        <v>5.2</v>
      </c>
      <c r="F27" s="134"/>
      <c r="G27" s="19">
        <f t="shared" si="0"/>
        <v>0</v>
      </c>
    </row>
    <row r="28" spans="1:7" ht="34.5" customHeight="1">
      <c r="A28" s="16">
        <v>4</v>
      </c>
      <c r="B28" s="2"/>
      <c r="C28" s="17" t="s">
        <v>1</v>
      </c>
      <c r="D28" s="16" t="s">
        <v>33</v>
      </c>
      <c r="E28" s="67">
        <v>20.6</v>
      </c>
      <c r="F28" s="134"/>
      <c r="G28" s="19">
        <f t="shared" si="0"/>
        <v>0</v>
      </c>
    </row>
    <row r="29" spans="1:7" ht="18">
      <c r="A29" s="16">
        <v>5</v>
      </c>
      <c r="B29" s="2"/>
      <c r="C29" s="62" t="s">
        <v>34</v>
      </c>
      <c r="D29" s="16" t="s">
        <v>33</v>
      </c>
      <c r="E29" s="67">
        <v>6.9</v>
      </c>
      <c r="F29" s="134"/>
      <c r="G29" s="19">
        <f t="shared" si="0"/>
        <v>0</v>
      </c>
    </row>
    <row r="30" spans="1:7" ht="31.5">
      <c r="A30" s="16">
        <v>6</v>
      </c>
      <c r="B30" s="2"/>
      <c r="C30" s="17" t="s">
        <v>36</v>
      </c>
      <c r="D30" s="16" t="s">
        <v>33</v>
      </c>
      <c r="E30" s="67">
        <v>11.3</v>
      </c>
      <c r="F30" s="134"/>
      <c r="G30" s="19">
        <f t="shared" si="0"/>
        <v>0</v>
      </c>
    </row>
    <row r="31" spans="1:7" ht="24.75" customHeight="1">
      <c r="A31" s="2"/>
      <c r="B31" s="2"/>
      <c r="C31" s="15" t="s">
        <v>37</v>
      </c>
      <c r="D31" s="16"/>
      <c r="E31" s="69"/>
      <c r="F31" s="134"/>
      <c r="G31" s="19">
        <f t="shared" si="0"/>
        <v>0</v>
      </c>
    </row>
    <row r="32" spans="1:7" ht="31.5">
      <c r="A32" s="16">
        <v>1</v>
      </c>
      <c r="B32" s="2"/>
      <c r="C32" s="17" t="s">
        <v>152</v>
      </c>
      <c r="D32" s="16" t="s">
        <v>33</v>
      </c>
      <c r="E32" s="69">
        <v>8</v>
      </c>
      <c r="F32" s="136"/>
      <c r="G32" s="19">
        <f t="shared" si="0"/>
        <v>0</v>
      </c>
    </row>
    <row r="33" spans="1:7" ht="31.5">
      <c r="A33" s="16">
        <v>2</v>
      </c>
      <c r="B33" s="2"/>
      <c r="C33" s="17" t="s">
        <v>151</v>
      </c>
      <c r="D33" s="16" t="s">
        <v>33</v>
      </c>
      <c r="E33" s="69">
        <v>57.6</v>
      </c>
      <c r="F33" s="134"/>
      <c r="G33" s="19">
        <f t="shared" si="0"/>
        <v>0</v>
      </c>
    </row>
    <row r="34" spans="1:7" ht="21" customHeight="1">
      <c r="A34" s="2"/>
      <c r="B34" s="2"/>
      <c r="C34" s="76" t="s">
        <v>44</v>
      </c>
      <c r="D34" s="16"/>
      <c r="E34" s="69"/>
      <c r="F34" s="134"/>
      <c r="G34" s="19">
        <f t="shared" si="0"/>
        <v>0</v>
      </c>
    </row>
    <row r="35" spans="1:7" ht="41.25" customHeight="1">
      <c r="A35" s="16">
        <v>1</v>
      </c>
      <c r="B35" s="20"/>
      <c r="C35" s="17" t="s">
        <v>32</v>
      </c>
      <c r="D35" s="16" t="s">
        <v>33</v>
      </c>
      <c r="E35" s="67">
        <f>1.9*200</f>
        <v>380</v>
      </c>
      <c r="F35" s="134"/>
      <c r="G35" s="19">
        <f t="shared" si="0"/>
        <v>0</v>
      </c>
    </row>
    <row r="36" spans="1:7" ht="35.25" customHeight="1">
      <c r="A36" s="16">
        <v>2</v>
      </c>
      <c r="B36" s="9"/>
      <c r="C36" s="17" t="s">
        <v>2</v>
      </c>
      <c r="D36" s="16" t="s">
        <v>33</v>
      </c>
      <c r="E36" s="67">
        <v>40</v>
      </c>
      <c r="F36" s="134"/>
      <c r="G36" s="19">
        <f t="shared" si="0"/>
        <v>0</v>
      </c>
    </row>
    <row r="37" spans="1:7" ht="35.25" customHeight="1">
      <c r="A37" s="16">
        <v>3</v>
      </c>
      <c r="B37" s="2"/>
      <c r="C37" s="17" t="s">
        <v>1</v>
      </c>
      <c r="D37" s="16" t="s">
        <v>33</v>
      </c>
      <c r="E37" s="67">
        <f>E35+E36</f>
        <v>420</v>
      </c>
      <c r="F37" s="134"/>
      <c r="G37" s="19">
        <f t="shared" si="0"/>
        <v>0</v>
      </c>
    </row>
    <row r="38" spans="1:7" ht="18.75" customHeight="1">
      <c r="A38" s="2"/>
      <c r="B38" s="2"/>
      <c r="C38" s="15" t="s">
        <v>38</v>
      </c>
      <c r="D38" s="16"/>
      <c r="E38" s="67"/>
      <c r="F38" s="134"/>
      <c r="G38" s="19">
        <f t="shared" si="0"/>
        <v>0</v>
      </c>
    </row>
    <row r="39" spans="1:7" ht="38.25" customHeight="1">
      <c r="A39" s="16">
        <v>1</v>
      </c>
      <c r="B39" s="20"/>
      <c r="C39" s="64" t="s">
        <v>32</v>
      </c>
      <c r="D39" s="16" t="s">
        <v>33</v>
      </c>
      <c r="E39" s="67">
        <v>65</v>
      </c>
      <c r="F39" s="134"/>
      <c r="G39" s="19">
        <f t="shared" si="0"/>
        <v>0</v>
      </c>
    </row>
    <row r="40" spans="1:7" ht="35.25" customHeight="1">
      <c r="A40" s="16">
        <v>2</v>
      </c>
      <c r="B40" s="9"/>
      <c r="C40" s="64" t="s">
        <v>2</v>
      </c>
      <c r="D40" s="16" t="s">
        <v>33</v>
      </c>
      <c r="E40" s="67">
        <v>7</v>
      </c>
      <c r="F40" s="134"/>
      <c r="G40" s="19">
        <f t="shared" si="0"/>
        <v>0</v>
      </c>
    </row>
    <row r="41" spans="1:7" ht="25.5" customHeight="1">
      <c r="A41" s="16">
        <v>3</v>
      </c>
      <c r="B41" s="2"/>
      <c r="C41" s="62" t="s">
        <v>0</v>
      </c>
      <c r="D41" s="16" t="s">
        <v>33</v>
      </c>
      <c r="E41" s="67">
        <v>47</v>
      </c>
      <c r="F41" s="134"/>
      <c r="G41" s="19">
        <f t="shared" si="0"/>
        <v>0</v>
      </c>
    </row>
    <row r="42" spans="1:7" ht="36.75" customHeight="1">
      <c r="A42" s="16">
        <v>4</v>
      </c>
      <c r="B42" s="2"/>
      <c r="C42" s="64" t="s">
        <v>1</v>
      </c>
      <c r="D42" s="16" t="s">
        <v>33</v>
      </c>
      <c r="E42" s="67">
        <f>E40+E39-E41</f>
        <v>25</v>
      </c>
      <c r="F42" s="134"/>
      <c r="G42" s="19">
        <f t="shared" si="0"/>
        <v>0</v>
      </c>
    </row>
    <row r="43" spans="1:7" ht="27.75" customHeight="1">
      <c r="A43" s="16">
        <v>5</v>
      </c>
      <c r="B43" s="2"/>
      <c r="C43" s="62" t="s">
        <v>34</v>
      </c>
      <c r="D43" s="16" t="s">
        <v>33</v>
      </c>
      <c r="E43" s="67">
        <v>0.5</v>
      </c>
      <c r="F43" s="134"/>
      <c r="G43" s="19">
        <f t="shared" si="0"/>
        <v>0</v>
      </c>
    </row>
    <row r="44" spans="1:7" ht="34.5" customHeight="1">
      <c r="A44" s="16">
        <v>6</v>
      </c>
      <c r="B44" s="2"/>
      <c r="C44" s="64" t="s">
        <v>35</v>
      </c>
      <c r="D44" s="16" t="s">
        <v>33</v>
      </c>
      <c r="E44" s="67">
        <v>4.5</v>
      </c>
      <c r="F44" s="134"/>
      <c r="G44" s="19">
        <f t="shared" si="0"/>
        <v>0</v>
      </c>
    </row>
    <row r="45" spans="1:7" ht="42" customHeight="1">
      <c r="A45" s="16">
        <v>7</v>
      </c>
      <c r="B45" s="9"/>
      <c r="C45" s="64" t="s">
        <v>39</v>
      </c>
      <c r="D45" s="16" t="s">
        <v>25</v>
      </c>
      <c r="E45" s="67">
        <v>5.8</v>
      </c>
      <c r="F45" s="134"/>
      <c r="G45" s="19">
        <f t="shared" si="0"/>
        <v>0</v>
      </c>
    </row>
    <row r="46" spans="1:7" ht="15.75">
      <c r="A46" s="84"/>
      <c r="B46" s="85"/>
      <c r="C46" s="86" t="s">
        <v>157</v>
      </c>
      <c r="D46" s="87" t="s">
        <v>108</v>
      </c>
      <c r="E46" s="88"/>
      <c r="F46" s="137"/>
      <c r="G46" s="90">
        <f>SUM(G13:G45)</f>
        <v>0</v>
      </c>
    </row>
    <row r="47" spans="1:7" ht="19.5" customHeight="1">
      <c r="A47" s="40" t="s">
        <v>167</v>
      </c>
      <c r="B47" s="39"/>
      <c r="C47" s="101" t="s">
        <v>168</v>
      </c>
      <c r="D47" s="39"/>
      <c r="E47" s="39"/>
      <c r="F47" s="138"/>
      <c r="G47" s="39"/>
    </row>
    <row r="48" spans="1:7" ht="36.75" customHeight="1">
      <c r="A48" s="5"/>
      <c r="B48" s="18"/>
      <c r="C48" s="23" t="s">
        <v>45</v>
      </c>
      <c r="D48" s="18"/>
      <c r="E48" s="18"/>
      <c r="F48" s="139"/>
      <c r="G48" s="18"/>
    </row>
    <row r="49" spans="1:7" ht="49.5" customHeight="1">
      <c r="A49" s="33" t="s">
        <v>17</v>
      </c>
      <c r="B49" s="4"/>
      <c r="C49" s="24" t="s">
        <v>46</v>
      </c>
      <c r="D49" s="22" t="s">
        <v>9</v>
      </c>
      <c r="E49" s="22">
        <v>1.8</v>
      </c>
      <c r="F49" s="140"/>
      <c r="G49" s="31">
        <f>E49*F49</f>
        <v>0</v>
      </c>
    </row>
    <row r="50" spans="1:7" ht="32.25" customHeight="1">
      <c r="A50" s="33" t="s">
        <v>10</v>
      </c>
      <c r="B50" s="4"/>
      <c r="C50" s="71" t="s">
        <v>51</v>
      </c>
      <c r="D50" s="22" t="s">
        <v>9</v>
      </c>
      <c r="E50" s="22">
        <v>1.8</v>
      </c>
      <c r="F50" s="140"/>
      <c r="G50" s="31">
        <f aca="true" t="shared" si="1" ref="G50:G72">E50*F50</f>
        <v>0</v>
      </c>
    </row>
    <row r="51" spans="1:7" ht="37.5" customHeight="1">
      <c r="A51" s="33"/>
      <c r="B51" s="18"/>
      <c r="C51" s="23" t="s">
        <v>47</v>
      </c>
      <c r="D51" s="18"/>
      <c r="E51" s="18"/>
      <c r="F51" s="139"/>
      <c r="G51" s="31">
        <f t="shared" si="1"/>
        <v>0</v>
      </c>
    </row>
    <row r="52" spans="1:7" ht="50.25" customHeight="1">
      <c r="A52" s="33" t="s">
        <v>17</v>
      </c>
      <c r="B52" s="4"/>
      <c r="C52" s="24" t="s">
        <v>46</v>
      </c>
      <c r="D52" s="22" t="s">
        <v>9</v>
      </c>
      <c r="E52" s="22">
        <v>2.2</v>
      </c>
      <c r="F52" s="140"/>
      <c r="G52" s="31">
        <f t="shared" si="1"/>
        <v>0</v>
      </c>
    </row>
    <row r="53" spans="1:7" ht="30.75" customHeight="1">
      <c r="A53" s="33" t="s">
        <v>10</v>
      </c>
      <c r="B53" s="4"/>
      <c r="C53" s="10" t="s">
        <v>51</v>
      </c>
      <c r="D53" s="22" t="s">
        <v>9</v>
      </c>
      <c r="E53" s="22">
        <v>2.2</v>
      </c>
      <c r="F53" s="140"/>
      <c r="G53" s="31">
        <f t="shared" si="1"/>
        <v>0</v>
      </c>
    </row>
    <row r="54" spans="1:7" ht="36" customHeight="1">
      <c r="A54" s="5"/>
      <c r="B54" s="18"/>
      <c r="C54" s="23" t="s">
        <v>48</v>
      </c>
      <c r="D54" s="18"/>
      <c r="E54" s="18"/>
      <c r="F54" s="139"/>
      <c r="G54" s="31">
        <f t="shared" si="1"/>
        <v>0</v>
      </c>
    </row>
    <row r="55" spans="1:7" ht="52.5" customHeight="1">
      <c r="A55" s="33" t="s">
        <v>17</v>
      </c>
      <c r="B55" s="4"/>
      <c r="C55" s="24" t="s">
        <v>46</v>
      </c>
      <c r="D55" s="22" t="s">
        <v>9</v>
      </c>
      <c r="E55" s="22">
        <v>1.5</v>
      </c>
      <c r="F55" s="140"/>
      <c r="G55" s="31">
        <f t="shared" si="1"/>
        <v>0</v>
      </c>
    </row>
    <row r="56" spans="1:7" ht="38.25" customHeight="1">
      <c r="A56" s="33" t="s">
        <v>10</v>
      </c>
      <c r="B56" s="4"/>
      <c r="C56" s="10" t="s">
        <v>51</v>
      </c>
      <c r="D56" s="22" t="s">
        <v>9</v>
      </c>
      <c r="E56" s="22">
        <v>1.5</v>
      </c>
      <c r="F56" s="140"/>
      <c r="G56" s="31">
        <f t="shared" si="1"/>
        <v>0</v>
      </c>
    </row>
    <row r="57" spans="1:7" ht="31.5">
      <c r="A57" s="33"/>
      <c r="B57" s="18"/>
      <c r="C57" s="23" t="s">
        <v>49</v>
      </c>
      <c r="D57" s="18"/>
      <c r="E57" s="18"/>
      <c r="F57" s="139"/>
      <c r="G57" s="31">
        <f t="shared" si="1"/>
        <v>0</v>
      </c>
    </row>
    <row r="58" spans="1:7" ht="54" customHeight="1">
      <c r="A58" s="33" t="s">
        <v>17</v>
      </c>
      <c r="B58" s="4"/>
      <c r="C58" s="24" t="s">
        <v>46</v>
      </c>
      <c r="D58" s="22" t="s">
        <v>9</v>
      </c>
      <c r="E58" s="22">
        <v>2.5</v>
      </c>
      <c r="F58" s="140"/>
      <c r="G58" s="31">
        <f t="shared" si="1"/>
        <v>0</v>
      </c>
    </row>
    <row r="59" spans="1:7" ht="39" customHeight="1">
      <c r="A59" s="33" t="s">
        <v>10</v>
      </c>
      <c r="B59" s="4"/>
      <c r="C59" s="10" t="s">
        <v>51</v>
      </c>
      <c r="D59" s="22" t="s">
        <v>9</v>
      </c>
      <c r="E59" s="22">
        <v>2.5</v>
      </c>
      <c r="F59" s="140"/>
      <c r="G59" s="31">
        <f t="shared" si="1"/>
        <v>0</v>
      </c>
    </row>
    <row r="60" spans="1:7" ht="39.75" customHeight="1">
      <c r="A60" s="5"/>
      <c r="B60" s="18"/>
      <c r="C60" s="23" t="s">
        <v>50</v>
      </c>
      <c r="D60" s="18"/>
      <c r="E60" s="18"/>
      <c r="F60" s="139"/>
      <c r="G60" s="31">
        <f t="shared" si="1"/>
        <v>0</v>
      </c>
    </row>
    <row r="61" spans="1:7" ht="54.75" customHeight="1">
      <c r="A61" s="33" t="s">
        <v>17</v>
      </c>
      <c r="B61" s="4"/>
      <c r="C61" s="24" t="s">
        <v>46</v>
      </c>
      <c r="D61" s="22" t="s">
        <v>9</v>
      </c>
      <c r="E61" s="22">
        <v>1.2</v>
      </c>
      <c r="F61" s="140"/>
      <c r="G61" s="31">
        <f t="shared" si="1"/>
        <v>0</v>
      </c>
    </row>
    <row r="62" spans="1:7" ht="31.5" customHeight="1">
      <c r="A62" s="33" t="s">
        <v>10</v>
      </c>
      <c r="B62" s="4"/>
      <c r="C62" s="10" t="s">
        <v>51</v>
      </c>
      <c r="D62" s="22" t="s">
        <v>9</v>
      </c>
      <c r="E62" s="22">
        <v>1.2</v>
      </c>
      <c r="F62" s="140"/>
      <c r="G62" s="31">
        <f t="shared" si="1"/>
        <v>0</v>
      </c>
    </row>
    <row r="63" spans="1:7" ht="48" customHeight="1">
      <c r="A63" s="33"/>
      <c r="B63" s="18"/>
      <c r="C63" s="23" t="s">
        <v>52</v>
      </c>
      <c r="D63" s="18"/>
      <c r="E63" s="18"/>
      <c r="F63" s="139"/>
      <c r="G63" s="31">
        <f t="shared" si="1"/>
        <v>0</v>
      </c>
    </row>
    <row r="64" spans="1:7" ht="51" customHeight="1">
      <c r="A64" s="33" t="s">
        <v>17</v>
      </c>
      <c r="B64" s="4"/>
      <c r="C64" s="24" t="s">
        <v>46</v>
      </c>
      <c r="D64" s="22" t="s">
        <v>9</v>
      </c>
      <c r="E64" s="22">
        <v>1.2</v>
      </c>
      <c r="F64" s="140"/>
      <c r="G64" s="31">
        <f t="shared" si="1"/>
        <v>0</v>
      </c>
    </row>
    <row r="65" spans="1:7" ht="36" customHeight="1">
      <c r="A65" s="33" t="s">
        <v>10</v>
      </c>
      <c r="B65" s="4"/>
      <c r="C65" s="10" t="s">
        <v>51</v>
      </c>
      <c r="D65" s="22" t="s">
        <v>9</v>
      </c>
      <c r="E65" s="22">
        <v>1.2</v>
      </c>
      <c r="F65" s="140"/>
      <c r="G65" s="31">
        <f t="shared" si="1"/>
        <v>0</v>
      </c>
    </row>
    <row r="66" spans="1:7" ht="55.5" customHeight="1">
      <c r="A66" s="5"/>
      <c r="B66" s="4"/>
      <c r="C66" s="98" t="s">
        <v>53</v>
      </c>
      <c r="D66" s="22"/>
      <c r="E66" s="22"/>
      <c r="F66" s="140"/>
      <c r="G66" s="31">
        <f t="shared" si="1"/>
        <v>0</v>
      </c>
    </row>
    <row r="67" spans="1:7" ht="51.75" customHeight="1">
      <c r="A67" s="33" t="s">
        <v>17</v>
      </c>
      <c r="B67" s="3"/>
      <c r="C67" s="10" t="s">
        <v>54</v>
      </c>
      <c r="D67" s="22" t="s">
        <v>25</v>
      </c>
      <c r="E67" s="22">
        <v>30</v>
      </c>
      <c r="F67" s="140"/>
      <c r="G67" s="31">
        <f t="shared" si="1"/>
        <v>0</v>
      </c>
    </row>
    <row r="68" spans="1:7" ht="37.5" customHeight="1">
      <c r="A68" s="33" t="s">
        <v>10</v>
      </c>
      <c r="B68" s="9"/>
      <c r="C68" s="10" t="s">
        <v>56</v>
      </c>
      <c r="D68" s="22" t="s">
        <v>9</v>
      </c>
      <c r="E68" s="22">
        <v>18</v>
      </c>
      <c r="F68" s="140"/>
      <c r="G68" s="31">
        <f t="shared" si="1"/>
        <v>0</v>
      </c>
    </row>
    <row r="69" spans="1:7" ht="39" customHeight="1">
      <c r="A69" s="33" t="s">
        <v>18</v>
      </c>
      <c r="B69" s="2"/>
      <c r="C69" s="10" t="s">
        <v>57</v>
      </c>
      <c r="D69" s="22" t="s">
        <v>9</v>
      </c>
      <c r="E69" s="22">
        <v>18</v>
      </c>
      <c r="F69" s="141"/>
      <c r="G69" s="31">
        <f t="shared" si="1"/>
        <v>0</v>
      </c>
    </row>
    <row r="70" spans="1:7" ht="39" customHeight="1">
      <c r="A70" s="33" t="s">
        <v>19</v>
      </c>
      <c r="B70" s="2"/>
      <c r="C70" s="10" t="s">
        <v>55</v>
      </c>
      <c r="D70" s="22" t="s">
        <v>9</v>
      </c>
      <c r="E70" s="22">
        <v>3</v>
      </c>
      <c r="F70" s="140"/>
      <c r="G70" s="31">
        <f t="shared" si="1"/>
        <v>0</v>
      </c>
    </row>
    <row r="71" spans="1:7" ht="37.5" customHeight="1">
      <c r="A71" s="33" t="s">
        <v>20</v>
      </c>
      <c r="B71" s="9"/>
      <c r="C71" s="99" t="s">
        <v>148</v>
      </c>
      <c r="D71" s="22" t="s">
        <v>25</v>
      </c>
      <c r="E71" s="22">
        <v>30</v>
      </c>
      <c r="F71" s="140"/>
      <c r="G71" s="31">
        <f t="shared" si="1"/>
        <v>0</v>
      </c>
    </row>
    <row r="72" spans="1:7" ht="69" customHeight="1">
      <c r="A72" s="33" t="s">
        <v>5</v>
      </c>
      <c r="B72" s="7"/>
      <c r="C72" s="17" t="s">
        <v>58</v>
      </c>
      <c r="D72" s="22" t="s">
        <v>9</v>
      </c>
      <c r="E72" s="22">
        <v>45</v>
      </c>
      <c r="F72" s="140"/>
      <c r="G72" s="31">
        <f t="shared" si="1"/>
        <v>0</v>
      </c>
    </row>
    <row r="73" spans="1:7" ht="15.75">
      <c r="A73" s="92"/>
      <c r="B73" s="89"/>
      <c r="C73" s="100" t="s">
        <v>165</v>
      </c>
      <c r="D73" s="87" t="s">
        <v>108</v>
      </c>
      <c r="E73" s="94"/>
      <c r="F73" s="132"/>
      <c r="G73" s="95">
        <f>SUM(G49:G72)</f>
        <v>0</v>
      </c>
    </row>
    <row r="74" spans="1:7" ht="21" customHeight="1">
      <c r="A74" s="40" t="s">
        <v>166</v>
      </c>
      <c r="B74" s="39"/>
      <c r="C74" s="101" t="s">
        <v>169</v>
      </c>
      <c r="D74" s="39"/>
      <c r="E74" s="39"/>
      <c r="F74" s="138"/>
      <c r="G74" s="77"/>
    </row>
    <row r="75" spans="1:7" ht="66.75" customHeight="1">
      <c r="A75" s="33" t="s">
        <v>17</v>
      </c>
      <c r="B75" s="2"/>
      <c r="C75" s="17" t="s">
        <v>149</v>
      </c>
      <c r="D75" s="22" t="s">
        <v>9</v>
      </c>
      <c r="E75" s="22">
        <v>48</v>
      </c>
      <c r="F75" s="141"/>
      <c r="G75" s="21">
        <f>E75*F75</f>
        <v>0</v>
      </c>
    </row>
    <row r="76" spans="1:7" ht="54.75" customHeight="1">
      <c r="A76" s="33" t="s">
        <v>10</v>
      </c>
      <c r="B76" s="7"/>
      <c r="C76" s="17" t="s">
        <v>105</v>
      </c>
      <c r="D76" s="22" t="s">
        <v>9</v>
      </c>
      <c r="E76" s="22">
        <v>470</v>
      </c>
      <c r="F76" s="142"/>
      <c r="G76" s="21">
        <f aca="true" t="shared" si="2" ref="G76:G87">E76*F76</f>
        <v>0</v>
      </c>
    </row>
    <row r="77" spans="1:7" ht="48.75" customHeight="1">
      <c r="A77" s="33" t="s">
        <v>18</v>
      </c>
      <c r="B77" s="7"/>
      <c r="C77" s="17" t="s">
        <v>150</v>
      </c>
      <c r="D77" s="22" t="s">
        <v>9</v>
      </c>
      <c r="E77" s="22">
        <v>436</v>
      </c>
      <c r="F77" s="141"/>
      <c r="G77" s="21">
        <f t="shared" si="2"/>
        <v>0</v>
      </c>
    </row>
    <row r="78" spans="1:7" ht="23.25" customHeight="1">
      <c r="A78" s="33" t="s">
        <v>19</v>
      </c>
      <c r="B78" s="6"/>
      <c r="C78" s="71" t="s">
        <v>104</v>
      </c>
      <c r="D78" s="22" t="s">
        <v>6</v>
      </c>
      <c r="E78" s="22">
        <v>7080</v>
      </c>
      <c r="F78" s="141"/>
      <c r="G78" s="21">
        <f t="shared" si="2"/>
        <v>0</v>
      </c>
    </row>
    <row r="79" spans="1:7" ht="22.5" customHeight="1">
      <c r="A79" s="33" t="s">
        <v>20</v>
      </c>
      <c r="B79" s="4"/>
      <c r="C79" s="71" t="s">
        <v>8</v>
      </c>
      <c r="D79" s="22" t="s">
        <v>9</v>
      </c>
      <c r="E79" s="22">
        <v>843</v>
      </c>
      <c r="F79" s="141"/>
      <c r="G79" s="21">
        <f t="shared" si="2"/>
        <v>0</v>
      </c>
    </row>
    <row r="80" spans="1:7" ht="38.25" customHeight="1">
      <c r="A80" s="33" t="s">
        <v>5</v>
      </c>
      <c r="B80" s="4"/>
      <c r="C80" s="10" t="s">
        <v>11</v>
      </c>
      <c r="D80" s="22" t="s">
        <v>9</v>
      </c>
      <c r="E80" s="22">
        <v>843</v>
      </c>
      <c r="F80" s="141"/>
      <c r="G80" s="21">
        <f t="shared" si="2"/>
        <v>0</v>
      </c>
    </row>
    <row r="81" spans="1:7" ht="39" customHeight="1">
      <c r="A81" s="33" t="s">
        <v>7</v>
      </c>
      <c r="B81" s="4"/>
      <c r="C81" s="8" t="s">
        <v>12</v>
      </c>
      <c r="D81" s="22" t="s">
        <v>9</v>
      </c>
      <c r="E81" s="22">
        <v>311.5</v>
      </c>
      <c r="F81" s="141"/>
      <c r="G81" s="21">
        <f t="shared" si="2"/>
        <v>0</v>
      </c>
    </row>
    <row r="82" spans="1:7" ht="37.5" customHeight="1">
      <c r="A82" s="33" t="s">
        <v>24</v>
      </c>
      <c r="B82" s="4"/>
      <c r="C82" s="8" t="s">
        <v>22</v>
      </c>
      <c r="D82" s="22" t="s">
        <v>9</v>
      </c>
      <c r="E82" s="22">
        <v>498.2</v>
      </c>
      <c r="F82" s="141"/>
      <c r="G82" s="21">
        <f t="shared" si="2"/>
        <v>0</v>
      </c>
    </row>
    <row r="83" spans="1:7" ht="38.25" customHeight="1">
      <c r="A83" s="33" t="s">
        <v>26</v>
      </c>
      <c r="B83" s="4"/>
      <c r="C83" s="8" t="s">
        <v>23</v>
      </c>
      <c r="D83" s="22" t="s">
        <v>9</v>
      </c>
      <c r="E83" s="22">
        <v>747.3</v>
      </c>
      <c r="F83" s="141"/>
      <c r="G83" s="21">
        <f t="shared" si="2"/>
        <v>0</v>
      </c>
    </row>
    <row r="84" spans="1:7" ht="41.25" customHeight="1">
      <c r="A84" s="33" t="s">
        <v>27</v>
      </c>
      <c r="B84" s="4"/>
      <c r="C84" s="8" t="s">
        <v>13</v>
      </c>
      <c r="D84" s="70" t="s">
        <v>14</v>
      </c>
      <c r="E84" s="22">
        <v>354</v>
      </c>
      <c r="F84" s="141"/>
      <c r="G84" s="21">
        <f t="shared" si="2"/>
        <v>0</v>
      </c>
    </row>
    <row r="85" spans="1:7" ht="23.25" customHeight="1">
      <c r="A85" s="33" t="s">
        <v>28</v>
      </c>
      <c r="B85" s="75" t="s">
        <v>141</v>
      </c>
      <c r="C85" s="8" t="s">
        <v>29</v>
      </c>
      <c r="D85" s="70" t="s">
        <v>15</v>
      </c>
      <c r="E85" s="22">
        <v>31</v>
      </c>
      <c r="F85" s="141"/>
      <c r="G85" s="21">
        <f t="shared" si="2"/>
        <v>0</v>
      </c>
    </row>
    <row r="86" spans="1:7" ht="40.5" customHeight="1">
      <c r="A86" s="33" t="s">
        <v>103</v>
      </c>
      <c r="B86" s="75" t="s">
        <v>142</v>
      </c>
      <c r="C86" s="8" t="s">
        <v>30</v>
      </c>
      <c r="D86" s="70" t="s">
        <v>15</v>
      </c>
      <c r="E86" s="22">
        <v>4</v>
      </c>
      <c r="F86" s="141"/>
      <c r="G86" s="21">
        <f t="shared" si="2"/>
        <v>0</v>
      </c>
    </row>
    <row r="87" spans="1:7" ht="27" customHeight="1">
      <c r="A87" s="82" t="s">
        <v>153</v>
      </c>
      <c r="B87" s="75" t="s">
        <v>154</v>
      </c>
      <c r="C87" s="83" t="s">
        <v>155</v>
      </c>
      <c r="D87" s="70" t="s">
        <v>15</v>
      </c>
      <c r="E87" s="22">
        <v>2</v>
      </c>
      <c r="F87" s="141"/>
      <c r="G87" s="21">
        <f t="shared" si="2"/>
        <v>0</v>
      </c>
    </row>
    <row r="88" spans="1:7" ht="15.75">
      <c r="A88" s="92"/>
      <c r="B88" s="89"/>
      <c r="C88" s="100" t="s">
        <v>170</v>
      </c>
      <c r="D88" s="87" t="s">
        <v>108</v>
      </c>
      <c r="E88" s="94"/>
      <c r="F88" s="132"/>
      <c r="G88" s="95">
        <f>SUM(G75:G87)</f>
        <v>0</v>
      </c>
    </row>
    <row r="89" spans="1:7" ht="28.5">
      <c r="A89" s="40" t="s">
        <v>172</v>
      </c>
      <c r="B89" s="78"/>
      <c r="C89" s="102" t="s">
        <v>171</v>
      </c>
      <c r="D89" s="79"/>
      <c r="E89" s="80"/>
      <c r="F89" s="143"/>
      <c r="G89" s="81"/>
    </row>
    <row r="90" spans="1:7" ht="41.25" customHeight="1">
      <c r="A90" s="5"/>
      <c r="B90" s="4"/>
      <c r="C90" s="25" t="s">
        <v>76</v>
      </c>
      <c r="D90" s="16"/>
      <c r="E90" s="22"/>
      <c r="F90" s="141"/>
      <c r="G90" s="30"/>
    </row>
    <row r="91" spans="1:7" ht="19.5" customHeight="1">
      <c r="A91" s="5"/>
      <c r="B91" s="4"/>
      <c r="C91" s="27" t="s">
        <v>59</v>
      </c>
      <c r="D91" s="16"/>
      <c r="E91" s="22"/>
      <c r="F91" s="141"/>
      <c r="G91" s="30"/>
    </row>
    <row r="92" spans="1:7" ht="36.75" customHeight="1">
      <c r="A92" s="33" t="s">
        <v>17</v>
      </c>
      <c r="B92" s="9"/>
      <c r="C92" s="17" t="s">
        <v>2</v>
      </c>
      <c r="D92" s="16" t="s">
        <v>33</v>
      </c>
      <c r="E92" s="67">
        <v>5.4</v>
      </c>
      <c r="F92" s="134"/>
      <c r="G92" s="21">
        <f>E92*F92</f>
        <v>0</v>
      </c>
    </row>
    <row r="93" spans="1:7" ht="34.5" customHeight="1">
      <c r="A93" s="33" t="s">
        <v>10</v>
      </c>
      <c r="B93" s="2"/>
      <c r="C93" s="17" t="s">
        <v>1</v>
      </c>
      <c r="D93" s="16" t="s">
        <v>33</v>
      </c>
      <c r="E93" s="67">
        <v>5.4</v>
      </c>
      <c r="F93" s="134"/>
      <c r="G93" s="21">
        <f aca="true" t="shared" si="3" ref="G93:G156">E93*F93</f>
        <v>0</v>
      </c>
    </row>
    <row r="94" spans="1:7" ht="26.25" customHeight="1">
      <c r="A94" s="33"/>
      <c r="B94" s="4"/>
      <c r="C94" s="27" t="s">
        <v>60</v>
      </c>
      <c r="D94" s="16"/>
      <c r="E94" s="22"/>
      <c r="F94" s="141"/>
      <c r="G94" s="21">
        <f t="shared" si="3"/>
        <v>0</v>
      </c>
    </row>
    <row r="95" spans="1:7" ht="40.5" customHeight="1">
      <c r="A95" s="33" t="s">
        <v>17</v>
      </c>
      <c r="B95" s="9"/>
      <c r="C95" s="17" t="s">
        <v>2</v>
      </c>
      <c r="D95" s="16" t="s">
        <v>33</v>
      </c>
      <c r="E95" s="22">
        <v>4.5</v>
      </c>
      <c r="F95" s="134"/>
      <c r="G95" s="21">
        <f t="shared" si="3"/>
        <v>0</v>
      </c>
    </row>
    <row r="96" spans="1:7" ht="33.75" customHeight="1">
      <c r="A96" s="33" t="s">
        <v>10</v>
      </c>
      <c r="B96" s="2"/>
      <c r="C96" s="17" t="s">
        <v>1</v>
      </c>
      <c r="D96" s="16" t="s">
        <v>33</v>
      </c>
      <c r="E96" s="32">
        <v>4.5</v>
      </c>
      <c r="F96" s="134"/>
      <c r="G96" s="21">
        <f t="shared" si="3"/>
        <v>0</v>
      </c>
    </row>
    <row r="97" spans="1:7" ht="40.5" customHeight="1">
      <c r="A97" s="26"/>
      <c r="B97" s="4"/>
      <c r="C97" s="25" t="s">
        <v>107</v>
      </c>
      <c r="D97" s="16"/>
      <c r="E97" s="22"/>
      <c r="F97" s="141"/>
      <c r="G97" s="21">
        <f t="shared" si="3"/>
        <v>0</v>
      </c>
    </row>
    <row r="98" spans="1:7" ht="24" customHeight="1">
      <c r="A98" s="26"/>
      <c r="B98" s="4"/>
      <c r="C98" s="27" t="s">
        <v>61</v>
      </c>
      <c r="D98" s="16"/>
      <c r="E98" s="22"/>
      <c r="F98" s="141"/>
      <c r="G98" s="21">
        <f t="shared" si="3"/>
        <v>0</v>
      </c>
    </row>
    <row r="99" spans="1:7" ht="39" customHeight="1">
      <c r="A99" s="33" t="s">
        <v>17</v>
      </c>
      <c r="B99" s="9"/>
      <c r="C99" s="17" t="s">
        <v>2</v>
      </c>
      <c r="D99" s="16" t="s">
        <v>33</v>
      </c>
      <c r="E99" s="69">
        <v>6.75</v>
      </c>
      <c r="F99" s="134"/>
      <c r="G99" s="21">
        <f t="shared" si="3"/>
        <v>0</v>
      </c>
    </row>
    <row r="100" spans="1:7" ht="31.5">
      <c r="A100" s="33" t="s">
        <v>10</v>
      </c>
      <c r="B100" s="2"/>
      <c r="C100" s="17" t="s">
        <v>1</v>
      </c>
      <c r="D100" s="16" t="s">
        <v>33</v>
      </c>
      <c r="E100" s="69">
        <v>6.75</v>
      </c>
      <c r="F100" s="134"/>
      <c r="G100" s="21">
        <f t="shared" si="3"/>
        <v>0</v>
      </c>
    </row>
    <row r="101" spans="1:7" ht="35.25" customHeight="1">
      <c r="A101" s="26"/>
      <c r="B101" s="4"/>
      <c r="C101" s="25" t="s">
        <v>77</v>
      </c>
      <c r="D101" s="16"/>
      <c r="E101" s="22"/>
      <c r="F101" s="141"/>
      <c r="G101" s="21">
        <f t="shared" si="3"/>
        <v>0</v>
      </c>
    </row>
    <row r="102" spans="1:7" ht="23.25" customHeight="1">
      <c r="A102" s="28"/>
      <c r="B102" s="29"/>
      <c r="C102" s="27" t="s">
        <v>62</v>
      </c>
      <c r="D102" s="62"/>
      <c r="E102" s="71"/>
      <c r="F102" s="144"/>
      <c r="G102" s="21">
        <f t="shared" si="3"/>
        <v>0</v>
      </c>
    </row>
    <row r="103" spans="1:7" ht="31.5">
      <c r="A103" s="33" t="s">
        <v>17</v>
      </c>
      <c r="B103" s="9"/>
      <c r="C103" s="17" t="s">
        <v>2</v>
      </c>
      <c r="D103" s="16" t="s">
        <v>33</v>
      </c>
      <c r="E103" s="69">
        <v>6</v>
      </c>
      <c r="F103" s="134"/>
      <c r="G103" s="21">
        <f t="shared" si="3"/>
        <v>0</v>
      </c>
    </row>
    <row r="104" spans="1:7" ht="31.5">
      <c r="A104" s="33" t="s">
        <v>10</v>
      </c>
      <c r="B104" s="2"/>
      <c r="C104" s="17" t="s">
        <v>1</v>
      </c>
      <c r="D104" s="16" t="s">
        <v>33</v>
      </c>
      <c r="E104" s="69">
        <v>6</v>
      </c>
      <c r="F104" s="134"/>
      <c r="G104" s="21">
        <f t="shared" si="3"/>
        <v>0</v>
      </c>
    </row>
    <row r="105" spans="1:7" ht="15.75">
      <c r="A105" s="74"/>
      <c r="B105" s="29"/>
      <c r="C105" s="27" t="s">
        <v>63</v>
      </c>
      <c r="D105" s="62"/>
      <c r="E105" s="72"/>
      <c r="F105" s="144"/>
      <c r="G105" s="21">
        <f t="shared" si="3"/>
        <v>0</v>
      </c>
    </row>
    <row r="106" spans="1:7" ht="37.5" customHeight="1">
      <c r="A106" s="33" t="s">
        <v>17</v>
      </c>
      <c r="B106" s="9"/>
      <c r="C106" s="17" t="s">
        <v>2</v>
      </c>
      <c r="D106" s="16" t="s">
        <v>33</v>
      </c>
      <c r="E106" s="69">
        <v>8.5</v>
      </c>
      <c r="F106" s="134"/>
      <c r="G106" s="21">
        <f t="shared" si="3"/>
        <v>0</v>
      </c>
    </row>
    <row r="107" spans="1:7" ht="39.75" customHeight="1">
      <c r="A107" s="33" t="s">
        <v>10</v>
      </c>
      <c r="B107" s="2"/>
      <c r="C107" s="17" t="s">
        <v>1</v>
      </c>
      <c r="D107" s="16" t="s">
        <v>33</v>
      </c>
      <c r="E107" s="69">
        <v>8.5</v>
      </c>
      <c r="F107" s="134"/>
      <c r="G107" s="21">
        <f t="shared" si="3"/>
        <v>0</v>
      </c>
    </row>
    <row r="108" spans="1:7" ht="21.75" customHeight="1">
      <c r="A108" s="1"/>
      <c r="B108" s="29"/>
      <c r="C108" s="27" t="s">
        <v>64</v>
      </c>
      <c r="D108" s="62"/>
      <c r="E108" s="72"/>
      <c r="F108" s="144"/>
      <c r="G108" s="21">
        <f t="shared" si="3"/>
        <v>0</v>
      </c>
    </row>
    <row r="109" spans="1:7" ht="34.5" customHeight="1">
      <c r="A109" s="33" t="s">
        <v>17</v>
      </c>
      <c r="B109" s="9"/>
      <c r="C109" s="17" t="s">
        <v>2</v>
      </c>
      <c r="D109" s="16" t="s">
        <v>33</v>
      </c>
      <c r="E109" s="69">
        <v>7.25</v>
      </c>
      <c r="F109" s="134"/>
      <c r="G109" s="21">
        <f t="shared" si="3"/>
        <v>0</v>
      </c>
    </row>
    <row r="110" spans="1:7" ht="38.25" customHeight="1">
      <c r="A110" s="33" t="s">
        <v>10</v>
      </c>
      <c r="B110" s="2"/>
      <c r="C110" s="17" t="s">
        <v>1</v>
      </c>
      <c r="D110" s="16" t="s">
        <v>33</v>
      </c>
      <c r="E110" s="69">
        <v>7.25</v>
      </c>
      <c r="F110" s="134"/>
      <c r="G110" s="21">
        <f t="shared" si="3"/>
        <v>0</v>
      </c>
    </row>
    <row r="111" spans="1:7" ht="24" customHeight="1">
      <c r="A111" s="1"/>
      <c r="B111" s="29"/>
      <c r="C111" s="27" t="s">
        <v>65</v>
      </c>
      <c r="D111" s="62"/>
      <c r="E111" s="72"/>
      <c r="F111" s="144"/>
      <c r="G111" s="21">
        <f t="shared" si="3"/>
        <v>0</v>
      </c>
    </row>
    <row r="112" spans="1:7" ht="36.75" customHeight="1">
      <c r="A112" s="33" t="s">
        <v>17</v>
      </c>
      <c r="B112" s="9"/>
      <c r="C112" s="17" t="s">
        <v>2</v>
      </c>
      <c r="D112" s="16" t="s">
        <v>33</v>
      </c>
      <c r="E112" s="69">
        <v>6</v>
      </c>
      <c r="F112" s="134"/>
      <c r="G112" s="21">
        <f t="shared" si="3"/>
        <v>0</v>
      </c>
    </row>
    <row r="113" spans="1:7" ht="38.25" customHeight="1">
      <c r="A113" s="33" t="s">
        <v>10</v>
      </c>
      <c r="B113" s="2"/>
      <c r="C113" s="17" t="s">
        <v>1</v>
      </c>
      <c r="D113" s="16" t="s">
        <v>33</v>
      </c>
      <c r="E113" s="69">
        <v>6</v>
      </c>
      <c r="F113" s="134"/>
      <c r="G113" s="21">
        <f t="shared" si="3"/>
        <v>0</v>
      </c>
    </row>
    <row r="114" spans="1:7" ht="20.25" customHeight="1">
      <c r="A114" s="1"/>
      <c r="B114" s="29"/>
      <c r="C114" s="27" t="s">
        <v>66</v>
      </c>
      <c r="D114" s="62"/>
      <c r="E114" s="72"/>
      <c r="F114" s="144"/>
      <c r="G114" s="21">
        <f t="shared" si="3"/>
        <v>0</v>
      </c>
    </row>
    <row r="115" spans="1:7" ht="39" customHeight="1">
      <c r="A115" s="33" t="s">
        <v>17</v>
      </c>
      <c r="B115" s="9"/>
      <c r="C115" s="17" t="s">
        <v>2</v>
      </c>
      <c r="D115" s="16" t="s">
        <v>33</v>
      </c>
      <c r="E115" s="69">
        <v>8.5</v>
      </c>
      <c r="F115" s="134"/>
      <c r="G115" s="21">
        <f t="shared" si="3"/>
        <v>0</v>
      </c>
    </row>
    <row r="116" spans="1:7" ht="40.5" customHeight="1">
      <c r="A116" s="33" t="s">
        <v>10</v>
      </c>
      <c r="B116" s="2"/>
      <c r="C116" s="17" t="s">
        <v>1</v>
      </c>
      <c r="D116" s="16" t="s">
        <v>33</v>
      </c>
      <c r="E116" s="69">
        <v>8.5</v>
      </c>
      <c r="F116" s="134"/>
      <c r="G116" s="21">
        <f t="shared" si="3"/>
        <v>0</v>
      </c>
    </row>
    <row r="117" spans="1:7" ht="21.75" customHeight="1">
      <c r="A117" s="1"/>
      <c r="B117" s="29"/>
      <c r="C117" s="27" t="s">
        <v>67</v>
      </c>
      <c r="D117" s="62"/>
      <c r="E117" s="72"/>
      <c r="F117" s="144"/>
      <c r="G117" s="21">
        <f t="shared" si="3"/>
        <v>0</v>
      </c>
    </row>
    <row r="118" spans="1:7" ht="42" customHeight="1">
      <c r="A118" s="33" t="s">
        <v>17</v>
      </c>
      <c r="B118" s="9"/>
      <c r="C118" s="17" t="s">
        <v>2</v>
      </c>
      <c r="D118" s="16" t="s">
        <v>33</v>
      </c>
      <c r="E118" s="69">
        <v>5.8</v>
      </c>
      <c r="F118" s="134"/>
      <c r="G118" s="21">
        <f t="shared" si="3"/>
        <v>0</v>
      </c>
    </row>
    <row r="119" spans="1:7" ht="39" customHeight="1">
      <c r="A119" s="33" t="s">
        <v>10</v>
      </c>
      <c r="B119" s="2"/>
      <c r="C119" s="17" t="s">
        <v>1</v>
      </c>
      <c r="D119" s="16" t="s">
        <v>33</v>
      </c>
      <c r="E119" s="69">
        <v>5.8</v>
      </c>
      <c r="F119" s="134"/>
      <c r="G119" s="21">
        <f t="shared" si="3"/>
        <v>0</v>
      </c>
    </row>
    <row r="120" spans="1:7" ht="20.25" customHeight="1">
      <c r="A120" s="1"/>
      <c r="B120" s="29"/>
      <c r="C120" s="27" t="s">
        <v>68</v>
      </c>
      <c r="D120" s="62"/>
      <c r="E120" s="72"/>
      <c r="F120" s="144"/>
      <c r="G120" s="21">
        <f t="shared" si="3"/>
        <v>0</v>
      </c>
    </row>
    <row r="121" spans="1:7" ht="38.25" customHeight="1">
      <c r="A121" s="33" t="s">
        <v>17</v>
      </c>
      <c r="B121" s="9"/>
      <c r="C121" s="17" t="s">
        <v>2</v>
      </c>
      <c r="D121" s="16" t="s">
        <v>33</v>
      </c>
      <c r="E121" s="69">
        <v>11</v>
      </c>
      <c r="F121" s="134"/>
      <c r="G121" s="21">
        <f t="shared" si="3"/>
        <v>0</v>
      </c>
    </row>
    <row r="122" spans="1:7" ht="34.5" customHeight="1">
      <c r="A122" s="33" t="s">
        <v>10</v>
      </c>
      <c r="B122" s="2"/>
      <c r="C122" s="17" t="s">
        <v>1</v>
      </c>
      <c r="D122" s="16" t="s">
        <v>33</v>
      </c>
      <c r="E122" s="69">
        <v>11</v>
      </c>
      <c r="F122" s="134"/>
      <c r="G122" s="21">
        <f t="shared" si="3"/>
        <v>0</v>
      </c>
    </row>
    <row r="123" spans="1:7" ht="39" customHeight="1">
      <c r="A123" s="1"/>
      <c r="B123" s="4"/>
      <c r="C123" s="25" t="s">
        <v>78</v>
      </c>
      <c r="D123" s="16"/>
      <c r="E123" s="22"/>
      <c r="F123" s="141"/>
      <c r="G123" s="21">
        <f t="shared" si="3"/>
        <v>0</v>
      </c>
    </row>
    <row r="124" spans="1:7" ht="21.75" customHeight="1">
      <c r="A124" s="1"/>
      <c r="B124" s="29"/>
      <c r="C124" s="27" t="s">
        <v>69</v>
      </c>
      <c r="D124" s="62"/>
      <c r="E124" s="71"/>
      <c r="F124" s="144"/>
      <c r="G124" s="21">
        <f t="shared" si="3"/>
        <v>0</v>
      </c>
    </row>
    <row r="125" spans="1:7" ht="41.25" customHeight="1">
      <c r="A125" s="33" t="s">
        <v>17</v>
      </c>
      <c r="B125" s="9"/>
      <c r="C125" s="17" t="s">
        <v>2</v>
      </c>
      <c r="D125" s="16" t="s">
        <v>33</v>
      </c>
      <c r="E125" s="69">
        <v>4</v>
      </c>
      <c r="F125" s="134"/>
      <c r="G125" s="21">
        <f t="shared" si="3"/>
        <v>0</v>
      </c>
    </row>
    <row r="126" spans="1:7" ht="39" customHeight="1">
      <c r="A126" s="33" t="s">
        <v>10</v>
      </c>
      <c r="B126" s="2"/>
      <c r="C126" s="17" t="s">
        <v>1</v>
      </c>
      <c r="D126" s="16" t="s">
        <v>33</v>
      </c>
      <c r="E126" s="69">
        <v>4</v>
      </c>
      <c r="F126" s="134"/>
      <c r="G126" s="21">
        <f t="shared" si="3"/>
        <v>0</v>
      </c>
    </row>
    <row r="127" spans="1:7" ht="22.5" customHeight="1">
      <c r="A127" s="1"/>
      <c r="B127" s="29"/>
      <c r="C127" s="27" t="s">
        <v>70</v>
      </c>
      <c r="D127" s="62"/>
      <c r="E127" s="72"/>
      <c r="F127" s="144"/>
      <c r="G127" s="21">
        <f t="shared" si="3"/>
        <v>0</v>
      </c>
    </row>
    <row r="128" spans="1:7" ht="36" customHeight="1">
      <c r="A128" s="33" t="s">
        <v>17</v>
      </c>
      <c r="B128" s="9"/>
      <c r="C128" s="17" t="s">
        <v>2</v>
      </c>
      <c r="D128" s="16" t="s">
        <v>33</v>
      </c>
      <c r="E128" s="69">
        <v>6</v>
      </c>
      <c r="F128" s="134"/>
      <c r="G128" s="21">
        <f t="shared" si="3"/>
        <v>0</v>
      </c>
    </row>
    <row r="129" spans="1:7" ht="36" customHeight="1">
      <c r="A129" s="33" t="s">
        <v>10</v>
      </c>
      <c r="B129" s="2"/>
      <c r="C129" s="17" t="s">
        <v>1</v>
      </c>
      <c r="D129" s="16" t="s">
        <v>33</v>
      </c>
      <c r="E129" s="69">
        <v>6</v>
      </c>
      <c r="F129" s="134"/>
      <c r="G129" s="21">
        <f t="shared" si="3"/>
        <v>0</v>
      </c>
    </row>
    <row r="130" spans="1:7" ht="38.25" customHeight="1">
      <c r="A130" s="1"/>
      <c r="B130" s="4"/>
      <c r="C130" s="25" t="s">
        <v>79</v>
      </c>
      <c r="D130" s="16"/>
      <c r="E130" s="22"/>
      <c r="F130" s="141"/>
      <c r="G130" s="21">
        <f t="shared" si="3"/>
        <v>0</v>
      </c>
    </row>
    <row r="131" spans="1:7" ht="22.5" customHeight="1">
      <c r="A131" s="1"/>
      <c r="B131" s="29"/>
      <c r="C131" s="27" t="s">
        <v>71</v>
      </c>
      <c r="D131" s="62"/>
      <c r="E131" s="71"/>
      <c r="F131" s="144"/>
      <c r="G131" s="21">
        <f t="shared" si="3"/>
        <v>0</v>
      </c>
    </row>
    <row r="132" spans="1:7" ht="31.5">
      <c r="A132" s="33" t="s">
        <v>17</v>
      </c>
      <c r="B132" s="9"/>
      <c r="C132" s="17" t="s">
        <v>2</v>
      </c>
      <c r="D132" s="16" t="s">
        <v>33</v>
      </c>
      <c r="E132" s="69">
        <v>6.7</v>
      </c>
      <c r="F132" s="134"/>
      <c r="G132" s="21">
        <f t="shared" si="3"/>
        <v>0</v>
      </c>
    </row>
    <row r="133" spans="1:7" ht="31.5">
      <c r="A133" s="33" t="s">
        <v>10</v>
      </c>
      <c r="B133" s="2"/>
      <c r="C133" s="17" t="s">
        <v>1</v>
      </c>
      <c r="D133" s="16" t="s">
        <v>33</v>
      </c>
      <c r="E133" s="69">
        <v>6.7</v>
      </c>
      <c r="F133" s="134"/>
      <c r="G133" s="21">
        <f t="shared" si="3"/>
        <v>0</v>
      </c>
    </row>
    <row r="134" spans="1:7" ht="38.25" customHeight="1">
      <c r="A134" s="1"/>
      <c r="B134" s="4"/>
      <c r="C134" s="25" t="s">
        <v>106</v>
      </c>
      <c r="D134" s="16"/>
      <c r="E134" s="22"/>
      <c r="F134" s="141"/>
      <c r="G134" s="21">
        <f t="shared" si="3"/>
        <v>0</v>
      </c>
    </row>
    <row r="135" spans="1:7" ht="20.25" customHeight="1">
      <c r="A135" s="1"/>
      <c r="B135" s="29"/>
      <c r="C135" s="27" t="s">
        <v>72</v>
      </c>
      <c r="D135" s="62"/>
      <c r="E135" s="71"/>
      <c r="F135" s="144"/>
      <c r="G135" s="21">
        <f t="shared" si="3"/>
        <v>0</v>
      </c>
    </row>
    <row r="136" spans="1:7" ht="36" customHeight="1">
      <c r="A136" s="33" t="s">
        <v>17</v>
      </c>
      <c r="B136" s="9"/>
      <c r="C136" s="17" t="s">
        <v>2</v>
      </c>
      <c r="D136" s="16" t="s">
        <v>33</v>
      </c>
      <c r="E136" s="69">
        <v>4.8</v>
      </c>
      <c r="F136" s="134"/>
      <c r="G136" s="21">
        <f t="shared" si="3"/>
        <v>0</v>
      </c>
    </row>
    <row r="137" spans="1:7" ht="36.75" customHeight="1">
      <c r="A137" s="33" t="s">
        <v>10</v>
      </c>
      <c r="B137" s="2"/>
      <c r="C137" s="17" t="s">
        <v>1</v>
      </c>
      <c r="D137" s="16" t="s">
        <v>33</v>
      </c>
      <c r="E137" s="69">
        <v>4.8</v>
      </c>
      <c r="F137" s="134"/>
      <c r="G137" s="21">
        <f t="shared" si="3"/>
        <v>0</v>
      </c>
    </row>
    <row r="138" spans="1:7" ht="21.75" customHeight="1">
      <c r="A138" s="1"/>
      <c r="B138" s="29"/>
      <c r="C138" s="27" t="s">
        <v>73</v>
      </c>
      <c r="D138" s="62"/>
      <c r="E138" s="72"/>
      <c r="F138" s="144"/>
      <c r="G138" s="21">
        <f t="shared" si="3"/>
        <v>0</v>
      </c>
    </row>
    <row r="139" spans="1:7" ht="36.75" customHeight="1">
      <c r="A139" s="33" t="s">
        <v>17</v>
      </c>
      <c r="B139" s="9"/>
      <c r="C139" s="17" t="s">
        <v>2</v>
      </c>
      <c r="D139" s="16" t="s">
        <v>33</v>
      </c>
      <c r="E139" s="69">
        <v>6</v>
      </c>
      <c r="F139" s="134"/>
      <c r="G139" s="21">
        <f t="shared" si="3"/>
        <v>0</v>
      </c>
    </row>
    <row r="140" spans="1:7" ht="35.25" customHeight="1">
      <c r="A140" s="33" t="s">
        <v>10</v>
      </c>
      <c r="B140" s="2"/>
      <c r="C140" s="17" t="s">
        <v>1</v>
      </c>
      <c r="D140" s="16" t="s">
        <v>33</v>
      </c>
      <c r="E140" s="69">
        <v>6</v>
      </c>
      <c r="F140" s="134"/>
      <c r="G140" s="21">
        <f t="shared" si="3"/>
        <v>0</v>
      </c>
    </row>
    <row r="141" spans="1:7" ht="18" customHeight="1">
      <c r="A141" s="1"/>
      <c r="B141" s="29"/>
      <c r="C141" s="27" t="s">
        <v>74</v>
      </c>
      <c r="D141" s="62"/>
      <c r="E141" s="72"/>
      <c r="F141" s="144"/>
      <c r="G141" s="21">
        <f t="shared" si="3"/>
        <v>0</v>
      </c>
    </row>
    <row r="142" spans="1:7" ht="39.75" customHeight="1">
      <c r="A142" s="33" t="s">
        <v>17</v>
      </c>
      <c r="B142" s="9"/>
      <c r="C142" s="17" t="s">
        <v>2</v>
      </c>
      <c r="D142" s="16" t="s">
        <v>33</v>
      </c>
      <c r="E142" s="69">
        <v>7.8</v>
      </c>
      <c r="F142" s="134"/>
      <c r="G142" s="21">
        <f t="shared" si="3"/>
        <v>0</v>
      </c>
    </row>
    <row r="143" spans="1:7" ht="37.5" customHeight="1">
      <c r="A143" s="33" t="s">
        <v>10</v>
      </c>
      <c r="B143" s="2"/>
      <c r="C143" s="17" t="s">
        <v>1</v>
      </c>
      <c r="D143" s="16" t="s">
        <v>33</v>
      </c>
      <c r="E143" s="69">
        <v>7.8</v>
      </c>
      <c r="F143" s="134"/>
      <c r="G143" s="21">
        <f t="shared" si="3"/>
        <v>0</v>
      </c>
    </row>
    <row r="144" spans="1:7" ht="15.75">
      <c r="A144" s="1"/>
      <c r="B144" s="29"/>
      <c r="C144" s="27" t="s">
        <v>75</v>
      </c>
      <c r="D144" s="62"/>
      <c r="E144" s="72"/>
      <c r="F144" s="144"/>
      <c r="G144" s="21">
        <f t="shared" si="3"/>
        <v>0</v>
      </c>
    </row>
    <row r="145" spans="1:7" ht="39" customHeight="1">
      <c r="A145" s="33" t="s">
        <v>17</v>
      </c>
      <c r="B145" s="9"/>
      <c r="C145" s="17" t="s">
        <v>2</v>
      </c>
      <c r="D145" s="16" t="s">
        <v>33</v>
      </c>
      <c r="E145" s="69">
        <v>8.5</v>
      </c>
      <c r="F145" s="134"/>
      <c r="G145" s="21">
        <f t="shared" si="3"/>
        <v>0</v>
      </c>
    </row>
    <row r="146" spans="1:7" ht="36.75" customHeight="1">
      <c r="A146" s="33" t="s">
        <v>10</v>
      </c>
      <c r="B146" s="2"/>
      <c r="C146" s="17" t="s">
        <v>1</v>
      </c>
      <c r="D146" s="16" t="s">
        <v>33</v>
      </c>
      <c r="E146" s="69">
        <v>8.5</v>
      </c>
      <c r="F146" s="134"/>
      <c r="G146" s="21">
        <f t="shared" si="3"/>
        <v>0</v>
      </c>
    </row>
    <row r="147" spans="1:7" ht="35.25" customHeight="1">
      <c r="A147" s="1"/>
      <c r="B147" s="4"/>
      <c r="C147" s="25" t="s">
        <v>80</v>
      </c>
      <c r="D147" s="16"/>
      <c r="E147" s="22"/>
      <c r="F147" s="141"/>
      <c r="G147" s="21">
        <f t="shared" si="3"/>
        <v>0</v>
      </c>
    </row>
    <row r="148" spans="1:7" ht="15.75">
      <c r="A148" s="1"/>
      <c r="B148" s="29"/>
      <c r="C148" s="27" t="s">
        <v>81</v>
      </c>
      <c r="D148" s="62"/>
      <c r="E148" s="71"/>
      <c r="F148" s="144"/>
      <c r="G148" s="21">
        <f t="shared" si="3"/>
        <v>0</v>
      </c>
    </row>
    <row r="149" spans="1:7" ht="35.25" customHeight="1">
      <c r="A149" s="33" t="s">
        <v>17</v>
      </c>
      <c r="B149" s="9"/>
      <c r="C149" s="17" t="s">
        <v>2</v>
      </c>
      <c r="D149" s="16" t="s">
        <v>33</v>
      </c>
      <c r="E149" s="69">
        <v>225</v>
      </c>
      <c r="F149" s="134"/>
      <c r="G149" s="21">
        <f t="shared" si="3"/>
        <v>0</v>
      </c>
    </row>
    <row r="150" spans="1:7" ht="34.5" customHeight="1">
      <c r="A150" s="33" t="s">
        <v>10</v>
      </c>
      <c r="B150" s="2"/>
      <c r="C150" s="17" t="s">
        <v>1</v>
      </c>
      <c r="D150" s="16" t="s">
        <v>33</v>
      </c>
      <c r="E150" s="69">
        <v>225</v>
      </c>
      <c r="F150" s="134"/>
      <c r="G150" s="21">
        <f t="shared" si="3"/>
        <v>0</v>
      </c>
    </row>
    <row r="151" spans="1:7" ht="15.75">
      <c r="A151" s="1"/>
      <c r="B151" s="29"/>
      <c r="C151" s="27" t="s">
        <v>82</v>
      </c>
      <c r="D151" s="62"/>
      <c r="E151" s="72"/>
      <c r="F151" s="144"/>
      <c r="G151" s="21">
        <f t="shared" si="3"/>
        <v>0</v>
      </c>
    </row>
    <row r="152" spans="1:7" ht="36" customHeight="1">
      <c r="A152" s="33" t="s">
        <v>17</v>
      </c>
      <c r="B152" s="9"/>
      <c r="C152" s="17" t="s">
        <v>2</v>
      </c>
      <c r="D152" s="16" t="s">
        <v>33</v>
      </c>
      <c r="E152" s="69">
        <v>6.75</v>
      </c>
      <c r="F152" s="134"/>
      <c r="G152" s="21">
        <f t="shared" si="3"/>
        <v>0</v>
      </c>
    </row>
    <row r="153" spans="1:7" ht="35.25" customHeight="1">
      <c r="A153" s="33" t="s">
        <v>10</v>
      </c>
      <c r="B153" s="2"/>
      <c r="C153" s="17" t="s">
        <v>1</v>
      </c>
      <c r="D153" s="16" t="s">
        <v>33</v>
      </c>
      <c r="E153" s="69">
        <v>6.75</v>
      </c>
      <c r="F153" s="134"/>
      <c r="G153" s="21">
        <f t="shared" si="3"/>
        <v>0</v>
      </c>
    </row>
    <row r="154" spans="1:7" ht="15.75">
      <c r="A154" s="1"/>
      <c r="B154" s="29"/>
      <c r="C154" s="27" t="s">
        <v>83</v>
      </c>
      <c r="D154" s="62"/>
      <c r="E154" s="72"/>
      <c r="F154" s="144"/>
      <c r="G154" s="21">
        <f t="shared" si="3"/>
        <v>0</v>
      </c>
    </row>
    <row r="155" spans="1:7" ht="39.75" customHeight="1">
      <c r="A155" s="33" t="s">
        <v>17</v>
      </c>
      <c r="B155" s="9"/>
      <c r="C155" s="17" t="s">
        <v>2</v>
      </c>
      <c r="D155" s="16" t="s">
        <v>33</v>
      </c>
      <c r="E155" s="69">
        <v>5.8</v>
      </c>
      <c r="F155" s="134"/>
      <c r="G155" s="21">
        <f t="shared" si="3"/>
        <v>0</v>
      </c>
    </row>
    <row r="156" spans="1:7" ht="39" customHeight="1">
      <c r="A156" s="33" t="s">
        <v>10</v>
      </c>
      <c r="B156" s="2"/>
      <c r="C156" s="17" t="s">
        <v>1</v>
      </c>
      <c r="D156" s="16" t="s">
        <v>33</v>
      </c>
      <c r="E156" s="69">
        <v>5.8</v>
      </c>
      <c r="F156" s="134"/>
      <c r="G156" s="21">
        <f t="shared" si="3"/>
        <v>0</v>
      </c>
    </row>
    <row r="157" spans="1:7" ht="20.25" customHeight="1">
      <c r="A157" s="1"/>
      <c r="B157" s="29"/>
      <c r="C157" s="27" t="s">
        <v>84</v>
      </c>
      <c r="D157" s="62"/>
      <c r="E157" s="72"/>
      <c r="F157" s="144"/>
      <c r="G157" s="21">
        <f aca="true" t="shared" si="4" ref="G157:G205">E157*F157</f>
        <v>0</v>
      </c>
    </row>
    <row r="158" spans="1:7" ht="37.5" customHeight="1">
      <c r="A158" s="33" t="s">
        <v>17</v>
      </c>
      <c r="B158" s="9"/>
      <c r="C158" s="17" t="s">
        <v>2</v>
      </c>
      <c r="D158" s="16" t="s">
        <v>33</v>
      </c>
      <c r="E158" s="69">
        <v>90</v>
      </c>
      <c r="F158" s="134"/>
      <c r="G158" s="21">
        <f t="shared" si="4"/>
        <v>0</v>
      </c>
    </row>
    <row r="159" spans="1:7" ht="37.5" customHeight="1">
      <c r="A159" s="33" t="s">
        <v>10</v>
      </c>
      <c r="B159" s="2"/>
      <c r="C159" s="17" t="s">
        <v>1</v>
      </c>
      <c r="D159" s="16" t="s">
        <v>33</v>
      </c>
      <c r="E159" s="69">
        <v>90</v>
      </c>
      <c r="F159" s="134"/>
      <c r="G159" s="21">
        <f t="shared" si="4"/>
        <v>0</v>
      </c>
    </row>
    <row r="160" spans="1:7" ht="34.5" customHeight="1">
      <c r="A160" s="1"/>
      <c r="B160" s="4"/>
      <c r="C160" s="25" t="s">
        <v>90</v>
      </c>
      <c r="D160" s="16"/>
      <c r="E160" s="22"/>
      <c r="F160" s="141"/>
      <c r="G160" s="21">
        <f t="shared" si="4"/>
        <v>0</v>
      </c>
    </row>
    <row r="161" spans="1:7" ht="19.5" customHeight="1">
      <c r="A161" s="1"/>
      <c r="B161" s="29"/>
      <c r="C161" s="27" t="s">
        <v>85</v>
      </c>
      <c r="D161" s="62"/>
      <c r="E161" s="71"/>
      <c r="F161" s="144"/>
      <c r="G161" s="21">
        <f t="shared" si="4"/>
        <v>0</v>
      </c>
    </row>
    <row r="162" spans="1:7" ht="35.25" customHeight="1">
      <c r="A162" s="33" t="s">
        <v>17</v>
      </c>
      <c r="B162" s="9"/>
      <c r="C162" s="17" t="s">
        <v>2</v>
      </c>
      <c r="D162" s="16" t="s">
        <v>33</v>
      </c>
      <c r="E162" s="69">
        <v>7.8</v>
      </c>
      <c r="F162" s="134"/>
      <c r="G162" s="21">
        <f t="shared" si="4"/>
        <v>0</v>
      </c>
    </row>
    <row r="163" spans="1:7" ht="36.75" customHeight="1">
      <c r="A163" s="33" t="s">
        <v>10</v>
      </c>
      <c r="B163" s="2"/>
      <c r="C163" s="17" t="s">
        <v>1</v>
      </c>
      <c r="D163" s="16" t="s">
        <v>33</v>
      </c>
      <c r="E163" s="69">
        <v>7.8</v>
      </c>
      <c r="F163" s="134"/>
      <c r="G163" s="21">
        <f t="shared" si="4"/>
        <v>0</v>
      </c>
    </row>
    <row r="164" spans="1:7" ht="20.25" customHeight="1">
      <c r="A164" s="1"/>
      <c r="B164" s="29"/>
      <c r="C164" s="27" t="s">
        <v>86</v>
      </c>
      <c r="D164" s="62"/>
      <c r="E164" s="72"/>
      <c r="F164" s="144"/>
      <c r="G164" s="21">
        <f t="shared" si="4"/>
        <v>0</v>
      </c>
    </row>
    <row r="165" spans="1:7" ht="36" customHeight="1">
      <c r="A165" s="33" t="s">
        <v>17</v>
      </c>
      <c r="B165" s="9"/>
      <c r="C165" s="17" t="s">
        <v>2</v>
      </c>
      <c r="D165" s="16" t="s">
        <v>33</v>
      </c>
      <c r="E165" s="69">
        <v>7.25</v>
      </c>
      <c r="F165" s="134"/>
      <c r="G165" s="21">
        <f t="shared" si="4"/>
        <v>0</v>
      </c>
    </row>
    <row r="166" spans="1:7" ht="36.75" customHeight="1">
      <c r="A166" s="33" t="s">
        <v>10</v>
      </c>
      <c r="B166" s="2"/>
      <c r="C166" s="17" t="s">
        <v>1</v>
      </c>
      <c r="D166" s="16" t="s">
        <v>33</v>
      </c>
      <c r="E166" s="69">
        <v>7.25</v>
      </c>
      <c r="F166" s="134"/>
      <c r="G166" s="21">
        <f t="shared" si="4"/>
        <v>0</v>
      </c>
    </row>
    <row r="167" spans="1:7" ht="32.25">
      <c r="A167" s="1"/>
      <c r="B167" s="4"/>
      <c r="C167" s="25" t="s">
        <v>91</v>
      </c>
      <c r="D167" s="16"/>
      <c r="E167" s="22"/>
      <c r="F167" s="141"/>
      <c r="G167" s="21">
        <f t="shared" si="4"/>
        <v>0</v>
      </c>
    </row>
    <row r="168" spans="1:7" ht="21" customHeight="1">
      <c r="A168" s="1"/>
      <c r="B168" s="29"/>
      <c r="C168" s="27" t="s">
        <v>87</v>
      </c>
      <c r="D168" s="62"/>
      <c r="E168" s="71"/>
      <c r="F168" s="144"/>
      <c r="G168" s="21">
        <f t="shared" si="4"/>
        <v>0</v>
      </c>
    </row>
    <row r="169" spans="1:7" ht="31.5">
      <c r="A169" s="33" t="s">
        <v>17</v>
      </c>
      <c r="B169" s="9"/>
      <c r="C169" s="17" t="s">
        <v>2</v>
      </c>
      <c r="D169" s="16" t="s">
        <v>33</v>
      </c>
      <c r="E169" s="69">
        <v>8.5</v>
      </c>
      <c r="F169" s="134"/>
      <c r="G169" s="21">
        <f t="shared" si="4"/>
        <v>0</v>
      </c>
    </row>
    <row r="170" spans="1:7" ht="31.5">
      <c r="A170" s="33" t="s">
        <v>10</v>
      </c>
      <c r="B170" s="2"/>
      <c r="C170" s="17" t="s">
        <v>1</v>
      </c>
      <c r="D170" s="16" t="s">
        <v>33</v>
      </c>
      <c r="E170" s="69">
        <v>8.5</v>
      </c>
      <c r="F170" s="134"/>
      <c r="G170" s="21">
        <f t="shared" si="4"/>
        <v>0</v>
      </c>
    </row>
    <row r="171" spans="1:7" ht="15.75">
      <c r="A171" s="1"/>
      <c r="B171" s="29"/>
      <c r="C171" s="27" t="s">
        <v>88</v>
      </c>
      <c r="D171" s="62"/>
      <c r="E171" s="72"/>
      <c r="F171" s="144"/>
      <c r="G171" s="21">
        <f t="shared" si="4"/>
        <v>0</v>
      </c>
    </row>
    <row r="172" spans="1:7" ht="36.75" customHeight="1">
      <c r="A172" s="33" t="s">
        <v>17</v>
      </c>
      <c r="B172" s="9"/>
      <c r="C172" s="17" t="s">
        <v>2</v>
      </c>
      <c r="D172" s="16" t="s">
        <v>33</v>
      </c>
      <c r="E172" s="69">
        <v>8.25</v>
      </c>
      <c r="F172" s="134"/>
      <c r="G172" s="21">
        <f t="shared" si="4"/>
        <v>0</v>
      </c>
    </row>
    <row r="173" spans="1:7" ht="37.5" customHeight="1">
      <c r="A173" s="33" t="s">
        <v>10</v>
      </c>
      <c r="B173" s="2"/>
      <c r="C173" s="17" t="s">
        <v>1</v>
      </c>
      <c r="D173" s="16" t="s">
        <v>33</v>
      </c>
      <c r="E173" s="69">
        <v>8.25</v>
      </c>
      <c r="F173" s="134"/>
      <c r="G173" s="21">
        <f t="shared" si="4"/>
        <v>0</v>
      </c>
    </row>
    <row r="174" spans="1:7" ht="21" customHeight="1">
      <c r="A174" s="1"/>
      <c r="B174" s="29"/>
      <c r="C174" s="27" t="s">
        <v>89</v>
      </c>
      <c r="D174" s="62"/>
      <c r="E174" s="72"/>
      <c r="F174" s="144"/>
      <c r="G174" s="21">
        <f t="shared" si="4"/>
        <v>0</v>
      </c>
    </row>
    <row r="175" spans="1:7" ht="36" customHeight="1">
      <c r="A175" s="33" t="s">
        <v>17</v>
      </c>
      <c r="B175" s="9"/>
      <c r="C175" s="17" t="s">
        <v>2</v>
      </c>
      <c r="D175" s="16" t="s">
        <v>33</v>
      </c>
      <c r="E175" s="69">
        <v>9.5</v>
      </c>
      <c r="F175" s="134"/>
      <c r="G175" s="21">
        <f t="shared" si="4"/>
        <v>0</v>
      </c>
    </row>
    <row r="176" spans="1:7" ht="35.25" customHeight="1">
      <c r="A176" s="33" t="s">
        <v>10</v>
      </c>
      <c r="B176" s="2"/>
      <c r="C176" s="17" t="s">
        <v>1</v>
      </c>
      <c r="D176" s="16" t="s">
        <v>33</v>
      </c>
      <c r="E176" s="69">
        <v>9.5</v>
      </c>
      <c r="F176" s="134"/>
      <c r="G176" s="21">
        <f t="shared" si="4"/>
        <v>0</v>
      </c>
    </row>
    <row r="177" spans="1:7" ht="35.25" customHeight="1">
      <c r="A177" s="1"/>
      <c r="B177" s="4"/>
      <c r="C177" s="25" t="s">
        <v>92</v>
      </c>
      <c r="D177" s="16"/>
      <c r="E177" s="22"/>
      <c r="F177" s="141"/>
      <c r="G177" s="21">
        <f t="shared" si="4"/>
        <v>0</v>
      </c>
    </row>
    <row r="178" spans="1:7" ht="21.75" customHeight="1">
      <c r="A178" s="1"/>
      <c r="B178" s="29"/>
      <c r="C178" s="27" t="s">
        <v>93</v>
      </c>
      <c r="D178" s="62"/>
      <c r="E178" s="71"/>
      <c r="F178" s="144"/>
      <c r="G178" s="21">
        <f t="shared" si="4"/>
        <v>0</v>
      </c>
    </row>
    <row r="179" spans="1:7" ht="35.25" customHeight="1">
      <c r="A179" s="33" t="s">
        <v>17</v>
      </c>
      <c r="B179" s="9"/>
      <c r="C179" s="17" t="s">
        <v>2</v>
      </c>
      <c r="D179" s="16" t="s">
        <v>33</v>
      </c>
      <c r="E179" s="69">
        <v>18</v>
      </c>
      <c r="F179" s="134"/>
      <c r="G179" s="21">
        <f t="shared" si="4"/>
        <v>0</v>
      </c>
    </row>
    <row r="180" spans="1:7" ht="31.5">
      <c r="A180" s="33" t="s">
        <v>10</v>
      </c>
      <c r="B180" s="2"/>
      <c r="C180" s="17" t="s">
        <v>1</v>
      </c>
      <c r="D180" s="16" t="s">
        <v>33</v>
      </c>
      <c r="E180" s="69">
        <v>18</v>
      </c>
      <c r="F180" s="134"/>
      <c r="G180" s="21">
        <f t="shared" si="4"/>
        <v>0</v>
      </c>
    </row>
    <row r="181" spans="1:7" ht="15.75">
      <c r="A181" s="1"/>
      <c r="B181" s="29"/>
      <c r="C181" s="27" t="s">
        <v>94</v>
      </c>
      <c r="D181" s="62"/>
      <c r="E181" s="72"/>
      <c r="F181" s="144"/>
      <c r="G181" s="21">
        <f t="shared" si="4"/>
        <v>0</v>
      </c>
    </row>
    <row r="182" spans="1:7" ht="31.5">
      <c r="A182" s="33" t="s">
        <v>17</v>
      </c>
      <c r="B182" s="9"/>
      <c r="C182" s="17" t="s">
        <v>2</v>
      </c>
      <c r="D182" s="16" t="s">
        <v>33</v>
      </c>
      <c r="E182" s="69">
        <v>12.6</v>
      </c>
      <c r="F182" s="134"/>
      <c r="G182" s="21">
        <f t="shared" si="4"/>
        <v>0</v>
      </c>
    </row>
    <row r="183" spans="1:7" ht="31.5">
      <c r="A183" s="33" t="s">
        <v>10</v>
      </c>
      <c r="B183" s="2"/>
      <c r="C183" s="17" t="s">
        <v>1</v>
      </c>
      <c r="D183" s="16" t="s">
        <v>33</v>
      </c>
      <c r="E183" s="69">
        <v>12.6</v>
      </c>
      <c r="F183" s="134"/>
      <c r="G183" s="21">
        <f t="shared" si="4"/>
        <v>0</v>
      </c>
    </row>
    <row r="184" spans="1:7" ht="15.75">
      <c r="A184" s="1"/>
      <c r="B184" s="29"/>
      <c r="C184" s="27" t="s">
        <v>95</v>
      </c>
      <c r="D184" s="62"/>
      <c r="E184" s="72"/>
      <c r="F184" s="144"/>
      <c r="G184" s="21">
        <f t="shared" si="4"/>
        <v>0</v>
      </c>
    </row>
    <row r="185" spans="1:7" ht="35.25" customHeight="1">
      <c r="A185" s="33" t="s">
        <v>17</v>
      </c>
      <c r="B185" s="9"/>
      <c r="C185" s="17" t="s">
        <v>2</v>
      </c>
      <c r="D185" s="16" t="s">
        <v>33</v>
      </c>
      <c r="E185" s="69">
        <v>10.8</v>
      </c>
      <c r="F185" s="134"/>
      <c r="G185" s="21">
        <f t="shared" si="4"/>
        <v>0</v>
      </c>
    </row>
    <row r="186" spans="1:7" ht="36" customHeight="1">
      <c r="A186" s="33" t="s">
        <v>10</v>
      </c>
      <c r="B186" s="2"/>
      <c r="C186" s="17" t="s">
        <v>1</v>
      </c>
      <c r="D186" s="16" t="s">
        <v>33</v>
      </c>
      <c r="E186" s="69">
        <v>10.8</v>
      </c>
      <c r="F186" s="134"/>
      <c r="G186" s="21">
        <f t="shared" si="4"/>
        <v>0</v>
      </c>
    </row>
    <row r="187" spans="1:7" ht="18.75" customHeight="1">
      <c r="A187" s="1"/>
      <c r="B187" s="29"/>
      <c r="C187" s="27" t="s">
        <v>96</v>
      </c>
      <c r="D187" s="62"/>
      <c r="E187" s="72"/>
      <c r="F187" s="144"/>
      <c r="G187" s="21">
        <f t="shared" si="4"/>
        <v>0</v>
      </c>
    </row>
    <row r="188" spans="1:7" ht="35.25" customHeight="1">
      <c r="A188" s="33" t="s">
        <v>17</v>
      </c>
      <c r="B188" s="9"/>
      <c r="C188" s="17" t="s">
        <v>2</v>
      </c>
      <c r="D188" s="16" t="s">
        <v>33</v>
      </c>
      <c r="E188" s="69">
        <v>90</v>
      </c>
      <c r="F188" s="134"/>
      <c r="G188" s="21">
        <f t="shared" si="4"/>
        <v>0</v>
      </c>
    </row>
    <row r="189" spans="1:7" ht="35.25" customHeight="1">
      <c r="A189" s="33" t="s">
        <v>10</v>
      </c>
      <c r="B189" s="2"/>
      <c r="C189" s="17" t="s">
        <v>1</v>
      </c>
      <c r="D189" s="16" t="s">
        <v>33</v>
      </c>
      <c r="E189" s="69">
        <v>90</v>
      </c>
      <c r="F189" s="134"/>
      <c r="G189" s="21">
        <f t="shared" si="4"/>
        <v>0</v>
      </c>
    </row>
    <row r="190" spans="1:7" ht="20.25" customHeight="1">
      <c r="A190" s="1"/>
      <c r="B190" s="29"/>
      <c r="C190" s="27" t="s">
        <v>97</v>
      </c>
      <c r="D190" s="62"/>
      <c r="E190" s="72"/>
      <c r="F190" s="144"/>
      <c r="G190" s="21">
        <f t="shared" si="4"/>
        <v>0</v>
      </c>
    </row>
    <row r="191" spans="1:7" ht="36" customHeight="1">
      <c r="A191" s="33" t="s">
        <v>17</v>
      </c>
      <c r="B191" s="9"/>
      <c r="C191" s="17" t="s">
        <v>2</v>
      </c>
      <c r="D191" s="16" t="s">
        <v>33</v>
      </c>
      <c r="E191" s="69">
        <v>9.9</v>
      </c>
      <c r="F191" s="134"/>
      <c r="G191" s="21">
        <f t="shared" si="4"/>
        <v>0</v>
      </c>
    </row>
    <row r="192" spans="1:7" ht="36.75" customHeight="1">
      <c r="A192" s="33" t="s">
        <v>10</v>
      </c>
      <c r="B192" s="2"/>
      <c r="C192" s="17" t="s">
        <v>1</v>
      </c>
      <c r="D192" s="16" t="s">
        <v>33</v>
      </c>
      <c r="E192" s="69">
        <v>9.9</v>
      </c>
      <c r="F192" s="134"/>
      <c r="G192" s="21">
        <f t="shared" si="4"/>
        <v>0</v>
      </c>
    </row>
    <row r="193" spans="1:7" ht="36.75" customHeight="1">
      <c r="A193" s="1"/>
      <c r="B193" s="4"/>
      <c r="C193" s="25" t="s">
        <v>98</v>
      </c>
      <c r="D193" s="16"/>
      <c r="E193" s="22"/>
      <c r="F193" s="141"/>
      <c r="G193" s="21">
        <f t="shared" si="4"/>
        <v>0</v>
      </c>
    </row>
    <row r="194" spans="1:7" ht="21" customHeight="1">
      <c r="A194" s="1"/>
      <c r="B194" s="29"/>
      <c r="C194" s="27" t="s">
        <v>99</v>
      </c>
      <c r="D194" s="62"/>
      <c r="E194" s="71"/>
      <c r="F194" s="144"/>
      <c r="G194" s="21">
        <f t="shared" si="4"/>
        <v>0</v>
      </c>
    </row>
    <row r="195" spans="1:7" ht="35.25" customHeight="1">
      <c r="A195" s="33" t="s">
        <v>17</v>
      </c>
      <c r="B195" s="9"/>
      <c r="C195" s="17" t="s">
        <v>2</v>
      </c>
      <c r="D195" s="16" t="s">
        <v>33</v>
      </c>
      <c r="E195" s="69">
        <v>90</v>
      </c>
      <c r="F195" s="134"/>
      <c r="G195" s="21">
        <f t="shared" si="4"/>
        <v>0</v>
      </c>
    </row>
    <row r="196" spans="1:7" ht="34.5" customHeight="1">
      <c r="A196" s="33" t="s">
        <v>10</v>
      </c>
      <c r="B196" s="2"/>
      <c r="C196" s="17" t="s">
        <v>1</v>
      </c>
      <c r="D196" s="16" t="s">
        <v>33</v>
      </c>
      <c r="E196" s="69">
        <v>90</v>
      </c>
      <c r="F196" s="134"/>
      <c r="G196" s="21">
        <f t="shared" si="4"/>
        <v>0</v>
      </c>
    </row>
    <row r="197" spans="1:7" ht="21" customHeight="1">
      <c r="A197" s="1"/>
      <c r="B197" s="29"/>
      <c r="C197" s="27" t="s">
        <v>100</v>
      </c>
      <c r="D197" s="62"/>
      <c r="E197" s="72"/>
      <c r="F197" s="144"/>
      <c r="G197" s="21">
        <f t="shared" si="4"/>
        <v>0</v>
      </c>
    </row>
    <row r="198" spans="1:7" ht="33.75" customHeight="1">
      <c r="A198" s="33" t="s">
        <v>17</v>
      </c>
      <c r="B198" s="9"/>
      <c r="C198" s="17" t="s">
        <v>2</v>
      </c>
      <c r="D198" s="16" t="s">
        <v>33</v>
      </c>
      <c r="E198" s="69">
        <v>45</v>
      </c>
      <c r="F198" s="134"/>
      <c r="G198" s="21">
        <f t="shared" si="4"/>
        <v>0</v>
      </c>
    </row>
    <row r="199" spans="1:7" ht="36" customHeight="1">
      <c r="A199" s="33" t="s">
        <v>10</v>
      </c>
      <c r="B199" s="2"/>
      <c r="C199" s="17" t="s">
        <v>1</v>
      </c>
      <c r="D199" s="16" t="s">
        <v>33</v>
      </c>
      <c r="E199" s="69">
        <v>45</v>
      </c>
      <c r="F199" s="134"/>
      <c r="G199" s="21">
        <f t="shared" si="4"/>
        <v>0</v>
      </c>
    </row>
    <row r="200" spans="1:7" ht="20.25" customHeight="1">
      <c r="A200" s="1"/>
      <c r="B200" s="29"/>
      <c r="C200" s="27" t="s">
        <v>101</v>
      </c>
      <c r="D200" s="62"/>
      <c r="E200" s="72"/>
      <c r="F200" s="144"/>
      <c r="G200" s="21">
        <f t="shared" si="4"/>
        <v>0</v>
      </c>
    </row>
    <row r="201" spans="1:7" ht="36" customHeight="1">
      <c r="A201" s="33" t="s">
        <v>17</v>
      </c>
      <c r="B201" s="9"/>
      <c r="C201" s="17" t="s">
        <v>2</v>
      </c>
      <c r="D201" s="16" t="s">
        <v>33</v>
      </c>
      <c r="E201" s="69">
        <v>45</v>
      </c>
      <c r="F201" s="134"/>
      <c r="G201" s="21">
        <f t="shared" si="4"/>
        <v>0</v>
      </c>
    </row>
    <row r="202" spans="1:7" ht="36.75" customHeight="1">
      <c r="A202" s="33" t="s">
        <v>10</v>
      </c>
      <c r="B202" s="2"/>
      <c r="C202" s="17" t="s">
        <v>1</v>
      </c>
      <c r="D202" s="16" t="s">
        <v>33</v>
      </c>
      <c r="E202" s="69">
        <v>45</v>
      </c>
      <c r="F202" s="134"/>
      <c r="G202" s="21">
        <f t="shared" si="4"/>
        <v>0</v>
      </c>
    </row>
    <row r="203" spans="1:7" ht="21" customHeight="1">
      <c r="A203" s="1"/>
      <c r="B203" s="29"/>
      <c r="C203" s="27" t="s">
        <v>102</v>
      </c>
      <c r="D203" s="62"/>
      <c r="E203" s="72"/>
      <c r="F203" s="144"/>
      <c r="G203" s="21">
        <f t="shared" si="4"/>
        <v>0</v>
      </c>
    </row>
    <row r="204" spans="1:7" ht="36" customHeight="1">
      <c r="A204" s="33" t="s">
        <v>17</v>
      </c>
      <c r="B204" s="9"/>
      <c r="C204" s="17" t="s">
        <v>2</v>
      </c>
      <c r="D204" s="16" t="s">
        <v>33</v>
      </c>
      <c r="E204" s="69">
        <v>45</v>
      </c>
      <c r="F204" s="134"/>
      <c r="G204" s="21">
        <f t="shared" si="4"/>
        <v>0</v>
      </c>
    </row>
    <row r="205" spans="1:7" ht="36.75" customHeight="1">
      <c r="A205" s="33" t="s">
        <v>10</v>
      </c>
      <c r="B205" s="2"/>
      <c r="C205" s="17" t="s">
        <v>1</v>
      </c>
      <c r="D205" s="16" t="s">
        <v>33</v>
      </c>
      <c r="E205" s="69">
        <v>45</v>
      </c>
      <c r="F205" s="134"/>
      <c r="G205" s="21">
        <f t="shared" si="4"/>
        <v>0</v>
      </c>
    </row>
    <row r="206" spans="1:7" ht="15.75">
      <c r="A206" s="92"/>
      <c r="B206" s="89"/>
      <c r="C206" s="93" t="s">
        <v>158</v>
      </c>
      <c r="D206" s="87" t="s">
        <v>108</v>
      </c>
      <c r="E206" s="94"/>
      <c r="F206" s="132"/>
      <c r="G206" s="95">
        <f>SUM(G92:G205)</f>
        <v>0</v>
      </c>
    </row>
    <row r="207" spans="1:7" ht="15.75">
      <c r="A207" s="96"/>
      <c r="B207" s="96"/>
      <c r="C207" s="124" t="s">
        <v>159</v>
      </c>
      <c r="D207" s="124" t="s">
        <v>108</v>
      </c>
      <c r="E207" s="125"/>
      <c r="F207" s="125"/>
      <c r="G207" s="125"/>
    </row>
    <row r="208" spans="1:7" ht="15.75">
      <c r="A208" s="41"/>
      <c r="B208" s="41"/>
      <c r="C208" s="126" t="s">
        <v>109</v>
      </c>
      <c r="D208" s="127" t="s">
        <v>108</v>
      </c>
      <c r="E208" s="128"/>
      <c r="F208" s="130"/>
      <c r="G208" s="131"/>
    </row>
    <row r="209" spans="1:7" ht="15.75">
      <c r="A209" s="41"/>
      <c r="B209" s="41"/>
      <c r="C209" s="126" t="s">
        <v>16</v>
      </c>
      <c r="D209" s="127" t="s">
        <v>108</v>
      </c>
      <c r="E209" s="128"/>
      <c r="F209" s="130"/>
      <c r="G209" s="131"/>
    </row>
    <row r="210" spans="1:7" ht="15.75">
      <c r="A210" s="41"/>
      <c r="B210" s="41"/>
      <c r="C210" s="126" t="s">
        <v>110</v>
      </c>
      <c r="D210" s="127" t="s">
        <v>108</v>
      </c>
      <c r="E210" s="128"/>
      <c r="F210" s="130"/>
      <c r="G210" s="131"/>
    </row>
    <row r="211" spans="1:7" ht="15.75">
      <c r="A211" s="41"/>
      <c r="B211" s="41"/>
      <c r="C211" s="126" t="s">
        <v>16</v>
      </c>
      <c r="D211" s="127" t="s">
        <v>108</v>
      </c>
      <c r="E211" s="128"/>
      <c r="F211" s="130"/>
      <c r="G211" s="131"/>
    </row>
    <row r="212" spans="1:7" ht="15.75">
      <c r="A212" s="41"/>
      <c r="B212" s="41"/>
      <c r="C212" s="129" t="s">
        <v>111</v>
      </c>
      <c r="D212" s="127" t="s">
        <v>108</v>
      </c>
      <c r="E212" s="128"/>
      <c r="F212" s="130"/>
      <c r="G212" s="131"/>
    </row>
    <row r="213" spans="1:7" ht="15.75">
      <c r="A213" s="41"/>
      <c r="B213" s="41"/>
      <c r="C213" s="126" t="s">
        <v>16</v>
      </c>
      <c r="D213" s="127" t="s">
        <v>108</v>
      </c>
      <c r="E213" s="128"/>
      <c r="F213" s="130"/>
      <c r="G213" s="131"/>
    </row>
    <row r="214" spans="1:7" ht="15.75">
      <c r="A214" s="41"/>
      <c r="B214" s="41"/>
      <c r="C214" s="126" t="s">
        <v>112</v>
      </c>
      <c r="D214" s="127" t="s">
        <v>108</v>
      </c>
      <c r="E214" s="128"/>
      <c r="F214" s="130"/>
      <c r="G214" s="131"/>
    </row>
    <row r="215" spans="1:7" ht="15.75">
      <c r="A215" s="41"/>
      <c r="B215" s="41"/>
      <c r="C215" s="126" t="s">
        <v>113</v>
      </c>
      <c r="D215" s="127" t="s">
        <v>108</v>
      </c>
      <c r="E215" s="128"/>
      <c r="F215" s="130"/>
      <c r="G215" s="131"/>
    </row>
    <row r="216" spans="1:7" ht="15.75">
      <c r="A216" s="42"/>
      <c r="B216" s="42"/>
      <c r="C216" s="43" t="s">
        <v>114</v>
      </c>
      <c r="D216" s="42"/>
      <c r="E216" s="42"/>
      <c r="F216" s="42"/>
      <c r="G216" s="42"/>
    </row>
    <row r="217" spans="1:7" ht="45" customHeight="1">
      <c r="A217" s="42"/>
      <c r="B217" s="44" t="s">
        <v>115</v>
      </c>
      <c r="C217" s="121" t="s">
        <v>116</v>
      </c>
      <c r="D217" s="121"/>
      <c r="E217" s="121"/>
      <c r="F217" s="121"/>
      <c r="G217" s="121"/>
    </row>
    <row r="218" spans="1:7" ht="60" customHeight="1">
      <c r="A218" s="42"/>
      <c r="B218" s="44" t="s">
        <v>117</v>
      </c>
      <c r="C218" s="122" t="s">
        <v>118</v>
      </c>
      <c r="D218" s="122"/>
      <c r="E218" s="122"/>
      <c r="F218" s="122"/>
      <c r="G218" s="122"/>
    </row>
    <row r="219" spans="1:7" ht="79.5" customHeight="1">
      <c r="A219" s="42"/>
      <c r="B219" s="44" t="s">
        <v>119</v>
      </c>
      <c r="C219" s="123" t="s">
        <v>120</v>
      </c>
      <c r="D219" s="123"/>
      <c r="E219" s="123"/>
      <c r="F219" s="123"/>
      <c r="G219" s="123"/>
    </row>
    <row r="220" spans="1:7" ht="84" customHeight="1">
      <c r="A220" s="42"/>
      <c r="B220" s="44" t="s">
        <v>121</v>
      </c>
      <c r="C220" s="110" t="s">
        <v>122</v>
      </c>
      <c r="D220" s="110"/>
      <c r="E220" s="110"/>
      <c r="F220" s="110"/>
      <c r="G220" s="110"/>
    </row>
    <row r="221" spans="1:7" ht="73.5" customHeight="1">
      <c r="A221" s="42"/>
      <c r="B221" s="44" t="s">
        <v>123</v>
      </c>
      <c r="C221" s="110" t="s">
        <v>174</v>
      </c>
      <c r="D221" s="110"/>
      <c r="E221" s="110"/>
      <c r="F221" s="110"/>
      <c r="G221" s="110"/>
    </row>
    <row r="222" spans="1:7" ht="30.75" customHeight="1">
      <c r="A222" s="42"/>
      <c r="B222" s="44" t="s">
        <v>124</v>
      </c>
      <c r="C222" s="110" t="s">
        <v>125</v>
      </c>
      <c r="D222" s="110"/>
      <c r="E222" s="110"/>
      <c r="F222" s="110"/>
      <c r="G222" s="110"/>
    </row>
    <row r="223" spans="1:7" ht="20.25" customHeight="1">
      <c r="A223" s="42"/>
      <c r="B223" s="44" t="s">
        <v>126</v>
      </c>
      <c r="C223" s="118" t="s">
        <v>127</v>
      </c>
      <c r="D223" s="118"/>
      <c r="E223" s="118"/>
      <c r="F223" s="118"/>
      <c r="G223" s="118"/>
    </row>
    <row r="224" spans="1:7" ht="28.5" customHeight="1">
      <c r="A224" s="42"/>
      <c r="B224" s="42"/>
      <c r="C224" s="45" t="s">
        <v>128</v>
      </c>
      <c r="D224" s="119" t="s">
        <v>129</v>
      </c>
      <c r="E224" s="119"/>
      <c r="F224" s="119"/>
      <c r="G224" s="119"/>
    </row>
    <row r="225" spans="1:7" ht="15.75">
      <c r="A225" s="42"/>
      <c r="B225" s="42"/>
      <c r="C225" s="46" t="s">
        <v>130</v>
      </c>
      <c r="D225" s="120" t="s">
        <v>131</v>
      </c>
      <c r="E225" s="120"/>
      <c r="F225" s="120"/>
      <c r="G225" s="120"/>
    </row>
  </sheetData>
  <sheetProtection password="CA03" sheet="1" selectLockedCells="1"/>
  <autoFilter ref="A11:G225"/>
  <mergeCells count="24">
    <mergeCell ref="C222:G222"/>
    <mergeCell ref="G9:G10"/>
    <mergeCell ref="D7:F7"/>
    <mergeCell ref="C223:G223"/>
    <mergeCell ref="D224:G224"/>
    <mergeCell ref="D225:G225"/>
    <mergeCell ref="C217:G217"/>
    <mergeCell ref="C218:G218"/>
    <mergeCell ref="C219:G219"/>
    <mergeCell ref="C220:G220"/>
    <mergeCell ref="C221:G221"/>
    <mergeCell ref="A9:A10"/>
    <mergeCell ref="B9:B10"/>
    <mergeCell ref="C9:C10"/>
    <mergeCell ref="D9:D10"/>
    <mergeCell ref="E9:E10"/>
    <mergeCell ref="F9:F10"/>
    <mergeCell ref="E5:G5"/>
    <mergeCell ref="D4:G4"/>
    <mergeCell ref="E1:G1"/>
    <mergeCell ref="A2:G2"/>
    <mergeCell ref="A3:G3"/>
    <mergeCell ref="A6:C6"/>
    <mergeCell ref="D6:G6"/>
  </mergeCells>
  <conditionalFormatting sqref="E208:E211">
    <cfRule type="cellIs" priority="2" dxfId="2" operator="equal" stopIfTrue="1">
      <formula>8223.307275</formula>
    </cfRule>
  </conditionalFormatting>
  <conditionalFormatting sqref="E212:E215">
    <cfRule type="cellIs" priority="1" dxfId="2" operator="equal" stopIfTrue="1">
      <formula>8223.307275</formula>
    </cfRule>
  </conditionalFormatting>
  <printOptions horizontalCentered="1"/>
  <pageMargins left="0.551181102362205" right="0.196850393700787" top="0.47244094488189" bottom="0.196850393700787" header="0.31496062992126" footer="0.196850393700787"/>
  <pageSetup horizontalDpi="300" verticalDpi="30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Nugzar uglava</dc:creator>
  <cp:keywords/>
  <dc:description/>
  <cp:lastModifiedBy>Shalva Qajaia</cp:lastModifiedBy>
  <cp:lastPrinted>2014-03-18T13:07:16Z</cp:lastPrinted>
  <dcterms:created xsi:type="dcterms:W3CDTF">2013-07-29T06:56:58Z</dcterms:created>
  <dcterms:modified xsi:type="dcterms:W3CDTF">2014-04-02T10:30:40Z</dcterms:modified>
  <cp:category/>
  <cp:version/>
  <cp:contentType/>
  <cp:contentStatus/>
</cp:coreProperties>
</file>