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<sst xmlns="http://schemas.openxmlformats.org/spreadsheetml/2006/main" count="148" uniqueCount="88">
  <si>
    <t>jami</t>
  </si>
  <si>
    <t>kub.m.</t>
  </si>
  <si>
    <t>cali</t>
  </si>
  <si>
    <t>grZ.m.</t>
  </si>
  <si>
    <t>samontaJo samuSaoebi</t>
  </si>
  <si>
    <t>lari</t>
  </si>
  <si>
    <t>#</t>
  </si>
  <si>
    <t>samuSaos dasaxeleba</t>
  </si>
  <si>
    <t>raodenoba</t>
  </si>
  <si>
    <t>masala</t>
  </si>
  <si>
    <t>xelfasi</t>
  </si>
  <si>
    <t>transporti</t>
  </si>
  <si>
    <t>A</t>
  </si>
  <si>
    <t>jami nawili I</t>
  </si>
  <si>
    <t>jami nawili II</t>
  </si>
  <si>
    <t>gruntis damuSaveba კაბელისათვის da ukuCayra (siRrme aranakleb 0,5m)</t>
  </si>
  <si>
    <t>gare ganaTebis karada (1300*800*350 mm.)</t>
  </si>
  <si>
    <t>liTonis mili 159 mm</t>
  </si>
  <si>
    <t>liTonis mili 48 mm</t>
  </si>
  <si>
    <t>liTonis mili 57 mm</t>
  </si>
  <si>
    <t>liTonis mili 114 mm</t>
  </si>
  <si>
    <t>armatura d=16</t>
  </si>
  <si>
    <t>qanCi da WanWiki</t>
  </si>
  <si>
    <t>kg</t>
  </si>
  <si>
    <t>eleqtrodi 4 mm</t>
  </si>
  <si>
    <t>Sekvra</t>
  </si>
  <si>
    <t>liTonis mili 76 mm</t>
  </si>
  <si>
    <t>qviSa RorRi</t>
  </si>
  <si>
    <t>t</t>
  </si>
  <si>
    <t>milisa (dekoratiuli flianeci)</t>
  </si>
  <si>
    <t>კაბელის montaJi ვვგ kveTiT 4X6 kv.mm.</t>
  </si>
  <si>
    <t>კაბელის montaJi ვვგ kveTiT 4X4kv.mm.</t>
  </si>
  <si>
    <t>სპილენძის კაბელის montaJi kveTiT 3X1,5kv.mm.</t>
  </si>
  <si>
    <t>კაბელის montaJi ვვგ kveTiT 4X10kv.mm.</t>
  </si>
  <si>
    <t>ტექნიკური პირობის აღება ან ქსელზე დაერთება არსებული კვების წყაროზე</t>
  </si>
  <si>
    <t>saRebavi</t>
  </si>
  <si>
    <t>l</t>
  </si>
  <si>
    <t xml:space="preserve">liTonis sakabelo yuTebis montaJi 300mmX250mmX250mm </t>
  </si>
  <si>
    <t>ssip " saerTo sasamarTlobis departamenti"-s ezos gare ganaTebis qselis mowyoba</t>
  </si>
  <si>
    <t>jami samontaJo samuSaoebi</t>
  </si>
  <si>
    <t xml:space="preserve">  masalebi</t>
  </si>
  <si>
    <t>jami masalebi</t>
  </si>
  <si>
    <t xml:space="preserve"> mowyobilobebi</t>
  </si>
  <si>
    <t>jami mowyobilobebi</t>
  </si>
  <si>
    <t>damiwebis konturis mowyoba da gazomva sayrdenebze</t>
  </si>
  <si>
    <t>damiwebis konturi</t>
  </si>
  <si>
    <r>
      <t xml:space="preserve">gruntis damuSaveba </t>
    </r>
    <r>
      <rPr>
        <sz val="10"/>
        <color indexed="8"/>
        <rFont val="Arial"/>
        <family val="2"/>
      </rPr>
      <t>H</t>
    </r>
    <r>
      <rPr>
        <sz val="10"/>
        <color indexed="8"/>
        <rFont val="AcadNusx"/>
        <family val="0"/>
      </rPr>
      <t xml:space="preserve">-3,8 m-iani sayrdenebისათვის </t>
    </r>
  </si>
  <si>
    <r>
      <t xml:space="preserve">sayrdeni ბოძის dayeneba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-3,8 m.</t>
    </r>
    <r>
      <rPr>
        <sz val="10"/>
        <color indexed="8"/>
        <rFont val="Times New Roman"/>
        <family val="1"/>
      </rPr>
      <t xml:space="preserve"> D</t>
    </r>
    <r>
      <rPr>
        <sz val="10"/>
        <color indexed="8"/>
        <rFont val="AcadNusx"/>
        <family val="0"/>
      </rPr>
      <t>=114/76mm. adgilze mitaniT</t>
    </r>
  </si>
  <si>
    <r>
      <rPr>
        <sz val="10"/>
        <color indexed="8"/>
        <rFont val="Arial"/>
        <family val="2"/>
      </rPr>
      <t>H</t>
    </r>
    <r>
      <rPr>
        <sz val="10"/>
        <color indexed="8"/>
        <rFont val="AcadNusx"/>
        <family val="0"/>
      </rPr>
      <t>-9,2 m-iani საყრდენebis SeRebva da danomvra (zeTovani saRebaviT teq. zedamxedvelTan SeTanxmebiT)</t>
    </r>
  </si>
  <si>
    <r>
      <t>250 vt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cadNusx"/>
        <family val="0"/>
      </rPr>
      <t>sanaTis montaJi</t>
    </r>
  </si>
  <si>
    <r>
      <t xml:space="preserve">sayrdenიs damzadeba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-9,2 m.</t>
    </r>
    <r>
      <rPr>
        <sz val="10"/>
        <color indexed="8"/>
        <rFont val="Times New Roman"/>
        <family val="1"/>
      </rPr>
      <t xml:space="preserve"> D</t>
    </r>
    <r>
      <rPr>
        <sz val="10"/>
        <color indexed="8"/>
        <rFont val="AcadNusx"/>
        <family val="0"/>
      </rPr>
      <t>=159/114/57/48 mm. (masalebi)</t>
    </r>
  </si>
  <si>
    <r>
      <t xml:space="preserve">cementi </t>
    </r>
    <r>
      <rPr>
        <sz val="10"/>
        <color indexed="8"/>
        <rFont val="Arial"/>
        <family val="2"/>
      </rPr>
      <t>M400</t>
    </r>
  </si>
  <si>
    <r>
      <t>distanciuri marTvis aparatura (</t>
    </r>
    <r>
      <rPr>
        <sz val="10"/>
        <color indexed="8"/>
        <rFont val="Cambria"/>
        <family val="1"/>
      </rPr>
      <t>GSM</t>
    </r>
    <r>
      <rPr>
        <sz val="10"/>
        <color indexed="8"/>
        <rFont val="AcadNusx"/>
        <family val="0"/>
      </rPr>
      <t xml:space="preserve"> aparaturiT)</t>
    </r>
  </si>
  <si>
    <t>II. eleqtro samontaJo samuSaoebi</t>
  </si>
  <si>
    <t>I. samSeneblo samuSaoebi</t>
  </si>
  <si>
    <t xml:space="preserve">erT.            fasi  </t>
  </si>
  <si>
    <t>zednadebi xarjebi - %</t>
  </si>
  <si>
    <t>ganz. erT.</t>
  </si>
  <si>
    <t>mogeba - %</t>
  </si>
  <si>
    <t>sul jami (I+II nawili)</t>
  </si>
  <si>
    <t>gauTvaliswinebeli xarjebi - 3%</t>
  </si>
  <si>
    <t>d.R.g. - 18%</t>
  </si>
  <si>
    <t>gare ganaTebis karadis montaJi (1300*8000*350)</t>
  </si>
  <si>
    <r>
      <t>distanciuri marTvis aparaturis montaJi (</t>
    </r>
    <r>
      <rPr>
        <sz val="10"/>
        <color indexed="8"/>
        <rFont val="Cambria"/>
        <family val="1"/>
      </rPr>
      <t xml:space="preserve">GSM </t>
    </r>
    <r>
      <rPr>
        <sz val="10"/>
        <color indexed="8"/>
        <rFont val="AcadNusx"/>
        <family val="0"/>
      </rPr>
      <t>aparaturiT)</t>
    </r>
  </si>
  <si>
    <t>kompl.</t>
  </si>
  <si>
    <t>zednadebi xarjebi - % (ZiriTadi xelfasidan)</t>
  </si>
  <si>
    <r>
      <t xml:space="preserve">სანათი plasmasis TeTri ბურთიT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=300 mm  </t>
    </r>
  </si>
  <si>
    <r>
      <t xml:space="preserve">polieTilenis გოფრირებული მილი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=32 mm TxrilSi CalagebiT  </t>
    </r>
  </si>
  <si>
    <t>250vt.-iani simZlavris sanaTi sodiumis naTuriT</t>
  </si>
  <si>
    <t>95vt. meti simZlavris ekonom naTura</t>
  </si>
  <si>
    <t>სადენი სპილენძის kveTiT 3X1,5kv.mm.</t>
  </si>
  <si>
    <t>eleqtrodi 4mm</t>
  </si>
  <si>
    <r>
      <t xml:space="preserve">sayrdenიs damzadeba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-3,8m.</t>
    </r>
    <r>
      <rPr>
        <sz val="10"/>
        <color indexed="8"/>
        <rFont val="Times New Roman"/>
        <family val="1"/>
      </rPr>
      <t xml:space="preserve"> D</t>
    </r>
    <r>
      <rPr>
        <sz val="10"/>
        <color indexed="8"/>
        <rFont val="AcadNusx"/>
        <family val="0"/>
      </rPr>
      <t>=114/76mm. (masalebi)</t>
    </r>
  </si>
  <si>
    <r>
      <t xml:space="preserve">polieTilenis გოფრირებული მილი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=100 mm TxrilSi CalagebiT  </t>
    </r>
  </si>
  <si>
    <r>
      <t>polieTilenis გოფრირებული მილიD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=50 mm TxrilSi CalagebiT  </t>
    </r>
  </si>
  <si>
    <t>dekoratiuli sanaTis burTebis montaJi 95vt. ekonaTuriT</t>
  </si>
  <si>
    <t xml:space="preserve">liTonis საკაბელო ყუთებi Semkrebi teqstolitis dafiT 300mmX250mmX250mm </t>
  </si>
  <si>
    <r>
      <t xml:space="preserve">sayrdenის dabetoneba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AcadNusx"/>
        <family val="0"/>
      </rPr>
      <t>-200 betoniT</t>
    </r>
  </si>
  <si>
    <r>
      <t xml:space="preserve">liTonis sayrdenის dayeneba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>-9,2 m.</t>
    </r>
    <r>
      <rPr>
        <sz val="10"/>
        <color indexed="8"/>
        <rFont val="Times New Roman"/>
        <family val="1"/>
      </rPr>
      <t xml:space="preserve"> D</t>
    </r>
    <r>
      <rPr>
        <sz val="10"/>
        <color indexed="8"/>
        <rFont val="AcadNusx"/>
        <family val="0"/>
      </rPr>
      <t>=159/114/57/48 mm. adgilze mitaniT</t>
    </r>
  </si>
  <si>
    <r>
      <t xml:space="preserve">gruntis damuSaveba </t>
    </r>
    <r>
      <rPr>
        <sz val="10"/>
        <color indexed="8"/>
        <rFont val="Arial"/>
        <family val="2"/>
      </rPr>
      <t>H-</t>
    </r>
    <r>
      <rPr>
        <sz val="10"/>
        <color indexed="8"/>
        <rFont val="AcadNusx"/>
        <family val="0"/>
      </rPr>
      <t xml:space="preserve">9,2 m-iani sayrdenebისათვის </t>
    </r>
  </si>
  <si>
    <r>
      <rPr>
        <sz val="10"/>
        <color indexed="8"/>
        <rFont val="Arial"/>
        <family val="2"/>
      </rPr>
      <t>H</t>
    </r>
    <r>
      <rPr>
        <sz val="10"/>
        <color indexed="8"/>
        <rFont val="AcadNusx"/>
        <family val="0"/>
      </rPr>
      <t>-3,8 m-iani საყრდენebis SeRebva da danomvra (zeTovani saRebaviT teq. zedamxedvelTan SeTanxmebiT)</t>
    </r>
  </si>
  <si>
    <t>sul saxarjTaRricxvo Rirebuleba</t>
  </si>
  <si>
    <t>l. samxaraulis saxelobis eqspertizis erovnuli biuros momsaxurebis Rirebuleba - %</t>
  </si>
  <si>
    <t xml:space="preserve">q.Tbilisi, d. aRmaSeneblis xeivanis me-10 km/ze nakv. 10/079 </t>
  </si>
  <si>
    <t>xarjTaRricxva</t>
  </si>
  <si>
    <t>კაბელი ვვგ kveTiT 4X6 kv.mm.</t>
  </si>
  <si>
    <t>კაბელი ვვგ kveTiT 4X10kv.mm.</t>
  </si>
  <si>
    <t>კაბელი ვვგ kveTiT 4X4kv.mm.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</si>
</sst>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%"/>
    <numFmt numFmtId="187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b/>
      <sz val="11"/>
      <name val="AcadNusx"/>
      <family val="0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i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4" fontId="5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4" fontId="50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 applyProtection="1">
      <alignment horizontal="left" vertical="center"/>
      <protection/>
    </xf>
    <xf numFmtId="4" fontId="51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4" fontId="52" fillId="33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4" fontId="52" fillId="33" borderId="10" xfId="0" applyNumberFormat="1" applyFont="1" applyFill="1" applyBorder="1" applyAlignment="1" applyProtection="1">
      <alignment horizontal="right" vertical="center"/>
      <protection/>
    </xf>
    <xf numFmtId="2" fontId="50" fillId="33" borderId="10" xfId="0" applyNumberFormat="1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9" fontId="50" fillId="0" borderId="10" xfId="0" applyNumberFormat="1" applyFont="1" applyBorder="1" applyAlignment="1" applyProtection="1">
      <alignment horizontal="center" vertical="center"/>
      <protection/>
    </xf>
    <xf numFmtId="4" fontId="50" fillId="0" borderId="10" xfId="0" applyNumberFormat="1" applyFont="1" applyBorder="1" applyAlignment="1" applyProtection="1">
      <alignment horizontal="right" vertical="center"/>
      <protection/>
    </xf>
    <xf numFmtId="4" fontId="51" fillId="0" borderId="10" xfId="0" applyNumberFormat="1" applyFont="1" applyBorder="1" applyAlignment="1" applyProtection="1">
      <alignment horizontal="right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vertical="center"/>
      <protection/>
    </xf>
    <xf numFmtId="4" fontId="51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/>
      <protection/>
    </xf>
    <xf numFmtId="4" fontId="50" fillId="0" borderId="10" xfId="0" applyNumberFormat="1" applyFont="1" applyFill="1" applyBorder="1" applyAlignment="1" applyProtection="1">
      <alignment horizontal="right" vertical="center"/>
      <protection locked="0"/>
    </xf>
    <xf numFmtId="4" fontId="50" fillId="33" borderId="10" xfId="0" applyNumberFormat="1" applyFont="1" applyFill="1" applyBorder="1" applyAlignment="1" applyProtection="1">
      <alignment horizontal="right" vertical="center"/>
      <protection locked="0"/>
    </xf>
    <xf numFmtId="186" fontId="50" fillId="0" borderId="10" xfId="0" applyNumberFormat="1" applyFont="1" applyBorder="1" applyAlignment="1" applyProtection="1">
      <alignment horizontal="center" vertical="center"/>
      <protection locked="0"/>
    </xf>
    <xf numFmtId="9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3" sqref="E73"/>
    </sheetView>
  </sheetViews>
  <sheetFormatPr defaultColWidth="9.140625" defaultRowHeight="15"/>
  <cols>
    <col min="1" max="1" width="3.7109375" style="1" customWidth="1"/>
    <col min="2" max="2" width="53.57421875" style="2" customWidth="1"/>
    <col min="3" max="3" width="7.421875" style="43" customWidth="1"/>
    <col min="4" max="4" width="6.8515625" style="2" customWidth="1"/>
    <col min="5" max="6" width="9.140625" style="2" customWidth="1"/>
    <col min="7" max="7" width="9.00390625" style="2" customWidth="1"/>
    <col min="8" max="8" width="10.421875" style="2" customWidth="1"/>
    <col min="9" max="9" width="9.28125" style="2" customWidth="1"/>
    <col min="10" max="10" width="10.57421875" style="2" customWidth="1"/>
    <col min="11" max="11" width="13.140625" style="2" customWidth="1"/>
    <col min="12" max="16384" width="9.140625" style="2" customWidth="1"/>
  </cols>
  <sheetData>
    <row r="1" spans="2:11" ht="16.5">
      <c r="B1" s="54" t="s">
        <v>83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9.5" customHeight="1">
      <c r="B2" s="54" t="s">
        <v>38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20.25" customHeight="1">
      <c r="A3" s="53" t="s">
        <v>84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56" s="3" customFormat="1" ht="16.5" customHeight="1">
      <c r="A4" s="51" t="s">
        <v>6</v>
      </c>
      <c r="B4" s="51" t="s">
        <v>7</v>
      </c>
      <c r="C4" s="51" t="s">
        <v>57</v>
      </c>
      <c r="D4" s="51" t="s">
        <v>8</v>
      </c>
      <c r="E4" s="49" t="s">
        <v>9</v>
      </c>
      <c r="F4" s="50"/>
      <c r="G4" s="49" t="s">
        <v>10</v>
      </c>
      <c r="H4" s="50"/>
      <c r="I4" s="49" t="s">
        <v>11</v>
      </c>
      <c r="J4" s="50"/>
      <c r="K4" s="51" t="s"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7">
      <c r="A5" s="52"/>
      <c r="B5" s="52"/>
      <c r="C5" s="52"/>
      <c r="D5" s="52"/>
      <c r="E5" s="4" t="s">
        <v>55</v>
      </c>
      <c r="F5" s="4" t="s">
        <v>0</v>
      </c>
      <c r="G5" s="4" t="s">
        <v>55</v>
      </c>
      <c r="H5" s="4" t="s">
        <v>0</v>
      </c>
      <c r="I5" s="4" t="s">
        <v>55</v>
      </c>
      <c r="J5" s="4" t="s">
        <v>0</v>
      </c>
      <c r="K5" s="5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7" customFormat="1" ht="13.5">
      <c r="A6" s="5" t="s">
        <v>12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0" customFormat="1" ht="21" customHeight="1">
      <c r="A7" s="6"/>
      <c r="B7" s="8" t="s">
        <v>54</v>
      </c>
      <c r="C7" s="9"/>
      <c r="D7" s="9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6" customFormat="1" ht="21" customHeight="1">
      <c r="A8" s="11">
        <v>1</v>
      </c>
      <c r="B8" s="12" t="s">
        <v>79</v>
      </c>
      <c r="C8" s="13" t="s">
        <v>1</v>
      </c>
      <c r="D8" s="14">
        <v>3.75</v>
      </c>
      <c r="E8" s="45"/>
      <c r="F8" s="15">
        <f aca="true" t="shared" si="0" ref="F8:F17">D8*E8</f>
        <v>0</v>
      </c>
      <c r="G8" s="45"/>
      <c r="H8" s="15">
        <f aca="true" t="shared" si="1" ref="H8:H17">D8*G8</f>
        <v>0</v>
      </c>
      <c r="I8" s="45"/>
      <c r="J8" s="15">
        <f aca="true" t="shared" si="2" ref="J8:J17">D8*I8</f>
        <v>0</v>
      </c>
      <c r="K8" s="15">
        <f aca="true" t="shared" si="3" ref="K8:K17">F8+H8+J8</f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6" customFormat="1" ht="27">
      <c r="A9" s="11">
        <v>2</v>
      </c>
      <c r="B9" s="17" t="s">
        <v>78</v>
      </c>
      <c r="C9" s="13" t="s">
        <v>2</v>
      </c>
      <c r="D9" s="14">
        <v>15</v>
      </c>
      <c r="E9" s="45"/>
      <c r="F9" s="15">
        <f t="shared" si="0"/>
        <v>0</v>
      </c>
      <c r="G9" s="45"/>
      <c r="H9" s="15">
        <f t="shared" si="1"/>
        <v>0</v>
      </c>
      <c r="I9" s="45"/>
      <c r="J9" s="15">
        <f t="shared" si="2"/>
        <v>0</v>
      </c>
      <c r="K9" s="15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6" customFormat="1" ht="21" customHeight="1">
      <c r="A10" s="11">
        <v>3</v>
      </c>
      <c r="B10" s="12" t="s">
        <v>46</v>
      </c>
      <c r="C10" s="13" t="s">
        <v>1</v>
      </c>
      <c r="D10" s="14">
        <v>1.8</v>
      </c>
      <c r="E10" s="45"/>
      <c r="F10" s="15">
        <f t="shared" si="0"/>
        <v>0</v>
      </c>
      <c r="G10" s="45"/>
      <c r="H10" s="15">
        <f>D10*G10</f>
        <v>0</v>
      </c>
      <c r="I10" s="45"/>
      <c r="J10" s="15">
        <f>D10*I10</f>
        <v>0</v>
      </c>
      <c r="K10" s="15">
        <f>F10+H10+J10</f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6" customFormat="1" ht="27">
      <c r="A11" s="11">
        <v>4</v>
      </c>
      <c r="B11" s="12" t="s">
        <v>47</v>
      </c>
      <c r="C11" s="13" t="s">
        <v>2</v>
      </c>
      <c r="D11" s="14">
        <v>12</v>
      </c>
      <c r="E11" s="45"/>
      <c r="F11" s="15">
        <f t="shared" si="0"/>
        <v>0</v>
      </c>
      <c r="G11" s="45"/>
      <c r="H11" s="15">
        <f t="shared" si="1"/>
        <v>0</v>
      </c>
      <c r="I11" s="45"/>
      <c r="J11" s="15">
        <f t="shared" si="2"/>
        <v>0</v>
      </c>
      <c r="K11" s="15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6" customFormat="1" ht="21" customHeight="1">
      <c r="A12" s="11">
        <v>5</v>
      </c>
      <c r="B12" s="12" t="s">
        <v>77</v>
      </c>
      <c r="C12" s="13" t="s">
        <v>1</v>
      </c>
      <c r="D12" s="14">
        <v>3.3</v>
      </c>
      <c r="E12" s="45"/>
      <c r="F12" s="15">
        <f t="shared" si="0"/>
        <v>0</v>
      </c>
      <c r="G12" s="45"/>
      <c r="H12" s="15">
        <f t="shared" si="1"/>
        <v>0</v>
      </c>
      <c r="I12" s="45"/>
      <c r="J12" s="15">
        <f t="shared" si="2"/>
        <v>0</v>
      </c>
      <c r="K12" s="15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0" customFormat="1" ht="16.5" customHeight="1">
      <c r="A13" s="11">
        <v>6</v>
      </c>
      <c r="B13" s="33" t="s">
        <v>27</v>
      </c>
      <c r="C13" s="13" t="s">
        <v>1</v>
      </c>
      <c r="D13" s="14">
        <v>3.3</v>
      </c>
      <c r="E13" s="46"/>
      <c r="F13" s="18">
        <f>D13*E13</f>
        <v>0</v>
      </c>
      <c r="G13" s="46"/>
      <c r="H13" s="18">
        <f>G13*D13</f>
        <v>0</v>
      </c>
      <c r="I13" s="46"/>
      <c r="J13" s="18">
        <f>I13*D13</f>
        <v>0</v>
      </c>
      <c r="K13" s="18">
        <f>J13+H13+F13</f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0" customFormat="1" ht="16.5" customHeight="1">
      <c r="A14" s="11">
        <v>7</v>
      </c>
      <c r="B14" s="33" t="s">
        <v>51</v>
      </c>
      <c r="C14" s="13" t="s">
        <v>28</v>
      </c>
      <c r="D14" s="14">
        <v>1.2</v>
      </c>
      <c r="E14" s="46"/>
      <c r="F14" s="18">
        <f>D14*E14</f>
        <v>0</v>
      </c>
      <c r="G14" s="46"/>
      <c r="H14" s="18">
        <f>G14*D14</f>
        <v>0</v>
      </c>
      <c r="I14" s="46"/>
      <c r="J14" s="18">
        <f>I14*D14</f>
        <v>0</v>
      </c>
      <c r="K14" s="18">
        <f>J14+H14+F14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6" customFormat="1" ht="27">
      <c r="A15" s="11">
        <v>8</v>
      </c>
      <c r="B15" s="17" t="s">
        <v>15</v>
      </c>
      <c r="C15" s="13" t="s">
        <v>3</v>
      </c>
      <c r="D15" s="14">
        <v>600</v>
      </c>
      <c r="E15" s="45"/>
      <c r="F15" s="15">
        <f t="shared" si="0"/>
        <v>0</v>
      </c>
      <c r="G15" s="45"/>
      <c r="H15" s="15">
        <f t="shared" si="1"/>
        <v>0</v>
      </c>
      <c r="I15" s="45"/>
      <c r="J15" s="15">
        <f t="shared" si="2"/>
        <v>0</v>
      </c>
      <c r="K15" s="15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6" customFormat="1" ht="31.5" customHeight="1">
      <c r="A16" s="11">
        <v>9</v>
      </c>
      <c r="B16" s="12" t="s">
        <v>48</v>
      </c>
      <c r="C16" s="13" t="s">
        <v>2</v>
      </c>
      <c r="D16" s="14">
        <v>15</v>
      </c>
      <c r="E16" s="46"/>
      <c r="F16" s="18">
        <f t="shared" si="0"/>
        <v>0</v>
      </c>
      <c r="G16" s="46"/>
      <c r="H16" s="18">
        <f t="shared" si="1"/>
        <v>0</v>
      </c>
      <c r="I16" s="46"/>
      <c r="J16" s="18">
        <f t="shared" si="2"/>
        <v>0</v>
      </c>
      <c r="K16" s="18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6" customFormat="1" ht="30" customHeight="1">
      <c r="A17" s="11">
        <v>10</v>
      </c>
      <c r="B17" s="19" t="s">
        <v>80</v>
      </c>
      <c r="C17" s="13" t="s">
        <v>2</v>
      </c>
      <c r="D17" s="14">
        <v>12</v>
      </c>
      <c r="E17" s="45"/>
      <c r="F17" s="15">
        <f t="shared" si="0"/>
        <v>0</v>
      </c>
      <c r="G17" s="45"/>
      <c r="H17" s="15">
        <f t="shared" si="1"/>
        <v>0</v>
      </c>
      <c r="I17" s="45"/>
      <c r="J17" s="18">
        <f t="shared" si="2"/>
        <v>0</v>
      </c>
      <c r="K17" s="15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0" customFormat="1" ht="18" customHeight="1">
      <c r="A18" s="11">
        <v>11</v>
      </c>
      <c r="B18" s="33" t="s">
        <v>35</v>
      </c>
      <c r="C18" s="14" t="s">
        <v>36</v>
      </c>
      <c r="D18" s="14">
        <v>7</v>
      </c>
      <c r="E18" s="46"/>
      <c r="F18" s="18">
        <f>D18*E18</f>
        <v>0</v>
      </c>
      <c r="G18" s="46"/>
      <c r="H18" s="18">
        <f>G18*D18</f>
        <v>0</v>
      </c>
      <c r="I18" s="46"/>
      <c r="J18" s="18">
        <f>I18*D18</f>
        <v>0</v>
      </c>
      <c r="K18" s="18">
        <f>J18+H18+F18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6" customFormat="1" ht="18.75" customHeight="1">
      <c r="A19" s="11"/>
      <c r="B19" s="20" t="s">
        <v>0</v>
      </c>
      <c r="C19" s="13"/>
      <c r="D19" s="14"/>
      <c r="E19" s="15"/>
      <c r="F19" s="21"/>
      <c r="G19" s="21"/>
      <c r="H19" s="21"/>
      <c r="I19" s="21"/>
      <c r="J19" s="21"/>
      <c r="K19" s="21">
        <f>SUM(K8:K17)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6" customFormat="1" ht="18.75" customHeight="1">
      <c r="A20" s="11"/>
      <c r="B20" s="22" t="s">
        <v>56</v>
      </c>
      <c r="C20" s="13"/>
      <c r="D20" s="48"/>
      <c r="E20" s="15"/>
      <c r="F20" s="15"/>
      <c r="G20" s="15"/>
      <c r="H20" s="15"/>
      <c r="I20" s="15"/>
      <c r="J20" s="15"/>
      <c r="K20" s="15">
        <f>K19*D20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6" customFormat="1" ht="18.75" customHeight="1">
      <c r="A21" s="11"/>
      <c r="B21" s="20" t="s">
        <v>0</v>
      </c>
      <c r="C21" s="13"/>
      <c r="D21" s="14"/>
      <c r="E21" s="15"/>
      <c r="F21" s="15"/>
      <c r="G21" s="15"/>
      <c r="H21" s="15"/>
      <c r="I21" s="15"/>
      <c r="J21" s="15"/>
      <c r="K21" s="21">
        <f>SUM(K19:K20)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6" customFormat="1" ht="18.75" customHeight="1">
      <c r="A22" s="11"/>
      <c r="B22" s="22" t="s">
        <v>58</v>
      </c>
      <c r="C22" s="13"/>
      <c r="D22" s="48"/>
      <c r="E22" s="15"/>
      <c r="F22" s="15"/>
      <c r="G22" s="15"/>
      <c r="H22" s="15"/>
      <c r="I22" s="15"/>
      <c r="J22" s="15"/>
      <c r="K22" s="15">
        <f>K21*D22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6" customFormat="1" ht="18.75" customHeight="1">
      <c r="A23" s="11"/>
      <c r="B23" s="20" t="s">
        <v>13</v>
      </c>
      <c r="C23" s="13"/>
      <c r="D23" s="14"/>
      <c r="E23" s="15"/>
      <c r="F23" s="21"/>
      <c r="G23" s="15"/>
      <c r="H23" s="21"/>
      <c r="I23" s="15"/>
      <c r="J23" s="21"/>
      <c r="K23" s="21">
        <f>SUM(K21:K22)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7" customFormat="1" ht="23.25" customHeight="1">
      <c r="A24" s="6"/>
      <c r="B24" s="23" t="s">
        <v>53</v>
      </c>
      <c r="C24" s="24"/>
      <c r="D24" s="24"/>
      <c r="E24" s="25"/>
      <c r="F24" s="25"/>
      <c r="G24" s="25"/>
      <c r="H24" s="25"/>
      <c r="I24" s="25"/>
      <c r="J24" s="25"/>
      <c r="K24" s="2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7" customFormat="1" ht="15.75">
      <c r="A25" s="6"/>
      <c r="B25" s="23" t="s">
        <v>4</v>
      </c>
      <c r="C25" s="24"/>
      <c r="D25" s="24"/>
      <c r="E25" s="25"/>
      <c r="F25" s="25"/>
      <c r="G25" s="25"/>
      <c r="H25" s="25"/>
      <c r="I25" s="25"/>
      <c r="J25" s="25"/>
      <c r="K25" s="2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19.5" customHeight="1">
      <c r="A26" s="4">
        <v>1</v>
      </c>
      <c r="B26" s="26" t="s">
        <v>62</v>
      </c>
      <c r="C26" s="27" t="s">
        <v>2</v>
      </c>
      <c r="D26" s="14">
        <v>1</v>
      </c>
      <c r="E26" s="45"/>
      <c r="F26" s="15">
        <f>E26*D26</f>
        <v>0</v>
      </c>
      <c r="G26" s="45"/>
      <c r="H26" s="15">
        <f aca="true" t="shared" si="4" ref="H26:H35">D26*G26</f>
        <v>0</v>
      </c>
      <c r="I26" s="45"/>
      <c r="J26" s="15">
        <f aca="true" t="shared" si="5" ref="J26:J35">D26*I26</f>
        <v>0</v>
      </c>
      <c r="K26" s="15">
        <f aca="true" t="shared" si="6" ref="K26:K35">F26+H26+J26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20.25" customHeight="1">
      <c r="A27" s="4">
        <v>2</v>
      </c>
      <c r="B27" s="17" t="s">
        <v>37</v>
      </c>
      <c r="C27" s="27" t="s">
        <v>2</v>
      </c>
      <c r="D27" s="14">
        <v>15</v>
      </c>
      <c r="E27" s="45"/>
      <c r="F27" s="15">
        <f>E27*D27</f>
        <v>0</v>
      </c>
      <c r="G27" s="45"/>
      <c r="H27" s="15">
        <f>D27*G27</f>
        <v>0</v>
      </c>
      <c r="I27" s="45"/>
      <c r="J27" s="15">
        <f>D27*I27</f>
        <v>0</v>
      </c>
      <c r="K27" s="15">
        <f>F27+H27+J27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27">
      <c r="A28" s="4">
        <v>3</v>
      </c>
      <c r="B28" s="26" t="s">
        <v>63</v>
      </c>
      <c r="C28" s="27" t="s">
        <v>2</v>
      </c>
      <c r="D28" s="14">
        <v>1</v>
      </c>
      <c r="E28" s="45"/>
      <c r="F28" s="15">
        <f>E28*D28</f>
        <v>0</v>
      </c>
      <c r="G28" s="45"/>
      <c r="H28" s="15">
        <f t="shared" si="4"/>
        <v>0</v>
      </c>
      <c r="I28" s="45"/>
      <c r="J28" s="15">
        <f t="shared" si="5"/>
        <v>0</v>
      </c>
      <c r="K28" s="15">
        <f t="shared" si="6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9.5" customHeight="1">
      <c r="A29" s="4">
        <v>4</v>
      </c>
      <c r="B29" s="26" t="s">
        <v>32</v>
      </c>
      <c r="C29" s="27" t="s">
        <v>3</v>
      </c>
      <c r="D29" s="14">
        <v>180</v>
      </c>
      <c r="E29" s="45"/>
      <c r="F29" s="15">
        <f aca="true" t="shared" si="7" ref="F29:F35">D29*E29</f>
        <v>0</v>
      </c>
      <c r="G29" s="45"/>
      <c r="H29" s="15">
        <f t="shared" si="4"/>
        <v>0</v>
      </c>
      <c r="I29" s="45"/>
      <c r="J29" s="15">
        <f t="shared" si="5"/>
        <v>0</v>
      </c>
      <c r="K29" s="15">
        <f t="shared" si="6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9.5" customHeight="1">
      <c r="A30" s="4">
        <v>5</v>
      </c>
      <c r="B30" s="26" t="s">
        <v>33</v>
      </c>
      <c r="C30" s="27" t="s">
        <v>3</v>
      </c>
      <c r="D30" s="14">
        <v>100</v>
      </c>
      <c r="E30" s="45"/>
      <c r="F30" s="15">
        <f t="shared" si="7"/>
        <v>0</v>
      </c>
      <c r="G30" s="45"/>
      <c r="H30" s="15">
        <f t="shared" si="4"/>
        <v>0</v>
      </c>
      <c r="I30" s="45"/>
      <c r="J30" s="15">
        <f t="shared" si="5"/>
        <v>0</v>
      </c>
      <c r="K30" s="15">
        <f t="shared" si="6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9.5" customHeight="1">
      <c r="A31" s="4">
        <v>6</v>
      </c>
      <c r="B31" s="26" t="s">
        <v>30</v>
      </c>
      <c r="C31" s="27" t="s">
        <v>3</v>
      </c>
      <c r="D31" s="14">
        <v>410</v>
      </c>
      <c r="E31" s="45"/>
      <c r="F31" s="15">
        <f t="shared" si="7"/>
        <v>0</v>
      </c>
      <c r="G31" s="45"/>
      <c r="H31" s="15">
        <f t="shared" si="4"/>
        <v>0</v>
      </c>
      <c r="I31" s="45"/>
      <c r="J31" s="15">
        <f t="shared" si="5"/>
        <v>0</v>
      </c>
      <c r="K31" s="15">
        <f t="shared" si="6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9.5" customHeight="1">
      <c r="A32" s="4">
        <v>7</v>
      </c>
      <c r="B32" s="26" t="s">
        <v>31</v>
      </c>
      <c r="C32" s="27" t="s">
        <v>3</v>
      </c>
      <c r="D32" s="14">
        <v>140</v>
      </c>
      <c r="E32" s="45"/>
      <c r="F32" s="15">
        <f t="shared" si="7"/>
        <v>0</v>
      </c>
      <c r="G32" s="45"/>
      <c r="H32" s="15">
        <f t="shared" si="4"/>
        <v>0</v>
      </c>
      <c r="I32" s="45"/>
      <c r="J32" s="15">
        <f t="shared" si="5"/>
        <v>0</v>
      </c>
      <c r="K32" s="15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9.5" customHeight="1">
      <c r="A33" s="4">
        <v>8</v>
      </c>
      <c r="B33" s="26" t="s">
        <v>49</v>
      </c>
      <c r="C33" s="27" t="s">
        <v>2</v>
      </c>
      <c r="D33" s="14">
        <v>15</v>
      </c>
      <c r="E33" s="45"/>
      <c r="F33" s="15">
        <f t="shared" si="7"/>
        <v>0</v>
      </c>
      <c r="G33" s="45"/>
      <c r="H33" s="15">
        <f t="shared" si="4"/>
        <v>0</v>
      </c>
      <c r="I33" s="45"/>
      <c r="J33" s="15">
        <f t="shared" si="5"/>
        <v>0</v>
      </c>
      <c r="K33" s="15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28.5" customHeight="1">
      <c r="A34" s="4">
        <v>9</v>
      </c>
      <c r="B34" s="26" t="s">
        <v>75</v>
      </c>
      <c r="C34" s="27" t="s">
        <v>2</v>
      </c>
      <c r="D34" s="14">
        <v>12</v>
      </c>
      <c r="E34" s="45"/>
      <c r="F34" s="15">
        <f t="shared" si="7"/>
        <v>0</v>
      </c>
      <c r="G34" s="45"/>
      <c r="H34" s="15">
        <f t="shared" si="4"/>
        <v>0</v>
      </c>
      <c r="I34" s="45"/>
      <c r="J34" s="15">
        <f t="shared" si="5"/>
        <v>0</v>
      </c>
      <c r="K34" s="15">
        <f t="shared" si="6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23.25" customHeight="1">
      <c r="A35" s="27">
        <v>10</v>
      </c>
      <c r="B35" s="28" t="s">
        <v>44</v>
      </c>
      <c r="C35" s="27" t="s">
        <v>64</v>
      </c>
      <c r="D35" s="14">
        <v>27</v>
      </c>
      <c r="E35" s="45"/>
      <c r="F35" s="15">
        <f t="shared" si="7"/>
        <v>0</v>
      </c>
      <c r="G35" s="45"/>
      <c r="H35" s="15">
        <f t="shared" si="4"/>
        <v>0</v>
      </c>
      <c r="I35" s="45"/>
      <c r="J35" s="15">
        <f t="shared" si="5"/>
        <v>0</v>
      </c>
      <c r="K35" s="15">
        <f t="shared" si="6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6" customFormat="1" ht="18.75" customHeight="1">
      <c r="A36" s="11"/>
      <c r="B36" s="20" t="s">
        <v>0</v>
      </c>
      <c r="C36" s="13"/>
      <c r="D36" s="14"/>
      <c r="E36" s="21"/>
      <c r="F36" s="21"/>
      <c r="G36" s="21"/>
      <c r="H36" s="21">
        <f>SUM(H26:H35)</f>
        <v>0</v>
      </c>
      <c r="I36" s="21"/>
      <c r="J36" s="21"/>
      <c r="K36" s="21">
        <f>SUM(K26:K35)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6" customFormat="1" ht="18.75" customHeight="1">
      <c r="A37" s="11"/>
      <c r="B37" s="22" t="s">
        <v>65</v>
      </c>
      <c r="C37" s="13"/>
      <c r="D37" s="48"/>
      <c r="E37" s="15"/>
      <c r="F37" s="15"/>
      <c r="G37" s="15"/>
      <c r="H37" s="15"/>
      <c r="I37" s="15"/>
      <c r="J37" s="15"/>
      <c r="K37" s="15">
        <f>H36*D37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6" customFormat="1" ht="18.75" customHeight="1">
      <c r="A38" s="11"/>
      <c r="B38" s="20" t="s">
        <v>0</v>
      </c>
      <c r="C38" s="13"/>
      <c r="D38" s="14"/>
      <c r="E38" s="15"/>
      <c r="F38" s="15"/>
      <c r="G38" s="15"/>
      <c r="H38" s="15"/>
      <c r="I38" s="15"/>
      <c r="J38" s="15"/>
      <c r="K38" s="21">
        <f>SUM(K36:K37)</f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6" customFormat="1" ht="18.75" customHeight="1">
      <c r="A39" s="11"/>
      <c r="B39" s="22" t="s">
        <v>58</v>
      </c>
      <c r="C39" s="13"/>
      <c r="D39" s="48"/>
      <c r="E39" s="15"/>
      <c r="F39" s="15"/>
      <c r="G39" s="15"/>
      <c r="H39" s="15"/>
      <c r="I39" s="15"/>
      <c r="J39" s="15"/>
      <c r="K39" s="15">
        <f>K38*D39</f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6" customFormat="1" ht="18.75" customHeight="1">
      <c r="A40" s="11"/>
      <c r="B40" s="20" t="s">
        <v>39</v>
      </c>
      <c r="C40" s="13"/>
      <c r="D40" s="14"/>
      <c r="E40" s="15"/>
      <c r="F40" s="21"/>
      <c r="G40" s="15"/>
      <c r="H40" s="21"/>
      <c r="I40" s="15"/>
      <c r="J40" s="21"/>
      <c r="K40" s="21">
        <f>SUM(K38:K39)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0" customFormat="1" ht="16.5" customHeight="1">
      <c r="A41" s="6"/>
      <c r="B41" s="29" t="s">
        <v>40</v>
      </c>
      <c r="C41" s="30"/>
      <c r="D41" s="30"/>
      <c r="E41" s="31"/>
      <c r="F41" s="31"/>
      <c r="G41" s="31"/>
      <c r="H41" s="31"/>
      <c r="I41" s="31"/>
      <c r="J41" s="31"/>
      <c r="K41" s="3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0" customFormat="1" ht="16.5" customHeight="1">
      <c r="A42" s="6">
        <v>11</v>
      </c>
      <c r="B42" s="17" t="s">
        <v>50</v>
      </c>
      <c r="C42" s="13" t="s">
        <v>2</v>
      </c>
      <c r="D42" s="32">
        <v>15</v>
      </c>
      <c r="E42" s="15"/>
      <c r="F42" s="15"/>
      <c r="G42" s="15"/>
      <c r="H42" s="15"/>
      <c r="I42" s="15"/>
      <c r="J42" s="15"/>
      <c r="K42" s="1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0" customFormat="1" ht="16.5" customHeight="1">
      <c r="A43" s="6"/>
      <c r="B43" s="33" t="s">
        <v>17</v>
      </c>
      <c r="C43" s="27" t="s">
        <v>3</v>
      </c>
      <c r="D43" s="14">
        <v>90</v>
      </c>
      <c r="E43" s="46"/>
      <c r="F43" s="18">
        <f aca="true" t="shared" si="8" ref="F43:F73">D43*E43</f>
        <v>0</v>
      </c>
      <c r="G43" s="46"/>
      <c r="H43" s="18">
        <f>G43*D43</f>
        <v>0</v>
      </c>
      <c r="I43" s="46"/>
      <c r="J43" s="18">
        <f>I43*D43</f>
        <v>0</v>
      </c>
      <c r="K43" s="18">
        <f aca="true" t="shared" si="9" ref="K43:K63">J43+H43+F43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0" customFormat="1" ht="16.5" customHeight="1">
      <c r="A44" s="6"/>
      <c r="B44" s="33" t="s">
        <v>20</v>
      </c>
      <c r="C44" s="27" t="s">
        <v>3</v>
      </c>
      <c r="D44" s="14">
        <v>45</v>
      </c>
      <c r="E44" s="46"/>
      <c r="F44" s="18">
        <f t="shared" si="8"/>
        <v>0</v>
      </c>
      <c r="G44" s="46"/>
      <c r="H44" s="18">
        <f aca="true" t="shared" si="10" ref="H44:H60">G44*D44</f>
        <v>0</v>
      </c>
      <c r="I44" s="46"/>
      <c r="J44" s="18">
        <f aca="true" t="shared" si="11" ref="J44:J60">I44*D44</f>
        <v>0</v>
      </c>
      <c r="K44" s="18">
        <f t="shared" si="9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0" customFormat="1" ht="16.5" customHeight="1">
      <c r="A45" s="6"/>
      <c r="B45" s="33" t="s">
        <v>19</v>
      </c>
      <c r="C45" s="27" t="s">
        <v>3</v>
      </c>
      <c r="D45" s="14">
        <v>18</v>
      </c>
      <c r="E45" s="46"/>
      <c r="F45" s="18">
        <f t="shared" si="8"/>
        <v>0</v>
      </c>
      <c r="G45" s="46"/>
      <c r="H45" s="18">
        <f t="shared" si="10"/>
        <v>0</v>
      </c>
      <c r="I45" s="46"/>
      <c r="J45" s="18">
        <f t="shared" si="11"/>
        <v>0</v>
      </c>
      <c r="K45" s="18">
        <f t="shared" si="9"/>
        <v>0</v>
      </c>
      <c r="L45" s="2"/>
      <c r="M45" s="1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0" customFormat="1" ht="16.5" customHeight="1">
      <c r="A46" s="6"/>
      <c r="B46" s="33" t="s">
        <v>18</v>
      </c>
      <c r="C46" s="27" t="s">
        <v>3</v>
      </c>
      <c r="D46" s="14">
        <v>3</v>
      </c>
      <c r="E46" s="46"/>
      <c r="F46" s="18">
        <f t="shared" si="8"/>
        <v>0</v>
      </c>
      <c r="G46" s="46"/>
      <c r="H46" s="18">
        <f t="shared" si="10"/>
        <v>0</v>
      </c>
      <c r="I46" s="46"/>
      <c r="J46" s="18">
        <f t="shared" si="11"/>
        <v>0</v>
      </c>
      <c r="K46" s="18">
        <f t="shared" si="9"/>
        <v>0</v>
      </c>
      <c r="L46" s="2"/>
      <c r="M46" s="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0" customFormat="1" ht="16.5" customHeight="1">
      <c r="A47" s="6"/>
      <c r="B47" s="33" t="s">
        <v>21</v>
      </c>
      <c r="C47" s="27" t="s">
        <v>3</v>
      </c>
      <c r="D47" s="14">
        <v>10</v>
      </c>
      <c r="E47" s="46"/>
      <c r="F47" s="18">
        <f t="shared" si="8"/>
        <v>0</v>
      </c>
      <c r="G47" s="46"/>
      <c r="H47" s="18">
        <f t="shared" si="10"/>
        <v>0</v>
      </c>
      <c r="I47" s="46"/>
      <c r="J47" s="18">
        <f t="shared" si="11"/>
        <v>0</v>
      </c>
      <c r="K47" s="18">
        <f t="shared" si="9"/>
        <v>0</v>
      </c>
      <c r="L47" s="2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0" customFormat="1" ht="16.5" customHeight="1">
      <c r="A48" s="6"/>
      <c r="B48" s="33" t="s">
        <v>22</v>
      </c>
      <c r="C48" s="14" t="s">
        <v>23</v>
      </c>
      <c r="D48" s="14">
        <v>1</v>
      </c>
      <c r="E48" s="46"/>
      <c r="F48" s="18">
        <f t="shared" si="8"/>
        <v>0</v>
      </c>
      <c r="G48" s="46"/>
      <c r="H48" s="18">
        <f t="shared" si="10"/>
        <v>0</v>
      </c>
      <c r="I48" s="46"/>
      <c r="J48" s="18">
        <f t="shared" si="11"/>
        <v>0</v>
      </c>
      <c r="K48" s="18">
        <f t="shared" si="9"/>
        <v>0</v>
      </c>
      <c r="L48" s="2"/>
      <c r="M48" s="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0" customFormat="1" ht="16.5" customHeight="1">
      <c r="A49" s="6"/>
      <c r="B49" s="33" t="s">
        <v>71</v>
      </c>
      <c r="C49" s="34" t="s">
        <v>25</v>
      </c>
      <c r="D49" s="14">
        <v>2</v>
      </c>
      <c r="E49" s="46"/>
      <c r="F49" s="18">
        <f t="shared" si="8"/>
        <v>0</v>
      </c>
      <c r="G49" s="46"/>
      <c r="H49" s="18">
        <f t="shared" si="10"/>
        <v>0</v>
      </c>
      <c r="I49" s="46"/>
      <c r="J49" s="18">
        <f t="shared" si="11"/>
        <v>0</v>
      </c>
      <c r="K49" s="18">
        <f t="shared" si="9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0" customFormat="1" ht="16.5" customHeight="1">
      <c r="A50" s="6">
        <v>12</v>
      </c>
      <c r="B50" s="17" t="s">
        <v>72</v>
      </c>
      <c r="C50" s="13" t="s">
        <v>2</v>
      </c>
      <c r="D50" s="32">
        <v>12</v>
      </c>
      <c r="E50" s="15"/>
      <c r="F50" s="15"/>
      <c r="G50" s="15"/>
      <c r="H50" s="15"/>
      <c r="I50" s="15"/>
      <c r="J50" s="15"/>
      <c r="K50" s="1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0" customFormat="1" ht="16.5" customHeight="1">
      <c r="A51" s="6"/>
      <c r="B51" s="33" t="s">
        <v>20</v>
      </c>
      <c r="C51" s="27" t="s">
        <v>3</v>
      </c>
      <c r="D51" s="14">
        <v>24</v>
      </c>
      <c r="E51" s="46"/>
      <c r="F51" s="18">
        <f t="shared" si="8"/>
        <v>0</v>
      </c>
      <c r="G51" s="46"/>
      <c r="H51" s="18">
        <f t="shared" si="10"/>
        <v>0</v>
      </c>
      <c r="I51" s="46"/>
      <c r="J51" s="18">
        <f t="shared" si="11"/>
        <v>0</v>
      </c>
      <c r="K51" s="18">
        <f t="shared" si="9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0" customFormat="1" ht="16.5" customHeight="1">
      <c r="A52" s="6"/>
      <c r="B52" s="33" t="s">
        <v>26</v>
      </c>
      <c r="C52" s="27" t="s">
        <v>3</v>
      </c>
      <c r="D52" s="14">
        <v>24</v>
      </c>
      <c r="E52" s="46"/>
      <c r="F52" s="18">
        <f t="shared" si="8"/>
        <v>0</v>
      </c>
      <c r="G52" s="46"/>
      <c r="H52" s="18">
        <f t="shared" si="10"/>
        <v>0</v>
      </c>
      <c r="I52" s="46"/>
      <c r="J52" s="18">
        <f t="shared" si="11"/>
        <v>0</v>
      </c>
      <c r="K52" s="18">
        <f t="shared" si="9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0" customFormat="1" ht="16.5" customHeight="1">
      <c r="A53" s="6"/>
      <c r="B53" s="33" t="s">
        <v>21</v>
      </c>
      <c r="C53" s="27" t="s">
        <v>3</v>
      </c>
      <c r="D53" s="14">
        <v>5</v>
      </c>
      <c r="E53" s="46"/>
      <c r="F53" s="18">
        <f t="shared" si="8"/>
        <v>0</v>
      </c>
      <c r="G53" s="46"/>
      <c r="H53" s="18">
        <f t="shared" si="10"/>
        <v>0</v>
      </c>
      <c r="I53" s="46"/>
      <c r="J53" s="18">
        <f t="shared" si="11"/>
        <v>0</v>
      </c>
      <c r="K53" s="18">
        <f t="shared" si="9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0" customFormat="1" ht="16.5" customHeight="1">
      <c r="A54" s="6"/>
      <c r="B54" s="33" t="s">
        <v>22</v>
      </c>
      <c r="C54" s="14" t="s">
        <v>23</v>
      </c>
      <c r="D54" s="14">
        <v>1</v>
      </c>
      <c r="E54" s="46"/>
      <c r="F54" s="18">
        <f t="shared" si="8"/>
        <v>0</v>
      </c>
      <c r="G54" s="46"/>
      <c r="H54" s="18">
        <f t="shared" si="10"/>
        <v>0</v>
      </c>
      <c r="I54" s="46"/>
      <c r="J54" s="18">
        <f t="shared" si="11"/>
        <v>0</v>
      </c>
      <c r="K54" s="18">
        <f t="shared" si="9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0" customFormat="1" ht="16.5" customHeight="1">
      <c r="A55" s="6"/>
      <c r="B55" s="33" t="s">
        <v>24</v>
      </c>
      <c r="C55" s="34" t="s">
        <v>25</v>
      </c>
      <c r="D55" s="14">
        <v>1.2</v>
      </c>
      <c r="E55" s="46"/>
      <c r="F55" s="18">
        <f t="shared" si="8"/>
        <v>0</v>
      </c>
      <c r="G55" s="46"/>
      <c r="H55" s="18">
        <f t="shared" si="10"/>
        <v>0</v>
      </c>
      <c r="I55" s="46"/>
      <c r="J55" s="18">
        <f t="shared" si="11"/>
        <v>0</v>
      </c>
      <c r="K55" s="18">
        <f t="shared" si="9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0" customFormat="1" ht="16.5" customHeight="1">
      <c r="A56" s="6">
        <v>13</v>
      </c>
      <c r="B56" s="33" t="s">
        <v>29</v>
      </c>
      <c r="C56" s="34" t="s">
        <v>2</v>
      </c>
      <c r="D56" s="14">
        <v>12</v>
      </c>
      <c r="E56" s="46"/>
      <c r="F56" s="18">
        <f t="shared" si="8"/>
        <v>0</v>
      </c>
      <c r="G56" s="46"/>
      <c r="H56" s="18">
        <f t="shared" si="10"/>
        <v>0</v>
      </c>
      <c r="I56" s="46"/>
      <c r="J56" s="18">
        <f t="shared" si="11"/>
        <v>0</v>
      </c>
      <c r="K56" s="18">
        <f t="shared" si="9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0" customFormat="1" ht="16.5" customHeight="1">
      <c r="A57" s="6">
        <v>14</v>
      </c>
      <c r="B57" s="26" t="s">
        <v>70</v>
      </c>
      <c r="C57" s="27" t="s">
        <v>3</v>
      </c>
      <c r="D57" s="14">
        <v>180</v>
      </c>
      <c r="E57" s="46"/>
      <c r="F57" s="18">
        <f t="shared" si="8"/>
        <v>0</v>
      </c>
      <c r="G57" s="46"/>
      <c r="H57" s="18">
        <f t="shared" si="10"/>
        <v>0</v>
      </c>
      <c r="I57" s="46"/>
      <c r="J57" s="18">
        <f t="shared" si="11"/>
        <v>0</v>
      </c>
      <c r="K57" s="18">
        <f t="shared" si="9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0" customFormat="1" ht="16.5" customHeight="1">
      <c r="A58" s="6">
        <v>15</v>
      </c>
      <c r="B58" s="26" t="s">
        <v>86</v>
      </c>
      <c r="C58" s="27" t="s">
        <v>3</v>
      </c>
      <c r="D58" s="14">
        <v>100</v>
      </c>
      <c r="E58" s="46"/>
      <c r="F58" s="18">
        <f t="shared" si="8"/>
        <v>0</v>
      </c>
      <c r="G58" s="46"/>
      <c r="H58" s="18">
        <f t="shared" si="10"/>
        <v>0</v>
      </c>
      <c r="I58" s="46"/>
      <c r="J58" s="18">
        <f t="shared" si="11"/>
        <v>0</v>
      </c>
      <c r="K58" s="18">
        <f t="shared" si="9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0" customFormat="1" ht="16.5" customHeight="1">
      <c r="A59" s="6">
        <v>16</v>
      </c>
      <c r="B59" s="26" t="s">
        <v>85</v>
      </c>
      <c r="C59" s="27" t="s">
        <v>3</v>
      </c>
      <c r="D59" s="14">
        <v>410</v>
      </c>
      <c r="E59" s="46"/>
      <c r="F59" s="18">
        <f t="shared" si="8"/>
        <v>0</v>
      </c>
      <c r="G59" s="46"/>
      <c r="H59" s="18">
        <f t="shared" si="10"/>
        <v>0</v>
      </c>
      <c r="I59" s="46"/>
      <c r="J59" s="18">
        <f t="shared" si="11"/>
        <v>0</v>
      </c>
      <c r="K59" s="18">
        <f t="shared" si="9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0" customFormat="1" ht="16.5" customHeight="1">
      <c r="A60" s="6">
        <v>17</v>
      </c>
      <c r="B60" s="26" t="s">
        <v>87</v>
      </c>
      <c r="C60" s="27" t="s">
        <v>3</v>
      </c>
      <c r="D60" s="14">
        <v>140</v>
      </c>
      <c r="E60" s="46"/>
      <c r="F60" s="18">
        <f t="shared" si="8"/>
        <v>0</v>
      </c>
      <c r="G60" s="46"/>
      <c r="H60" s="18">
        <f t="shared" si="10"/>
        <v>0</v>
      </c>
      <c r="I60" s="46"/>
      <c r="J60" s="18">
        <f t="shared" si="11"/>
        <v>0</v>
      </c>
      <c r="K60" s="18">
        <f t="shared" si="9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18" customHeight="1">
      <c r="A61" s="6">
        <v>18</v>
      </c>
      <c r="B61" s="35" t="s">
        <v>68</v>
      </c>
      <c r="C61" s="27" t="s">
        <v>2</v>
      </c>
      <c r="D61" s="14">
        <v>15</v>
      </c>
      <c r="E61" s="45"/>
      <c r="F61" s="15">
        <f t="shared" si="8"/>
        <v>0</v>
      </c>
      <c r="G61" s="45"/>
      <c r="H61" s="15">
        <f aca="true" t="shared" si="12" ref="H61:H73">D61*G61</f>
        <v>0</v>
      </c>
      <c r="I61" s="45"/>
      <c r="J61" s="15">
        <f>D61*I61</f>
        <v>0</v>
      </c>
      <c r="K61" s="18">
        <f t="shared" si="9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" customFormat="1" ht="21" customHeight="1">
      <c r="A62" s="6">
        <v>19</v>
      </c>
      <c r="B62" s="35" t="s">
        <v>69</v>
      </c>
      <c r="C62" s="27" t="s">
        <v>2</v>
      </c>
      <c r="D62" s="14">
        <v>12</v>
      </c>
      <c r="E62" s="45"/>
      <c r="F62" s="15">
        <f t="shared" si="8"/>
        <v>0</v>
      </c>
      <c r="G62" s="45"/>
      <c r="H62" s="15">
        <f t="shared" si="12"/>
        <v>0</v>
      </c>
      <c r="I62" s="45"/>
      <c r="J62" s="15">
        <f>D62*I62</f>
        <v>0</v>
      </c>
      <c r="K62" s="18">
        <f t="shared" si="9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3" customFormat="1" ht="21" customHeight="1">
      <c r="A63" s="6">
        <v>20</v>
      </c>
      <c r="B63" s="35" t="s">
        <v>66</v>
      </c>
      <c r="C63" s="27" t="s">
        <v>2</v>
      </c>
      <c r="D63" s="14">
        <v>12</v>
      </c>
      <c r="E63" s="45"/>
      <c r="F63" s="15">
        <f t="shared" si="8"/>
        <v>0</v>
      </c>
      <c r="G63" s="45"/>
      <c r="H63" s="15">
        <f t="shared" si="12"/>
        <v>0</v>
      </c>
      <c r="I63" s="45"/>
      <c r="J63" s="15">
        <f aca="true" t="shared" si="13" ref="J63:J74">D63*I63</f>
        <v>0</v>
      </c>
      <c r="K63" s="18">
        <f t="shared" si="9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3" customFormat="1" ht="27">
      <c r="A64" s="6">
        <v>21</v>
      </c>
      <c r="B64" s="35" t="s">
        <v>73</v>
      </c>
      <c r="C64" s="27" t="s">
        <v>3</v>
      </c>
      <c r="D64" s="14">
        <v>30</v>
      </c>
      <c r="E64" s="45"/>
      <c r="F64" s="15">
        <f t="shared" si="8"/>
        <v>0</v>
      </c>
      <c r="G64" s="45"/>
      <c r="H64" s="15">
        <f t="shared" si="12"/>
        <v>0</v>
      </c>
      <c r="I64" s="45"/>
      <c r="J64" s="15">
        <f t="shared" si="13"/>
        <v>0</v>
      </c>
      <c r="K64" s="15">
        <f aca="true" t="shared" si="14" ref="K64:K74">F64+H64+J64</f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3" customFormat="1" ht="27">
      <c r="A65" s="6">
        <v>22</v>
      </c>
      <c r="B65" s="35" t="s">
        <v>74</v>
      </c>
      <c r="C65" s="27" t="s">
        <v>3</v>
      </c>
      <c r="D65" s="14">
        <v>50</v>
      </c>
      <c r="E65" s="45"/>
      <c r="F65" s="15">
        <f t="shared" si="8"/>
        <v>0</v>
      </c>
      <c r="G65" s="45"/>
      <c r="H65" s="15">
        <f t="shared" si="12"/>
        <v>0</v>
      </c>
      <c r="I65" s="45"/>
      <c r="J65" s="15">
        <f t="shared" si="13"/>
        <v>0</v>
      </c>
      <c r="K65" s="15">
        <f t="shared" si="14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" customFormat="1" ht="27.75" customHeight="1">
      <c r="A66" s="6">
        <v>23</v>
      </c>
      <c r="B66" s="35" t="s">
        <v>67</v>
      </c>
      <c r="C66" s="27" t="s">
        <v>3</v>
      </c>
      <c r="D66" s="14">
        <v>570</v>
      </c>
      <c r="E66" s="45"/>
      <c r="F66" s="15">
        <f t="shared" si="8"/>
        <v>0</v>
      </c>
      <c r="G66" s="45"/>
      <c r="H66" s="15">
        <f t="shared" si="12"/>
        <v>0</v>
      </c>
      <c r="I66" s="45"/>
      <c r="J66" s="15">
        <f t="shared" si="13"/>
        <v>0</v>
      </c>
      <c r="K66" s="15">
        <f t="shared" si="14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6" customFormat="1" ht="18.75" customHeight="1">
      <c r="A67" s="11"/>
      <c r="B67" s="20" t="s">
        <v>0</v>
      </c>
      <c r="C67" s="13"/>
      <c r="D67" s="14"/>
      <c r="E67" s="15"/>
      <c r="F67" s="15"/>
      <c r="G67" s="15"/>
      <c r="H67" s="15"/>
      <c r="I67" s="15"/>
      <c r="J67" s="15"/>
      <c r="K67" s="21">
        <f>SUM(K42:K66)</f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6" customFormat="1" ht="18.75" customHeight="1">
      <c r="A68" s="11"/>
      <c r="B68" s="22" t="s">
        <v>58</v>
      </c>
      <c r="C68" s="13"/>
      <c r="D68" s="48"/>
      <c r="E68" s="15"/>
      <c r="F68" s="15"/>
      <c r="G68" s="15"/>
      <c r="H68" s="15"/>
      <c r="I68" s="15"/>
      <c r="J68" s="15"/>
      <c r="K68" s="15">
        <f>K67*D68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6" customFormat="1" ht="18.75" customHeight="1">
      <c r="A69" s="11"/>
      <c r="B69" s="20" t="s">
        <v>41</v>
      </c>
      <c r="C69" s="13"/>
      <c r="D69" s="14"/>
      <c r="E69" s="15"/>
      <c r="F69" s="21"/>
      <c r="G69" s="21"/>
      <c r="H69" s="21"/>
      <c r="I69" s="21"/>
      <c r="J69" s="21"/>
      <c r="K69" s="21">
        <f>K67+K68</f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0" customFormat="1" ht="15.75">
      <c r="A70" s="6"/>
      <c r="B70" s="29" t="s">
        <v>42</v>
      </c>
      <c r="C70" s="30"/>
      <c r="D70" s="30"/>
      <c r="E70" s="31"/>
      <c r="F70" s="31"/>
      <c r="G70" s="31"/>
      <c r="H70" s="31"/>
      <c r="I70" s="31"/>
      <c r="J70" s="31"/>
      <c r="K70" s="3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3" customFormat="1" ht="30" customHeight="1">
      <c r="A71" s="4">
        <v>24</v>
      </c>
      <c r="B71" s="17" t="s">
        <v>76</v>
      </c>
      <c r="C71" s="27" t="s">
        <v>2</v>
      </c>
      <c r="D71" s="14">
        <v>15</v>
      </c>
      <c r="E71" s="45"/>
      <c r="F71" s="15">
        <f t="shared" si="8"/>
        <v>0</v>
      </c>
      <c r="G71" s="45"/>
      <c r="H71" s="15">
        <f t="shared" si="12"/>
        <v>0</v>
      </c>
      <c r="I71" s="45"/>
      <c r="J71" s="15">
        <f t="shared" si="13"/>
        <v>0</v>
      </c>
      <c r="K71" s="15">
        <f t="shared" si="14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3" customFormat="1" ht="21.75" customHeight="1">
      <c r="A72" s="4">
        <v>25</v>
      </c>
      <c r="B72" s="26" t="s">
        <v>16</v>
      </c>
      <c r="C72" s="27" t="s">
        <v>2</v>
      </c>
      <c r="D72" s="14">
        <v>1</v>
      </c>
      <c r="E72" s="45"/>
      <c r="F72" s="15">
        <f t="shared" si="8"/>
        <v>0</v>
      </c>
      <c r="G72" s="45"/>
      <c r="H72" s="15">
        <f t="shared" si="12"/>
        <v>0</v>
      </c>
      <c r="I72" s="45"/>
      <c r="J72" s="15">
        <f t="shared" si="13"/>
        <v>0</v>
      </c>
      <c r="K72" s="15">
        <f t="shared" si="14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3" customFormat="1" ht="21.75" customHeight="1">
      <c r="A73" s="4">
        <v>26</v>
      </c>
      <c r="B73" s="26" t="s">
        <v>52</v>
      </c>
      <c r="C73" s="27" t="s">
        <v>2</v>
      </c>
      <c r="D73" s="14">
        <v>1</v>
      </c>
      <c r="E73" s="45"/>
      <c r="F73" s="15">
        <f t="shared" si="8"/>
        <v>0</v>
      </c>
      <c r="G73" s="45"/>
      <c r="H73" s="15">
        <f t="shared" si="12"/>
        <v>0</v>
      </c>
      <c r="I73" s="45"/>
      <c r="J73" s="15">
        <f t="shared" si="13"/>
        <v>0</v>
      </c>
      <c r="K73" s="15">
        <f t="shared" si="14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" customFormat="1" ht="21.75" customHeight="1">
      <c r="A74" s="4">
        <v>27</v>
      </c>
      <c r="B74" s="28" t="s">
        <v>45</v>
      </c>
      <c r="C74" s="27" t="s">
        <v>2</v>
      </c>
      <c r="D74" s="13">
        <v>27</v>
      </c>
      <c r="E74" s="45"/>
      <c r="F74" s="15">
        <f>E74*D74</f>
        <v>0</v>
      </c>
      <c r="G74" s="45"/>
      <c r="H74" s="15">
        <f>D74*G74</f>
        <v>0</v>
      </c>
      <c r="I74" s="45"/>
      <c r="J74" s="15">
        <f t="shared" si="13"/>
        <v>0</v>
      </c>
      <c r="K74" s="15">
        <f t="shared" si="14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6" customFormat="1" ht="18.75" customHeight="1">
      <c r="A75" s="11"/>
      <c r="B75" s="20" t="s">
        <v>43</v>
      </c>
      <c r="C75" s="13"/>
      <c r="D75" s="14"/>
      <c r="E75" s="15"/>
      <c r="F75" s="21"/>
      <c r="G75" s="21"/>
      <c r="H75" s="21"/>
      <c r="I75" s="21"/>
      <c r="J75" s="21"/>
      <c r="K75" s="21">
        <f>SUM(K71:K74)</f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6" customFormat="1" ht="18.75" customHeight="1">
      <c r="A76" s="11"/>
      <c r="B76" s="20" t="s">
        <v>14</v>
      </c>
      <c r="C76" s="13"/>
      <c r="D76" s="14"/>
      <c r="E76" s="15"/>
      <c r="F76" s="21"/>
      <c r="G76" s="21"/>
      <c r="H76" s="21"/>
      <c r="I76" s="21"/>
      <c r="J76" s="21"/>
      <c r="K76" s="21">
        <f>K40+K75+K69</f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6" customFormat="1" ht="18.75" customHeight="1">
      <c r="A77" s="11"/>
      <c r="B77" s="20" t="s">
        <v>59</v>
      </c>
      <c r="C77" s="13"/>
      <c r="D77" s="14"/>
      <c r="E77" s="15"/>
      <c r="F77" s="21"/>
      <c r="G77" s="15"/>
      <c r="H77" s="21"/>
      <c r="I77" s="15"/>
      <c r="J77" s="21"/>
      <c r="K77" s="21">
        <f>K76+K23</f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11" ht="18" customHeight="1">
      <c r="A78" s="4"/>
      <c r="B78" s="22" t="s">
        <v>60</v>
      </c>
      <c r="C78" s="36"/>
      <c r="D78" s="37">
        <v>0.03</v>
      </c>
      <c r="E78" s="38"/>
      <c r="F78" s="38"/>
      <c r="G78" s="38"/>
      <c r="H78" s="38"/>
      <c r="I78" s="38"/>
      <c r="J78" s="38"/>
      <c r="K78" s="38">
        <f>K77*D78</f>
        <v>0</v>
      </c>
    </row>
    <row r="79" spans="1:11" ht="18.75" customHeight="1">
      <c r="A79" s="4"/>
      <c r="B79" s="20" t="s">
        <v>0</v>
      </c>
      <c r="C79" s="36"/>
      <c r="D79" s="36"/>
      <c r="E79" s="38"/>
      <c r="F79" s="38"/>
      <c r="G79" s="38"/>
      <c r="H79" s="38"/>
      <c r="I79" s="38"/>
      <c r="J79" s="38"/>
      <c r="K79" s="39">
        <f>SUM(K77:K78)</f>
        <v>0</v>
      </c>
    </row>
    <row r="80" spans="1:11" ht="18" customHeight="1">
      <c r="A80" s="4"/>
      <c r="B80" s="22" t="s">
        <v>61</v>
      </c>
      <c r="C80" s="36"/>
      <c r="D80" s="37">
        <v>0.18</v>
      </c>
      <c r="E80" s="38"/>
      <c r="F80" s="38"/>
      <c r="G80" s="38"/>
      <c r="H80" s="38"/>
      <c r="I80" s="38"/>
      <c r="J80" s="38"/>
      <c r="K80" s="38">
        <f>K79*D80</f>
        <v>0</v>
      </c>
    </row>
    <row r="81" spans="1:11" ht="18.75" customHeight="1">
      <c r="A81" s="4"/>
      <c r="B81" s="20" t="s">
        <v>0</v>
      </c>
      <c r="C81" s="36"/>
      <c r="D81" s="37"/>
      <c r="E81" s="38"/>
      <c r="F81" s="38"/>
      <c r="G81" s="38"/>
      <c r="H81" s="38"/>
      <c r="I81" s="38"/>
      <c r="J81" s="38"/>
      <c r="K81" s="39">
        <f>SUM(K79:K80)</f>
        <v>0</v>
      </c>
    </row>
    <row r="82" spans="1:256" s="3" customFormat="1" ht="27">
      <c r="A82" s="4"/>
      <c r="B82" s="28" t="s">
        <v>34</v>
      </c>
      <c r="C82" s="27" t="s">
        <v>5</v>
      </c>
      <c r="D82" s="14"/>
      <c r="E82" s="15"/>
      <c r="F82" s="15"/>
      <c r="G82" s="15"/>
      <c r="H82" s="15"/>
      <c r="I82" s="15"/>
      <c r="J82" s="15"/>
      <c r="K82" s="4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3" customFormat="1" ht="18" customHeight="1">
      <c r="A83" s="4"/>
      <c r="B83" s="20" t="s">
        <v>0</v>
      </c>
      <c r="C83" s="27"/>
      <c r="D83" s="14"/>
      <c r="E83" s="15"/>
      <c r="F83" s="15"/>
      <c r="G83" s="15"/>
      <c r="H83" s="15"/>
      <c r="I83" s="15"/>
      <c r="J83" s="15"/>
      <c r="K83" s="21">
        <f>K81+K82</f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11" ht="27">
      <c r="A84" s="4"/>
      <c r="B84" s="35" t="s">
        <v>82</v>
      </c>
      <c r="C84" s="36"/>
      <c r="D84" s="47"/>
      <c r="E84" s="38"/>
      <c r="F84" s="38"/>
      <c r="G84" s="38"/>
      <c r="H84" s="38"/>
      <c r="I84" s="38"/>
      <c r="J84" s="38"/>
      <c r="K84" s="38">
        <f>K83*D84</f>
        <v>0</v>
      </c>
    </row>
    <row r="85" spans="1:256" s="10" customFormat="1" ht="19.5" customHeight="1">
      <c r="A85" s="6"/>
      <c r="B85" s="40" t="s">
        <v>81</v>
      </c>
      <c r="C85" s="14"/>
      <c r="D85" s="41"/>
      <c r="E85" s="18"/>
      <c r="F85" s="42"/>
      <c r="G85" s="42"/>
      <c r="H85" s="42"/>
      <c r="I85" s="42"/>
      <c r="J85" s="42"/>
      <c r="K85" s="42">
        <f>K83+K84</f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9" ht="13.5">
      <c r="K89" s="44"/>
    </row>
  </sheetData>
  <sheetProtection password="C64C" sheet="1" selectLockedCells="1"/>
  <mergeCells count="11">
    <mergeCell ref="E4:F4"/>
    <mergeCell ref="G4:H4"/>
    <mergeCell ref="I4:J4"/>
    <mergeCell ref="K4:K5"/>
    <mergeCell ref="A3:K3"/>
    <mergeCell ref="B1:K1"/>
    <mergeCell ref="B2:K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2014-02-28T14:00:12Z</dcterms:modified>
  <cp:category/>
  <cp:version/>
  <cp:contentType/>
  <cp:contentStatus/>
</cp:coreProperties>
</file>