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7\PROCUREMENT\33 EIB 4_GURAD\01 Works\87 Rehabilitation of roads in Nafetvrebi-Kvemo Tskluleti and Lisi-Mukhatskaro in Mtskheta Municipality DEP190000036\02_BD\DEP\ცვლილება\"/>
    </mc:Choice>
  </mc:AlternateContent>
  <bookViews>
    <workbookView xWindow="0" yWindow="0" windowWidth="21600" windowHeight="9645" activeTab="1"/>
  </bookViews>
  <sheets>
    <sheet name="general" sheetId="88" r:id="rId1"/>
    <sheet name="krebsiti" sheetId="89" r:id="rId2"/>
    <sheet name="1-1" sheetId="67" r:id="rId3"/>
    <sheet name="2-1" sheetId="52" r:id="rId4"/>
    <sheet name="3-1" sheetId="68" r:id="rId5"/>
    <sheet name="4-1" sheetId="70" r:id="rId6"/>
    <sheet name="5-1" sheetId="71" r:id="rId7"/>
    <sheet name="5-2" sheetId="72" r:id="rId8"/>
    <sheet name="5-3" sheetId="76" r:id="rId9"/>
    <sheet name="5-4" sheetId="77" r:id="rId10"/>
    <sheet name="5-5" sheetId="80" r:id="rId11"/>
    <sheet name="5-6" sheetId="82" r:id="rId12"/>
    <sheet name="6-1" sheetId="84" r:id="rId13"/>
    <sheet name="6-2" sheetId="85" r:id="rId14"/>
    <sheet name="6-3" sheetId="86" r:id="rId15"/>
    <sheet name="6-4" sheetId="87" r:id="rId16"/>
  </sheets>
  <definedNames>
    <definedName name="_xlnm.Print_Area" localSheetId="2">'1-1'!$A$1:$F$8</definedName>
    <definedName name="_xlnm.Print_Area" localSheetId="3">'2-1'!$A$1:$F$24</definedName>
    <definedName name="_xlnm.Print_Area" localSheetId="4">'3-1'!$A$1:$F$43</definedName>
    <definedName name="_xlnm.Print_Area" localSheetId="5">'4-1'!$A$1:$F$14</definedName>
    <definedName name="_xlnm.Print_Area" localSheetId="6">'5-1'!$A$1:$F$25</definedName>
    <definedName name="_xlnm.Print_Area" localSheetId="7">'5-2'!$A$1:$F$42</definedName>
    <definedName name="tcost" localSheetId="1">#REF!</definedName>
    <definedName name="tcost">#REF!</definedName>
    <definedName name="Total" localSheetId="1">#REF!</definedName>
    <definedName name="Total">#REF!</definedName>
    <definedName name="Total1" localSheetId="1">#REF!</definedName>
    <definedName name="Total1">#REF!</definedName>
    <definedName name="Total2" localSheetId="1">#REF!</definedName>
    <definedName name="Total2">#REF!</definedName>
    <definedName name="Total3" localSheetId="1">#REF!</definedName>
    <definedName name="Total3">#REF!</definedName>
    <definedName name="Total4" localSheetId="1">#REF!</definedName>
    <definedName name="Total4">#REF!</definedName>
    <definedName name="xorga">#REF!</definedName>
  </definedNames>
  <calcPr calcId="152511"/>
</workbook>
</file>

<file path=xl/calcChain.xml><?xml version="1.0" encoding="utf-8"?>
<calcChain xmlns="http://schemas.openxmlformats.org/spreadsheetml/2006/main">
  <c r="D20" i="89" l="1"/>
  <c r="D11" i="85" l="1"/>
  <c r="D9" i="84"/>
  <c r="D16" i="82" l="1"/>
  <c r="D7" i="82"/>
  <c r="D17" i="80"/>
  <c r="D21" i="76" l="1"/>
  <c r="D39" i="68" l="1"/>
  <c r="D7" i="68" l="1"/>
</calcChain>
</file>

<file path=xl/sharedStrings.xml><?xml version="1.0" encoding="utf-8"?>
<sst xmlns="http://schemas.openxmlformats.org/spreadsheetml/2006/main" count="710" uniqueCount="230">
  <si>
    <t>jami</t>
  </si>
  <si>
    <t>t</t>
  </si>
  <si>
    <t>lari</t>
  </si>
  <si>
    <t>trasis aRdgena da damagreba</t>
  </si>
  <si>
    <t>km</t>
  </si>
  <si>
    <t>grZ.m</t>
  </si>
  <si>
    <t xml:space="preserve">tvirTis transportireba nayarSi 10 km manZilze                                  </t>
  </si>
  <si>
    <t>muSaoba nayarSi</t>
  </si>
  <si>
    <t xml:space="preserve">kedlis qveS  qviSa-xreSis sagebis mowyoba sisqiT 10sm </t>
  </si>
  <si>
    <t xml:space="preserve"> gruntis damuSaveba xeliT adgilze mosworebiT   </t>
  </si>
  <si>
    <t xml:space="preserve">milis qveS  qviSa-xreSis sagebis mowyoba sisqiT 30sm </t>
  </si>
  <si>
    <t>specprofilis parapetebis SeRebva</t>
  </si>
  <si>
    <t>specprofilis betonis parapetebis mowyoba</t>
  </si>
  <si>
    <t>cali</t>
  </si>
  <si>
    <t xml:space="preserve"> jami</t>
  </si>
  <si>
    <r>
      <t>m</t>
    </r>
    <r>
      <rPr>
        <vertAlign val="superscript"/>
        <sz val="11"/>
        <color theme="1"/>
        <rFont val="AcadNusx"/>
      </rPr>
      <t>3</t>
    </r>
  </si>
  <si>
    <r>
      <t xml:space="preserve"> m</t>
    </r>
    <r>
      <rPr>
        <vertAlign val="superscript"/>
        <sz val="11"/>
        <color theme="1"/>
        <rFont val="AcadNusx"/>
      </rPr>
      <t>3</t>
    </r>
  </si>
  <si>
    <r>
      <t>m</t>
    </r>
    <r>
      <rPr>
        <vertAlign val="superscript"/>
        <sz val="11"/>
        <color theme="1"/>
        <rFont val="AcadNusx"/>
      </rPr>
      <t>2</t>
    </r>
  </si>
  <si>
    <t xml:space="preserve">betonis saTavisebis daSla </t>
  </si>
  <si>
    <t>betonis blokebis gatana bazaSi 10 km-ze</t>
  </si>
  <si>
    <t xml:space="preserve">dazianebuli rkinabetonis milis seqciis daSla xeliT, sangrevi CaquCebiT </t>
  </si>
  <si>
    <t>liTonis milis transportireba bazaSi jarTis saxiT 10 km-ze</t>
  </si>
  <si>
    <t>arsebuli xis boZebis demontaJi gverdze wyobiT</t>
  </si>
  <si>
    <t xml:space="preserve">ganaTebis rkinabetonis boZebis montaJi                                 </t>
  </si>
  <si>
    <t>arsebuli aluminis SiSveli sadenis gadatana                                                         (demontaJi da montaJi)</t>
  </si>
  <si>
    <t xml:space="preserve">ezoebis Robis gadatana (mowyoba liTonis badiT betonis saZirkvelze)                                 </t>
  </si>
  <si>
    <t>arsebuli asfaltobetonis safaris gafxviereba adgilze mosworebiT</t>
  </si>
  <si>
    <r>
      <t>m</t>
    </r>
    <r>
      <rPr>
        <vertAlign val="superscript"/>
        <sz val="11"/>
        <rFont val="AcadNusx"/>
      </rPr>
      <t>3</t>
    </r>
  </si>
  <si>
    <t xml:space="preserve"> mosamzadebeli samuSaoebi</t>
  </si>
  <si>
    <t xml:space="preserve">gruntis damuSaveba da mogroveba buldozeriT  gadaadgilebiT 20 m-ze  </t>
  </si>
  <si>
    <t>V kategoriis gruntis datvirTva eqskavatoriT avtoTviTmclelebze</t>
  </si>
  <si>
    <t>III kategoriis gruntis datvirTva eqskavatoriT avtoTviTmclelebze</t>
  </si>
  <si>
    <t>III kategoriis gruntis damuSaveba da datvirTva eqskavatoriT avtoTviTmclelebze</t>
  </si>
  <si>
    <t>V kategoriis gruntis damuSaveba da datvirTva eqskavatoriT avtoTviTmclelebze</t>
  </si>
  <si>
    <t xml:space="preserve">V kategoriis gruntis damuSaveba eqskavatoris bazaze damagrebuli                                   sangrevi CaquCebiT </t>
  </si>
  <si>
    <t>V kategoriis gruntis damuSaveba kiuvetebSi da datvirTva eqskavatoriT avtoTviTmclelebze</t>
  </si>
  <si>
    <t xml:space="preserve">V kategoriis gruntis damuSaveba kiuvetebSi eqskavatoris bazaze damagrebuli                                   sangrevi CaquCebiT </t>
  </si>
  <si>
    <t>V kategoriis gruntis damuSaveba kiuvetebSi sangrevi CaquCebiT</t>
  </si>
  <si>
    <t>V kategoriis gruntis datvirTva xeliT avtoTviTmclelebze da gatana nayarSi 10 km-ze</t>
  </si>
  <si>
    <t>betonis namtvrevebis datvirTva avtoTviTmclelebze da gatana nayarSi 10 km-ze</t>
  </si>
  <si>
    <t>rkinabetonis namtvrevebis datvirTva avtoTviTmclelebze da gatana nayarSi 10 km-ze</t>
  </si>
  <si>
    <t>liTonis milis demontaJi da datvirTva avtoamwiT avtoTviTmclelebze</t>
  </si>
  <si>
    <t>betonis blokebiT mowyobili saTavisis daSla da datvirTva avtoTviTmclelebze amwiT</t>
  </si>
  <si>
    <t>III kategoriis gruntis  datvirTva xeliT avtoTviTmclelebze                                                        128 X 1,8=230t</t>
  </si>
  <si>
    <t>III kategoriis gruntis damuSaveba kiuvetebSi xeliT</t>
  </si>
  <si>
    <t xml:space="preserve">tvirTis transportireba yrilSi 1 km manZilze                                  </t>
  </si>
  <si>
    <t xml:space="preserve">tvirTis transportireba gabionis yuTebis Sesavsebad 1 km manZilze                                  </t>
  </si>
  <si>
    <t>miwis vakisis zedapiris moSandakeba meqanizmiT</t>
  </si>
  <si>
    <t>qviSa-xreSovani nareviT qvesagebi fenis mowyoba,                           saSualo sisqiT 15 sm</t>
  </si>
  <si>
    <t>safuZvlis zeda fenis mowyoba fraqciuli RorRiT (0-40mm)                           sisqiT 10sm</t>
  </si>
  <si>
    <t>safaris qveda fenis mowyoba msxvilmarcvlovani, forovani, RorRovani asfaltobetonis cxeli nareviT, marka II,                                                sisqiT 5 sm</t>
  </si>
  <si>
    <t>safaris zeda fenis mowyoba wvrilmarcvlovani, mkvrivi, RorRovani asfaltobetonis cxeli nareviT, tipi Б, marka II, sisqiT 3 sm</t>
  </si>
  <si>
    <t>misayreli gverdulebis mowyoba qviSa-xreSovani nareviT</t>
  </si>
  <si>
    <t>liTonis milis SekeTeba pk 34+15-ze                                                                                                                                              d-720mm</t>
  </si>
  <si>
    <t>liTonis milis mowyoba                                     d-720mm sisqiT 8mm</t>
  </si>
  <si>
    <t>Raris zedapirze ormagi wasacxebi hidroizolaciis mowyoba bitumiT</t>
  </si>
  <si>
    <t>milis zedapirze ormagi wasacxebi hidroizolaciis mowyoba bitumiT</t>
  </si>
  <si>
    <t xml:space="preserve"> kedlis ukan sivrcis Sevseba xreSovani masaliT </t>
  </si>
  <si>
    <t>kalapotis gaWra eqskavatoriT, avtoTviTmclelebze datvirTviT</t>
  </si>
  <si>
    <t>rkinabetonis milebis mowyoba d-1,0 m</t>
  </si>
  <si>
    <t xml:space="preserve"> gruntis damuSaveba da datvirTva eqskavatoriT avtoTviTmclelebze</t>
  </si>
  <si>
    <t xml:space="preserve">milis qveS  qviSa-xreSis sagebis mowyoba sisqiT 10sm </t>
  </si>
  <si>
    <t>rkinabetonis anakrebi rgolebis mowyoba d=1m, RreCoebis dagmanva ZenZiTa da cementis xsnariT</t>
  </si>
  <si>
    <t>rkinabetonis milis zedapirze ormagi wasacxebi hidroizolaciis mowyoba bitumiT</t>
  </si>
  <si>
    <t xml:space="preserve">rkinabetonis milis zedapirze ormagi asakravi hidroizolaciis mowyoba </t>
  </si>
  <si>
    <t>#</t>
  </si>
  <si>
    <t>samuSaoebis CamonaTvali</t>
  </si>
  <si>
    <t>ganz</t>
  </si>
  <si>
    <t>raoden.</t>
  </si>
  <si>
    <t>erT. fasi</t>
  </si>
  <si>
    <t>mTliani fasi</t>
  </si>
  <si>
    <t>mcxeTis municipalitetSi sofel nafetvrebidan qvemo wyluleTamde misasvleli gzis reabilitacia</t>
  </si>
  <si>
    <r>
      <t>m</t>
    </r>
    <r>
      <rPr>
        <vertAlign val="superscript"/>
        <sz val="11"/>
        <rFont val="AcadNusx"/>
      </rPr>
      <t>2</t>
    </r>
  </si>
  <si>
    <r>
      <t>Txevadi bitumis mosxma                                                    0,7l 1m</t>
    </r>
    <r>
      <rPr>
        <vertAlign val="superscript"/>
        <sz val="11"/>
        <rFont val="AcadNusx"/>
      </rPr>
      <t>2</t>
    </r>
    <r>
      <rPr>
        <sz val="11"/>
        <rFont val="AcadNusx"/>
      </rPr>
      <t xml:space="preserve">-ze  </t>
    </r>
  </si>
  <si>
    <r>
      <t>Txevadi bitumis mosxma                                                    0,3l 1m</t>
    </r>
    <r>
      <rPr>
        <vertAlign val="superscript"/>
        <sz val="11"/>
        <rFont val="AcadNusx"/>
      </rPr>
      <t>2</t>
    </r>
    <r>
      <rPr>
        <sz val="11"/>
        <rFont val="AcadNusx"/>
      </rPr>
      <t xml:space="preserve">-ze  </t>
    </r>
  </si>
  <si>
    <r>
      <t xml:space="preserve">portaluri kedlis saZirkvlis mowyoba monoliTuri betoniT                                           </t>
    </r>
    <r>
      <rPr>
        <sz val="11"/>
        <color theme="1"/>
        <rFont val="Amiran SP"/>
        <family val="2"/>
      </rPr>
      <t xml:space="preserve"> B-22,5 F200 W6</t>
    </r>
  </si>
  <si>
    <r>
      <t xml:space="preserve">portaluri kedlis tanis mowyoba monoliTuri betoniT                                           </t>
    </r>
    <r>
      <rPr>
        <sz val="11"/>
        <color theme="1"/>
        <rFont val="Amiran SP"/>
        <family val="2"/>
      </rPr>
      <t xml:space="preserve"> B-22,5 F200 W6</t>
    </r>
  </si>
  <si>
    <r>
      <t xml:space="preserve">Raris kbilis mowyoba monoliTuri betoniT                                           </t>
    </r>
    <r>
      <rPr>
        <sz val="11"/>
        <color theme="1"/>
        <rFont val="Amiran SP"/>
        <family val="2"/>
      </rPr>
      <t xml:space="preserve"> B-22,5 F200 W6</t>
    </r>
  </si>
  <si>
    <r>
      <t xml:space="preserve">Raris Ziris mowyoba monoliTuri betoniT                                           </t>
    </r>
    <r>
      <rPr>
        <sz val="11"/>
        <color theme="1"/>
        <rFont val="Amiran SP"/>
        <family val="2"/>
      </rPr>
      <t xml:space="preserve"> B-22,5 F200 W6</t>
    </r>
  </si>
  <si>
    <r>
      <t xml:space="preserve">Raris frTebis mowyoba monoliTuri betoniT                                           </t>
    </r>
    <r>
      <rPr>
        <sz val="11"/>
        <color theme="1"/>
        <rFont val="Amiran SP"/>
        <family val="2"/>
      </rPr>
      <t xml:space="preserve"> B-22,5 F200 W6</t>
    </r>
  </si>
  <si>
    <t>kg</t>
  </si>
  <si>
    <t xml:space="preserve"> ormagi wasacxebi hidroizolaciis mowyoba bitumiT</t>
  </si>
  <si>
    <t>kedlebis dagrZeleba gabionis yuTebiT</t>
  </si>
  <si>
    <t>c</t>
  </si>
  <si>
    <t>gabionis kedlebis yuTebis dawyoba, Sevseba fleTili qviT da yuTebis erTmaneTTan gadabma</t>
  </si>
  <si>
    <t xml:space="preserve"> kedlis ukan sivrcis Sevseba adgilobrivi gruntiT eqskavatoriT</t>
  </si>
  <si>
    <t xml:space="preserve"> kedlis ukan sivrcis Sevseba adgilobrivi gruntiT xeliT </t>
  </si>
  <si>
    <t>risbermis mowyoba qvebiT</t>
  </si>
  <si>
    <t xml:space="preserve"> kalapotis gaWra da datvirTva eqskavatoriT avtoTviTmclelebze</t>
  </si>
  <si>
    <r>
      <t xml:space="preserve">saZirkvlis mowyoba monoliTuri betoniT                                           </t>
    </r>
    <r>
      <rPr>
        <sz val="11"/>
        <color theme="1"/>
        <rFont val="Amiran SP"/>
        <family val="2"/>
      </rPr>
      <t xml:space="preserve"> B-22,5 F200 W6</t>
    </r>
  </si>
  <si>
    <r>
      <t>m</t>
    </r>
    <r>
      <rPr>
        <vertAlign val="superscript"/>
        <sz val="10"/>
        <color theme="1"/>
        <rFont val="AcadNusx"/>
      </rPr>
      <t>3</t>
    </r>
  </si>
  <si>
    <t>rkinabetonis milebis mowyoba d-1,5 m</t>
  </si>
  <si>
    <t>rkinabetonis anakrebi rgolebis mowyoba d=1,5m, RreCoebis dagmanva ZenZiTa da cementis xsnariT</t>
  </si>
  <si>
    <t>rkinabetonis milebis mowyoba 2X2,2 m</t>
  </si>
  <si>
    <t xml:space="preserve"> III kategoriis gruntis damuSaveba da datvirTva eqskavatoriT avtoTviTmclelebze</t>
  </si>
  <si>
    <r>
      <t xml:space="preserve">marTkuTxa milis mowyoba monoliTuri rkinabetoniT 2X2,2 m                                     </t>
    </r>
    <r>
      <rPr>
        <sz val="11"/>
        <rFont val="Amiran SP"/>
        <family val="2"/>
      </rPr>
      <t xml:space="preserve">B30, F200, W6                      </t>
    </r>
  </si>
  <si>
    <t>armatura a-III</t>
  </si>
  <si>
    <t>armatura a-I</t>
  </si>
  <si>
    <t xml:space="preserve">kedlis qveS  qviSa-xreSis sagebis mowyoba sisqiT 20sm </t>
  </si>
  <si>
    <t>drenaJis mowyoba qvebiT</t>
  </si>
  <si>
    <t xml:space="preserve">Tixis ekranis mowyoba </t>
  </si>
  <si>
    <t>kedlis tanze sdrenaJo xvrelebis mowyoba                                  d=10sm</t>
  </si>
  <si>
    <t>risbermis mowyoba fleTili qviT</t>
  </si>
  <si>
    <t xml:space="preserve"> kalapotis gruntis formireba da datvirTva eqskavatoriT avtoTviTmclelebze</t>
  </si>
  <si>
    <t>kalapotis gruntis formireba xeliT gverdze yriT da mosworebiT</t>
  </si>
  <si>
    <t>rkinabetonis zeda sayrdeni kedlis mowyoba pk 32+20 dan-pk 33+20-mde</t>
  </si>
  <si>
    <t xml:space="preserve">arsebuli Robis demontaJi (liTonis bade)                                 </t>
  </si>
  <si>
    <t xml:space="preserve">arsebuli betonis kedlis demontaJi xeliT, sangrevi CaquCebiT                                 </t>
  </si>
  <si>
    <t>betonis namtvrevebis datvirTva xeliT avtoTviTmclelebze da gatana nayarSi 10 km-ze</t>
  </si>
  <si>
    <t xml:space="preserve"> qvabulis gruntis moSandakeba xeliT   </t>
  </si>
  <si>
    <t>kedelSi sadrenaJe plastmasis milebis mowyoba d=100mm</t>
  </si>
  <si>
    <t>ormagi wasacxebi hidroizolaciis mowyoba bitumiT</t>
  </si>
  <si>
    <t xml:space="preserve">axali Robis mowyoba liTonis badiT                                 </t>
  </si>
  <si>
    <t xml:space="preserve">gabionis qveda sayrdeni kedlebis mowyoba </t>
  </si>
  <si>
    <t>gruntis damuSaveba  sangrevi CaquCebiT</t>
  </si>
  <si>
    <t xml:space="preserve"> damuSavebuli gruntis adgilze mosworeba xeliT   </t>
  </si>
  <si>
    <r>
      <t xml:space="preserve"> gruntis damuSaveba eqskavatoriT adgilze mogrovebiT                                 257+110=367m</t>
    </r>
    <r>
      <rPr>
        <vertAlign val="superscript"/>
        <sz val="11"/>
        <rFont val="AcadNusx"/>
      </rPr>
      <t>3</t>
    </r>
  </si>
  <si>
    <r>
      <t xml:space="preserve"> kedlis ukan sivrcis Sevseba adgilobrivi gruntiT xeliT                                            223+143=366m</t>
    </r>
    <r>
      <rPr>
        <vertAlign val="superscript"/>
        <sz val="11"/>
        <color theme="1"/>
        <rFont val="AcadNusx"/>
      </rPr>
      <t>3</t>
    </r>
  </si>
  <si>
    <t>ezoSi Sesasvlelebis SekeTebis samuSaoebi</t>
  </si>
  <si>
    <r>
      <t>(33g) gruntis damuSaveba 0.5m</t>
    </r>
    <r>
      <rPr>
        <vertAlign val="superscript"/>
        <sz val="11"/>
        <rFont val="AcadNusx"/>
      </rPr>
      <t>3</t>
    </r>
    <r>
      <rPr>
        <sz val="11"/>
        <rFont val="AcadNusx"/>
      </rPr>
      <t>, eqskavatoriT, datvirTva da transportireb nayarSi</t>
    </r>
  </si>
  <si>
    <t>(33g) gruntis damuSaveba xeliT, adgilze mosworebiT</t>
  </si>
  <si>
    <t>qviSa-xreSovani sagebis mowyoba liTonis milis qveS</t>
  </si>
  <si>
    <t>liTonis mili mowyoba ɸ426mm, kedlis sisqiT 6.5mm</t>
  </si>
  <si>
    <t>wasacxebi hidroizolacia cxeli bitumiT 2 fenad</t>
  </si>
  <si>
    <r>
      <t>m</t>
    </r>
    <r>
      <rPr>
        <sz val="11"/>
        <rFont val="Calibri"/>
        <family val="2"/>
        <charset val="204"/>
      </rPr>
      <t>²</t>
    </r>
  </si>
  <si>
    <t>Txrilis Sevseba xreSovani gruntiT</t>
  </si>
  <si>
    <t>namgliseburi profilis safaris mowyoba qviSa-xreSovani nareviT,sisqiT 25sm</t>
  </si>
  <si>
    <t>adgilobrivi Sesasvlelebis SekeTebis samuSaoebi</t>
  </si>
  <si>
    <t>arsebuli liTonis milis demontaJi, datvirTva  da transportireba bazaSi jarTis saxiT</t>
  </si>
  <si>
    <t>grZ/m</t>
  </si>
  <si>
    <t>milis transportireba nayarSi 15 km manZilze</t>
  </si>
  <si>
    <t xml:space="preserve">Semasworebeli fenis mowyoba qviSa-xreSovani nareviT  </t>
  </si>
  <si>
    <t>Semasworebeli fenis mowyoba wvrilmarcvlovani mkvrivi a/betonis  cxeli nareviT, tipi "b" marka II</t>
  </si>
  <si>
    <t xml:space="preserve">safuZvlis mowyoba qviSa_RorRis nareviT, sisqiT 10sm </t>
  </si>
  <si>
    <t xml:space="preserve">Txevadi bitumis mosxma                                        </t>
  </si>
  <si>
    <r>
      <t xml:space="preserve">safaris  mowyoba wvrilmarcvlovani mkvrivi a/b cxeli nareviT tipi </t>
    </r>
    <r>
      <rPr>
        <sz val="11"/>
        <rFont val="Arial"/>
        <family val="2"/>
      </rPr>
      <t>B</t>
    </r>
    <r>
      <rPr>
        <sz val="11"/>
        <rFont val="AcadNusx"/>
      </rPr>
      <t>, markaII sisqiT 5sm</t>
    </r>
  </si>
  <si>
    <t>sagzao niSnebi da horizontaluri moniSvna</t>
  </si>
  <si>
    <r>
      <t xml:space="preserve">standartuli farebi brtyeli  II tipiuri zomis ГОСТ 10807-78-is mixedviT TuTiiT galvanizirebuli liTonis profilebze, dafaruli Suqdambrunebeli sainJinro prizmuli </t>
    </r>
    <r>
      <rPr>
        <sz val="11"/>
        <rFont val="Arial"/>
        <family val="2"/>
        <charset val="204"/>
      </rPr>
      <t>"3 M"</t>
    </r>
    <r>
      <rPr>
        <sz val="11"/>
        <rFont val="AcadNusx"/>
      </rPr>
      <t xml:space="preserve"> tipis firiT</t>
    </r>
  </si>
  <si>
    <t>_ liTonis mili sigrZiT 2,75 m  20,1 kg</t>
  </si>
  <si>
    <t>_ liTonis mili sigrZiT 3,5 m  25,6 kg</t>
  </si>
  <si>
    <t>_ liTonis mili sigrZiT 3,75 m  27,4 kg</t>
  </si>
  <si>
    <r>
      <t xml:space="preserve"> _ samkuTxa   </t>
    </r>
    <r>
      <rPr>
        <sz val="11"/>
        <rFont val="Arial"/>
        <family val="2"/>
        <charset val="204"/>
      </rPr>
      <t xml:space="preserve"> A 700</t>
    </r>
    <r>
      <rPr>
        <sz val="11"/>
        <rFont val="AcadNusx"/>
      </rPr>
      <t xml:space="preserve"> mm  (gamafrTxilebeli)</t>
    </r>
  </si>
  <si>
    <t xml:space="preserve"> _ marTkuTxa  500X560  (gamafrTxilebeli)</t>
  </si>
  <si>
    <r>
      <t xml:space="preserve"> _ samkuTxa   </t>
    </r>
    <r>
      <rPr>
        <sz val="11"/>
        <rFont val="Arial"/>
        <family val="2"/>
        <charset val="204"/>
      </rPr>
      <t>A 700</t>
    </r>
    <r>
      <rPr>
        <sz val="11"/>
        <rFont val="AcadNusx"/>
      </rPr>
      <t xml:space="preserve"> mm  (prioritetis)</t>
    </r>
  </si>
  <si>
    <r>
      <t xml:space="preserve"> _ mrgvali   </t>
    </r>
    <r>
      <rPr>
        <sz val="11"/>
        <rFont val="Arial"/>
        <family val="2"/>
        <charset val="204"/>
      </rPr>
      <t>D 600</t>
    </r>
    <r>
      <rPr>
        <sz val="11"/>
        <rFont val="AcadNusx"/>
      </rPr>
      <t xml:space="preserve"> mm  (amkrZalavi)</t>
    </r>
  </si>
  <si>
    <t xml:space="preserve"> _marTkuTxa  200X300  (sainformacio)</t>
  </si>
  <si>
    <t>individualuri proeqtirebis niSnebi or enaze    ГОСТ 10807-78 mixedviT aluminis profilebze CarCoTi dafaruli Suqdambrunebeli sainJinro prizmuli "3M" tipis firiT :</t>
  </si>
  <si>
    <t>_ dasaxlebuli punqtis dasawyisi   5. 23. 1 1500X510</t>
  </si>
  <si>
    <t>_ dasaxlebuli punqtis dasasruli 5. 24. 1 1500X510</t>
  </si>
  <si>
    <t>_ dasaxlebuli punqtis dasawyisi   5. 23. 1 2000X510</t>
  </si>
  <si>
    <t>_ dasaxlebuli punqtis dasasruli 5. 24. 1 2000X510</t>
  </si>
  <si>
    <t>_ mimarTulebis maCvenebeli  7. 10. 1  2000X680</t>
  </si>
  <si>
    <t>farebis dakideba arsebul dgarebze</t>
  </si>
  <si>
    <t>savali nawilis horizontaluri moniSvna erTkomponentiaani (TeTri) sagzao niSansadebi saRebaviT damzadebuli meTilmeTakrilatis safuZvelze, gaumjobesebuli Ramis xilvadobis Suqdamabrunebeli minis burTulakebiT zomiT 100-600 mkm-de</t>
  </si>
  <si>
    <r>
      <t xml:space="preserve"> m</t>
    </r>
    <r>
      <rPr>
        <vertAlign val="superscript"/>
        <sz val="11"/>
        <color indexed="8"/>
        <rFont val="AcadNusx"/>
      </rPr>
      <t>2</t>
    </r>
  </si>
  <si>
    <t>liTonis bagiriT da boZkintebiT  Semofargvla</t>
  </si>
  <si>
    <t>plastmasis mimarTveli bowkintebis mowyoba</t>
  </si>
  <si>
    <t>ha</t>
  </si>
  <si>
    <t xml:space="preserve"> xarjTaRricxva #2-1</t>
  </si>
  <si>
    <t xml:space="preserve"> xarjTaRricxva # 1-1</t>
  </si>
  <si>
    <r>
      <t>m</t>
    </r>
    <r>
      <rPr>
        <vertAlign val="superscript"/>
        <sz val="11"/>
        <color indexed="8"/>
        <rFont val="AcadNusx"/>
      </rPr>
      <t>3</t>
    </r>
  </si>
  <si>
    <t>xarjTaRricxva # 3-1</t>
  </si>
  <si>
    <t>xarjTaRricxva # 4-1</t>
  </si>
  <si>
    <t>miwis vakisi</t>
  </si>
  <si>
    <t>sagzao samosi</t>
  </si>
  <si>
    <t xml:space="preserve"> xarjTaRricxva # 5-1</t>
  </si>
  <si>
    <t>xarjTaRricxva # 5-2</t>
  </si>
  <si>
    <t xml:space="preserve"> xarjTaRricxva # 5-3</t>
  </si>
  <si>
    <r>
      <t>saTavisis kedlis mowyoba monoliTuri betoniT  100,66+98,83=199,49m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  </t>
    </r>
    <r>
      <rPr>
        <sz val="11"/>
        <rFont val="Amiran SP"/>
        <family val="2"/>
      </rPr>
      <t xml:space="preserve">B25, F200, W6                      </t>
    </r>
  </si>
  <si>
    <t xml:space="preserve"> xarjTaRricxva # 5-4</t>
  </si>
  <si>
    <r>
      <t>saTavisis kedlis mowyoba monoliTuri betoniT    90+70=160m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   </t>
    </r>
    <r>
      <rPr>
        <sz val="11"/>
        <rFont val="Amiran SP"/>
        <family val="2"/>
      </rPr>
      <t xml:space="preserve">B30, F200, W6                      </t>
    </r>
  </si>
  <si>
    <r>
      <t xml:space="preserve">uJangavi mavTulisagan damzadebuli gabionis yuTebis Rirebuleba  zomiT 1.5X1.0X1.0 m  </t>
    </r>
    <r>
      <rPr>
        <sz val="11"/>
        <color theme="1"/>
        <rFont val="Calibri"/>
        <family val="2"/>
        <charset val="204"/>
      </rPr>
      <t>d</t>
    </r>
    <r>
      <rPr>
        <sz val="11"/>
        <color theme="1"/>
        <rFont val="AcadNusx"/>
      </rPr>
      <t>=2.7mm</t>
    </r>
  </si>
  <si>
    <r>
      <t xml:space="preserve">uJangavi mavTulisagan damzadebuli gabionis yuTebis Rirebuleba  zomiT 2.0X1.0X1.0 m  </t>
    </r>
    <r>
      <rPr>
        <sz val="11"/>
        <color theme="1"/>
        <rFont val="Calibri"/>
        <family val="2"/>
        <charset val="204"/>
      </rPr>
      <t>d</t>
    </r>
    <r>
      <rPr>
        <sz val="11"/>
        <color theme="1"/>
        <rFont val="AcadNusx"/>
      </rPr>
      <t>=2.7mm</t>
    </r>
  </si>
  <si>
    <r>
      <t xml:space="preserve">Sesakravi mavTuli </t>
    </r>
    <r>
      <rPr>
        <sz val="11"/>
        <color theme="1"/>
        <rFont val="Arial"/>
        <family val="2"/>
        <charset val="204"/>
      </rPr>
      <t>d</t>
    </r>
    <r>
      <rPr>
        <sz val="11"/>
        <color theme="1"/>
        <rFont val="AcadNusx"/>
      </rPr>
      <t>-2,2 mm.</t>
    </r>
  </si>
  <si>
    <t xml:space="preserve"> xarjTaRricxva # 5-6</t>
  </si>
  <si>
    <t xml:space="preserve"> xarjTaRricxva # 6-1</t>
  </si>
  <si>
    <t xml:space="preserve"> xarjTaRricxva # 6-2</t>
  </si>
  <si>
    <t xml:space="preserve"> xarjTaRricxva # 6-3</t>
  </si>
  <si>
    <t xml:space="preserve"> cali</t>
  </si>
  <si>
    <t xml:space="preserve"> xarjTaRricxva # 6-4</t>
  </si>
  <si>
    <t>samuSaoebis dasaxeleba</t>
  </si>
  <si>
    <t>jami, lari</t>
  </si>
  <si>
    <t>sul samuSaoebi</t>
  </si>
  <si>
    <t>gauTvaliswinebeli samuSaoebi  10%</t>
  </si>
  <si>
    <t>dRg 18%</t>
  </si>
  <si>
    <t xml:space="preserve">sul </t>
  </si>
  <si>
    <t xml:space="preserve">  saxarjTaRricxvo Rirebuleba</t>
  </si>
  <si>
    <t>Tavi</t>
  </si>
  <si>
    <t>dasaxeleba</t>
  </si>
  <si>
    <t>jami 
(lari)</t>
  </si>
  <si>
    <t>jami
(lari)</t>
  </si>
  <si>
    <t>1-1</t>
  </si>
  <si>
    <t xml:space="preserve">qvejami </t>
  </si>
  <si>
    <t>2-1</t>
  </si>
  <si>
    <t>3-1</t>
  </si>
  <si>
    <t>4-1</t>
  </si>
  <si>
    <t>5-1</t>
  </si>
  <si>
    <t>5-2</t>
  </si>
  <si>
    <t>5-3</t>
  </si>
  <si>
    <t>5-4</t>
  </si>
  <si>
    <t>5-5</t>
  </si>
  <si>
    <t>5-6</t>
  </si>
  <si>
    <t>6-1</t>
  </si>
  <si>
    <t>6-2</t>
  </si>
  <si>
    <t>6-3</t>
  </si>
  <si>
    <t>6-4</t>
  </si>
  <si>
    <t>liTonis milis SekeTeba pk 34+15-ze  d-720mm</t>
  </si>
  <si>
    <t>mosamzadebeli samuSaoebi</t>
  </si>
  <si>
    <t>xarjTaRricxva # 5-5</t>
  </si>
  <si>
    <r>
      <t xml:space="preserve">Raris kbilis mowyoba monoliTuri betoniT  </t>
    </r>
    <r>
      <rPr>
        <sz val="11"/>
        <color theme="1"/>
        <rFont val="Amiran SP"/>
        <family val="2"/>
      </rPr>
      <t xml:space="preserve"> B-22,5 F200 W6</t>
    </r>
  </si>
  <si>
    <r>
      <t xml:space="preserve">Raris frTebis mowyoba monoliTuri betoniT </t>
    </r>
    <r>
      <rPr>
        <sz val="11"/>
        <color theme="1"/>
        <rFont val="Amiran SP"/>
        <family val="2"/>
      </rPr>
      <t xml:space="preserve"> B-22,5 F200 W6</t>
    </r>
  </si>
  <si>
    <r>
      <t xml:space="preserve">kordonis (qvis) mowyoba monoliTuri betoniT </t>
    </r>
    <r>
      <rPr>
        <sz val="11"/>
        <color theme="1"/>
        <rFont val="Amiran SP"/>
        <family val="2"/>
      </rPr>
      <t xml:space="preserve"> B-30 F200 W6</t>
    </r>
  </si>
  <si>
    <r>
      <t xml:space="preserve">Raris mowyoba monoliTuri betoniT </t>
    </r>
    <r>
      <rPr>
        <sz val="11"/>
        <color theme="1"/>
        <rFont val="Amiran SP"/>
        <family val="2"/>
      </rPr>
      <t xml:space="preserve"> B-22,5 F200 W6</t>
    </r>
  </si>
  <si>
    <r>
      <t>portaluri kedlis mowyoba monoliTuri betoniT                 188,5+107,81=296,31m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 </t>
    </r>
    <r>
      <rPr>
        <sz val="11"/>
        <rFont val="Amiran SP"/>
        <family val="2"/>
      </rPr>
      <t xml:space="preserve">B25, F200, W6                      </t>
    </r>
  </si>
  <si>
    <r>
      <t>Raris kbilis mowyoba monoliTuri betoniT</t>
    </r>
    <r>
      <rPr>
        <sz val="11"/>
        <color theme="1"/>
        <rFont val="Amiran SP"/>
        <family val="2"/>
      </rPr>
      <t xml:space="preserve"> B-22,5 F200 W6</t>
    </r>
  </si>
  <si>
    <r>
      <t xml:space="preserve">Raris frTebis mowyoba monoliTuri betoniT  </t>
    </r>
    <r>
      <rPr>
        <sz val="11"/>
        <color theme="1"/>
        <rFont val="Amiran SP"/>
        <family val="2"/>
      </rPr>
      <t xml:space="preserve"> B-22,5 F200 W6</t>
    </r>
  </si>
  <si>
    <r>
      <t xml:space="preserve">mimRebi Wis Ziris mowyoba monoliTuri betoniT  </t>
    </r>
    <r>
      <rPr>
        <sz val="11"/>
        <color theme="1"/>
        <rFont val="Amiran SP"/>
        <family val="2"/>
      </rPr>
      <t>B-22,5 F200 W6</t>
    </r>
  </si>
  <si>
    <r>
      <t xml:space="preserve">mimRebi Wis kedlebis mowyoba monoliTuri betoniT </t>
    </r>
    <r>
      <rPr>
        <sz val="11"/>
        <color theme="1"/>
        <rFont val="Amiran SP"/>
        <family val="2"/>
      </rPr>
      <t xml:space="preserve"> B-22,5 F200 W6</t>
    </r>
  </si>
  <si>
    <r>
      <t xml:space="preserve">betonis Semavsebeli  </t>
    </r>
    <r>
      <rPr>
        <sz val="11"/>
        <color theme="1"/>
        <rFont val="Amiran SP"/>
        <family val="2"/>
      </rPr>
      <t xml:space="preserve"> B-22,5 F200 W6</t>
    </r>
  </si>
  <si>
    <r>
      <t xml:space="preserve">wyalis asacilebeli samkuTxedis mowyoba monoliTuri betoniT  </t>
    </r>
    <r>
      <rPr>
        <sz val="11"/>
        <color theme="1"/>
        <rFont val="Amiran SP"/>
        <family val="2"/>
      </rPr>
      <t xml:space="preserve"> B-22,5 F200 W6</t>
    </r>
  </si>
  <si>
    <t>sadeformacio nakeris mowyoba penopolisteroliT sisqiT 3 sm</t>
  </si>
  <si>
    <r>
      <t xml:space="preserve">kordonis (qvis) mowyoba monoliTuri betoniT    </t>
    </r>
    <r>
      <rPr>
        <sz val="11"/>
        <color theme="1"/>
        <rFont val="Amiran SP"/>
        <family val="2"/>
      </rPr>
      <t xml:space="preserve"> B-30 F200 W6</t>
    </r>
  </si>
  <si>
    <r>
      <t>portaluri kedlis mowyoba monoliTuri betoniT                 100,66+98,83=199,49m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  </t>
    </r>
    <r>
      <rPr>
        <sz val="11"/>
        <rFont val="Amiran SP"/>
        <family val="2"/>
      </rPr>
      <t xml:space="preserve">B25, F200, W6                      </t>
    </r>
  </si>
  <si>
    <t xml:space="preserve">buCqnaris gakafva xeliT                        100m-ze gataniT </t>
  </si>
  <si>
    <t xml:space="preserve">buCqnaris mogroveba traqtor-momgrovebeliT                         </t>
  </si>
  <si>
    <t>saTavisebis gabionebis yuTbis daSla xeliT, datvirTva avtoTviTmclelebze xeliT</t>
  </si>
  <si>
    <t>qvis gatana bazaSi 10 km-ze</t>
  </si>
  <si>
    <t xml:space="preserve"> xarjTaRricxva</t>
  </si>
  <si>
    <t>foladis bagiriT Semofargvla</t>
  </si>
  <si>
    <t>foladis bagiriT da boZkintebiT  Semofargvla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</si>
</sst>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"/>
    <numFmt numFmtId="165" formatCode="0.0"/>
    <numFmt numFmtId="166" formatCode="_-* #,##0.00_-;\-* #,##0.00_-;_-* &quot;-&quot;??_-;_-@_-"/>
    <numFmt numFmtId="167" formatCode="_-* #,##0.00_р_._-;\-* #,##0.00_р_._-;_-* &quot;-&quot;??_р_._-;_-@_-"/>
  </numFmts>
  <fonts count="58">
    <font>
      <sz val="10"/>
      <name val="Arial Cyr"/>
    </font>
    <font>
      <b/>
      <sz val="11"/>
      <name val="AcadNusx"/>
    </font>
    <font>
      <sz val="11"/>
      <name val="AcadNusx"/>
    </font>
    <font>
      <sz val="10"/>
      <name val="AcadNusx"/>
    </font>
    <font>
      <sz val="10"/>
      <name val="Arial"/>
      <family val="2"/>
    </font>
    <font>
      <sz val="11"/>
      <name val="Arial"/>
      <family val="2"/>
      <charset val="204"/>
    </font>
    <font>
      <b/>
      <sz val="11"/>
      <color theme="1"/>
      <name val="AcadNusx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theme="1"/>
      <name val="AcadNusx"/>
    </font>
    <font>
      <b/>
      <sz val="10"/>
      <name val="AcadNusx"/>
    </font>
    <font>
      <b/>
      <sz val="11"/>
      <name val="AcadMtavr"/>
    </font>
    <font>
      <b/>
      <sz val="11"/>
      <color rgb="FFFF0000"/>
      <name val="AcadNusx"/>
    </font>
    <font>
      <sz val="10"/>
      <color theme="1"/>
      <name val="Arial Cyr"/>
    </font>
    <font>
      <vertAlign val="superscript"/>
      <sz val="11"/>
      <color theme="1"/>
      <name val="AcadNusx"/>
    </font>
    <font>
      <sz val="11"/>
      <color theme="1"/>
      <name val="Arial"/>
      <family val="2"/>
      <charset val="204"/>
    </font>
    <font>
      <sz val="11"/>
      <color theme="1"/>
      <name val="Amiran SP"/>
      <family val="2"/>
    </font>
    <font>
      <sz val="11"/>
      <name val="Arial Cyr"/>
    </font>
    <font>
      <sz val="11"/>
      <name val="Amiran SP"/>
      <family val="2"/>
    </font>
    <font>
      <vertAlign val="superscript"/>
      <sz val="11"/>
      <name val="AcadNusx"/>
    </font>
    <font>
      <b/>
      <sz val="10"/>
      <name val="LitNusx"/>
    </font>
    <font>
      <b/>
      <sz val="12"/>
      <name val="LitNusx"/>
    </font>
    <font>
      <b/>
      <sz val="12"/>
      <name val="Times New Roman"/>
      <family val="1"/>
      <charset val="204"/>
    </font>
    <font>
      <b/>
      <sz val="10"/>
      <color theme="1"/>
      <name val="Arial Cyr"/>
    </font>
    <font>
      <b/>
      <sz val="10"/>
      <name val="Arial Cyr"/>
      <charset val="204"/>
    </font>
    <font>
      <sz val="10"/>
      <color theme="1"/>
      <name val="AcadNusx"/>
    </font>
    <font>
      <sz val="10"/>
      <color theme="1"/>
      <name val="Arial"/>
      <family val="2"/>
      <charset val="204"/>
    </font>
    <font>
      <vertAlign val="superscript"/>
      <sz val="10"/>
      <color theme="1"/>
      <name val="AcadNusx"/>
    </font>
    <font>
      <sz val="10"/>
      <name val="LitNusx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Arial"/>
      <family val="2"/>
    </font>
    <font>
      <sz val="10"/>
      <color theme="1"/>
      <name val="AcadMtavr"/>
    </font>
    <font>
      <sz val="10"/>
      <name val="AcadMtavr"/>
    </font>
    <font>
      <sz val="11"/>
      <name val="Arachveulebrivi Thin"/>
      <family val="2"/>
    </font>
    <font>
      <sz val="11"/>
      <color indexed="8"/>
      <name val="AcadNusx"/>
    </font>
    <font>
      <vertAlign val="superscript"/>
      <sz val="11"/>
      <color indexed="8"/>
      <name val="AcadNusx"/>
    </font>
    <font>
      <b/>
      <i/>
      <sz val="10"/>
      <name val="AcadNusx"/>
    </font>
    <font>
      <b/>
      <sz val="12"/>
      <name val="AcadNusx"/>
    </font>
    <font>
      <sz val="11"/>
      <color theme="1"/>
      <name val="Calibri"/>
      <family val="2"/>
      <charset val="204"/>
    </font>
    <font>
      <b/>
      <sz val="14"/>
      <name val="AcadMtavr"/>
    </font>
    <font>
      <sz val="11"/>
      <color rgb="FF000000"/>
      <name val="Calibri"/>
      <family val="2"/>
      <charset val="204"/>
    </font>
    <font>
      <b/>
      <sz val="12"/>
      <color rgb="FF000000"/>
      <name val="AcadNusx"/>
    </font>
    <font>
      <b/>
      <sz val="12"/>
      <name val="AcadMtavr"/>
    </font>
    <font>
      <sz val="12"/>
      <name val="Arial"/>
      <family val="2"/>
    </font>
    <font>
      <sz val="12"/>
      <name val="AcadNusx"/>
    </font>
    <font>
      <sz val="12"/>
      <name val="AcadMtavr"/>
    </font>
    <font>
      <b/>
      <sz val="12"/>
      <name val="Arial"/>
      <family val="2"/>
    </font>
    <font>
      <b/>
      <sz val="10"/>
      <name val="AcadMtavr"/>
    </font>
    <font>
      <b/>
      <sz val="10.5"/>
      <name val="AcadMtavr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10"/>
      <name val="AcadMtavr"/>
    </font>
    <font>
      <b/>
      <sz val="10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4" fillId="0" borderId="0"/>
    <xf numFmtId="0" fontId="8" fillId="0" borderId="0"/>
    <xf numFmtId="0" fontId="10" fillId="0" borderId="0"/>
    <xf numFmtId="0" fontId="44" fillId="0" borderId="0"/>
    <xf numFmtId="166" fontId="10" fillId="0" borderId="0" applyFont="0" applyFill="0" applyBorder="0" applyAlignment="0" applyProtection="0"/>
    <xf numFmtId="0" fontId="8" fillId="0" borderId="0"/>
  </cellStyleXfs>
  <cellXfs count="254">
    <xf numFmtId="0" fontId="0" fillId="0" borderId="0" xfId="0"/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0" fillId="0" borderId="0" xfId="0" applyFill="1"/>
    <xf numFmtId="0" fontId="5" fillId="0" borderId="0" xfId="6" applyFont="1" applyFill="1" applyAlignment="1">
      <alignment horizontal="center"/>
    </xf>
    <xf numFmtId="0" fontId="15" fillId="0" borderId="0" xfId="6" applyFont="1" applyFill="1" applyAlignment="1">
      <alignment vertical="center"/>
    </xf>
    <xf numFmtId="0" fontId="12" fillId="0" borderId="1" xfId="6" applyFont="1" applyFill="1" applyBorder="1" applyAlignment="1">
      <alignment horizontal="center" vertical="center"/>
    </xf>
    <xf numFmtId="2" fontId="12" fillId="0" borderId="1" xfId="6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2" fillId="0" borderId="1" xfId="2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5" fillId="0" borderId="0" xfId="0" applyFont="1" applyAlignment="1">
      <alignment vertical="top"/>
    </xf>
    <xf numFmtId="0" fontId="2" fillId="0" borderId="0" xfId="6" applyFont="1" applyFill="1" applyAlignment="1">
      <alignment vertical="center"/>
    </xf>
    <xf numFmtId="0" fontId="5" fillId="0" borderId="0" xfId="6" applyFont="1" applyFill="1"/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/>
    <xf numFmtId="0" fontId="2" fillId="0" borderId="1" xfId="0" applyNumberFormat="1" applyFont="1" applyFill="1" applyBorder="1" applyAlignment="1">
      <alignment horizontal="center" vertical="center" wrapText="1"/>
    </xf>
    <xf numFmtId="164" fontId="1" fillId="0" borderId="0" xfId="6" applyNumberFormat="1" applyFont="1" applyFill="1" applyAlignment="1">
      <alignment horizontal="right" vertical="center"/>
    </xf>
    <xf numFmtId="164" fontId="1" fillId="0" borderId="0" xfId="6" applyNumberFormat="1" applyFont="1" applyFill="1" applyAlignment="1">
      <alignment horizontal="right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23" fillId="0" borderId="7" xfId="9" applyNumberFormat="1" applyFont="1" applyFill="1" applyBorder="1" applyAlignment="1">
      <alignment horizontal="center" vertical="center" wrapText="1"/>
    </xf>
    <xf numFmtId="0" fontId="23" fillId="0" borderId="8" xfId="9" applyNumberFormat="1" applyFont="1" applyFill="1" applyBorder="1" applyAlignment="1">
      <alignment horizontal="center" vertical="center" wrapText="1"/>
    </xf>
    <xf numFmtId="0" fontId="24" fillId="0" borderId="8" xfId="9" applyNumberFormat="1" applyFont="1" applyFill="1" applyBorder="1" applyAlignment="1">
      <alignment horizontal="center" vertical="center" wrapText="1"/>
    </xf>
    <xf numFmtId="0" fontId="24" fillId="0" borderId="9" xfId="9" applyNumberFormat="1" applyFont="1" applyFill="1" applyBorder="1" applyAlignment="1">
      <alignment horizontal="center" vertical="center" wrapText="1"/>
    </xf>
    <xf numFmtId="0" fontId="23" fillId="0" borderId="10" xfId="9" applyNumberFormat="1" applyFont="1" applyFill="1" applyBorder="1" applyAlignment="1">
      <alignment horizontal="center" vertical="center" wrapText="1"/>
    </xf>
    <xf numFmtId="0" fontId="23" fillId="0" borderId="11" xfId="9" applyNumberFormat="1" applyFont="1" applyFill="1" applyBorder="1" applyAlignment="1">
      <alignment horizontal="center" vertical="center" wrapText="1"/>
    </xf>
    <xf numFmtId="0" fontId="25" fillId="0" borderId="11" xfId="9" applyNumberFormat="1" applyFont="1" applyFill="1" applyBorder="1" applyAlignment="1">
      <alignment horizontal="center" vertical="center" wrapText="1"/>
    </xf>
    <xf numFmtId="0" fontId="25" fillId="0" borderId="10" xfId="9" applyNumberFormat="1" applyFont="1" applyFill="1" applyBorder="1" applyAlignment="1">
      <alignment horizontal="center" vertical="center" wrapText="1"/>
    </xf>
    <xf numFmtId="0" fontId="24" fillId="0" borderId="11" xfId="9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5" fillId="0" borderId="8" xfId="9" applyNumberFormat="1" applyFont="1" applyFill="1" applyBorder="1" applyAlignment="1">
      <alignment horizontal="center" vertical="center" wrapText="1"/>
    </xf>
    <xf numFmtId="0" fontId="25" fillId="0" borderId="7" xfId="9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2" fontId="12" fillId="0" borderId="2" xfId="2" applyNumberFormat="1" applyFont="1" applyFill="1" applyBorder="1" applyAlignment="1">
      <alignment horizontal="center" vertical="center"/>
    </xf>
    <xf numFmtId="0" fontId="26" fillId="0" borderId="10" xfId="0" applyFont="1" applyFill="1" applyBorder="1"/>
    <xf numFmtId="0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vertical="center" textRotation="90" wrapText="1"/>
    </xf>
    <xf numFmtId="165" fontId="28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center" wrapText="1"/>
    </xf>
    <xf numFmtId="165" fontId="28" fillId="0" borderId="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0" fontId="28" fillId="0" borderId="1" xfId="4" applyFont="1" applyFill="1" applyBorder="1" applyAlignment="1">
      <alignment horizontal="center" vertical="center"/>
    </xf>
    <xf numFmtId="2" fontId="12" fillId="0" borderId="1" xfId="2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left" wrapText="1"/>
    </xf>
    <xf numFmtId="0" fontId="31" fillId="0" borderId="1" xfId="9" applyNumberFormat="1" applyFont="1" applyFill="1" applyBorder="1" applyAlignment="1">
      <alignment horizontal="center" vertical="center" wrapText="1"/>
    </xf>
    <xf numFmtId="0" fontId="32" fillId="0" borderId="1" xfId="9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2" fillId="0" borderId="1" xfId="4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3" fillId="0" borderId="1" xfId="9" applyNumberFormat="1" applyFont="1" applyFill="1" applyBorder="1" applyAlignment="1">
      <alignment horizontal="center" vertical="center" wrapText="1"/>
    </xf>
    <xf numFmtId="0" fontId="25" fillId="0" borderId="1" xfId="9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37" fillId="0" borderId="2" xfId="4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center" vertical="center"/>
    </xf>
    <xf numFmtId="2" fontId="2" fillId="0" borderId="2" xfId="4" applyNumberFormat="1" applyFont="1" applyFill="1" applyBorder="1" applyAlignment="1">
      <alignment horizontal="center" vertical="center"/>
    </xf>
    <xf numFmtId="0" fontId="3" fillId="0" borderId="12" xfId="0" applyFont="1" applyFill="1" applyBorder="1"/>
    <xf numFmtId="0" fontId="40" fillId="0" borderId="13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12" fillId="0" borderId="1" xfId="8" applyFont="1" applyFill="1" applyBorder="1" applyAlignment="1">
      <alignment horizontal="center" vertical="center" wrapText="1"/>
    </xf>
    <xf numFmtId="0" fontId="12" fillId="0" borderId="1" xfId="8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5" fillId="0" borderId="1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vertical="center"/>
    </xf>
    <xf numFmtId="0" fontId="5" fillId="0" borderId="1" xfId="6" applyFont="1" applyFill="1" applyBorder="1" applyAlignment="1">
      <alignment horizontal="center"/>
    </xf>
    <xf numFmtId="0" fontId="14" fillId="0" borderId="0" xfId="10" applyFont="1" applyFill="1" applyBorder="1" applyAlignment="1">
      <alignment vertical="center" wrapText="1" shrinkToFit="1"/>
    </xf>
    <xf numFmtId="0" fontId="10" fillId="0" borderId="0" xfId="11" applyFill="1"/>
    <xf numFmtId="49" fontId="45" fillId="0" borderId="0" xfId="12" applyNumberFormat="1" applyFont="1" applyFill="1" applyAlignment="1">
      <alignment horizontal="center" vertical="center" wrapText="1"/>
    </xf>
    <xf numFmtId="0" fontId="3" fillId="0" borderId="0" xfId="11" applyFont="1" applyFill="1"/>
    <xf numFmtId="0" fontId="46" fillId="0" borderId="0" xfId="11" applyFont="1" applyFill="1" applyBorder="1" applyAlignment="1">
      <alignment horizontal="left"/>
    </xf>
    <xf numFmtId="43" fontId="46" fillId="0" borderId="0" xfId="11" applyNumberFormat="1" applyFont="1" applyFill="1" applyBorder="1" applyAlignment="1">
      <alignment horizontal="left"/>
    </xf>
    <xf numFmtId="0" fontId="46" fillId="0" borderId="12" xfId="11" applyFont="1" applyBorder="1" applyAlignment="1">
      <alignment horizontal="center" vertical="top" wrapText="1"/>
    </xf>
    <xf numFmtId="0" fontId="41" fillId="0" borderId="13" xfId="12" applyFont="1" applyFill="1" applyBorder="1" applyAlignment="1">
      <alignment horizontal="center" vertical="center" wrapText="1"/>
    </xf>
    <xf numFmtId="0" fontId="41" fillId="0" borderId="14" xfId="12" applyFont="1" applyFill="1" applyBorder="1" applyAlignment="1">
      <alignment horizontal="center" vertical="center" wrapText="1"/>
    </xf>
    <xf numFmtId="0" fontId="10" fillId="0" borderId="0" xfId="11"/>
    <xf numFmtId="0" fontId="47" fillId="0" borderId="18" xfId="11" applyFont="1" applyBorder="1" applyAlignment="1">
      <alignment horizontal="center" vertical="center" wrapText="1"/>
    </xf>
    <xf numFmtId="0" fontId="47" fillId="0" borderId="19" xfId="11" applyFont="1" applyBorder="1" applyAlignment="1">
      <alignment horizontal="center" vertical="center" wrapText="1"/>
    </xf>
    <xf numFmtId="1" fontId="47" fillId="0" borderId="20" xfId="11" applyNumberFormat="1" applyFont="1" applyBorder="1" applyAlignment="1">
      <alignment horizontal="center" vertical="center" wrapText="1"/>
    </xf>
    <xf numFmtId="0" fontId="10" fillId="0" borderId="0" xfId="11" applyAlignment="1">
      <alignment vertical="center"/>
    </xf>
    <xf numFmtId="0" fontId="47" fillId="0" borderId="21" xfId="11" applyFont="1" applyBorder="1" applyAlignment="1">
      <alignment horizontal="center" vertical="center" wrapText="1"/>
    </xf>
    <xf numFmtId="0" fontId="48" fillId="0" borderId="22" xfId="12" applyFont="1" applyFill="1" applyBorder="1" applyAlignment="1">
      <alignment horizontal="left" vertical="center" wrapText="1"/>
    </xf>
    <xf numFmtId="167" fontId="47" fillId="0" borderId="23" xfId="13" applyNumberFormat="1" applyFont="1" applyBorder="1" applyAlignment="1">
      <alignment horizontal="center" vertical="center" wrapText="1"/>
    </xf>
    <xf numFmtId="0" fontId="47" fillId="0" borderId="24" xfId="11" applyFont="1" applyBorder="1" applyAlignment="1">
      <alignment horizontal="center" vertical="center" wrapText="1"/>
    </xf>
    <xf numFmtId="0" fontId="48" fillId="0" borderId="25" xfId="12" applyFont="1" applyFill="1" applyBorder="1" applyAlignment="1">
      <alignment horizontal="left" vertical="center" wrapText="1"/>
    </xf>
    <xf numFmtId="167" fontId="47" fillId="0" borderId="26" xfId="13" applyNumberFormat="1" applyFont="1" applyBorder="1" applyAlignment="1">
      <alignment horizontal="center" vertical="center" wrapText="1"/>
    </xf>
    <xf numFmtId="0" fontId="49" fillId="0" borderId="27" xfId="11" applyFont="1" applyBorder="1" applyAlignment="1">
      <alignment horizontal="center" vertical="center" wrapText="1"/>
    </xf>
    <xf numFmtId="0" fontId="41" fillId="0" borderId="4" xfId="12" applyFont="1" applyFill="1" applyBorder="1" applyAlignment="1">
      <alignment horizontal="left" vertical="center" wrapText="1"/>
    </xf>
    <xf numFmtId="167" fontId="50" fillId="0" borderId="28" xfId="13" applyNumberFormat="1" applyFont="1" applyBorder="1" applyAlignment="1">
      <alignment horizontal="center" vertical="center" wrapText="1"/>
    </xf>
    <xf numFmtId="0" fontId="49" fillId="0" borderId="29" xfId="11" applyFont="1" applyBorder="1" applyAlignment="1">
      <alignment horizontal="center" vertical="center" wrapText="1"/>
    </xf>
    <xf numFmtId="0" fontId="48" fillId="0" borderId="1" xfId="12" applyFont="1" applyFill="1" applyBorder="1" applyAlignment="1">
      <alignment horizontal="left" vertical="center" wrapText="1"/>
    </xf>
    <xf numFmtId="167" fontId="47" fillId="0" borderId="30" xfId="13" applyNumberFormat="1" applyFont="1" applyBorder="1" applyAlignment="1">
      <alignment horizontal="center" vertical="center" wrapText="1"/>
    </xf>
    <xf numFmtId="0" fontId="49" fillId="0" borderId="24" xfId="11" applyFont="1" applyBorder="1" applyAlignment="1">
      <alignment horizontal="center" vertical="center" wrapText="1"/>
    </xf>
    <xf numFmtId="0" fontId="41" fillId="0" borderId="25" xfId="12" applyFont="1" applyFill="1" applyBorder="1" applyAlignment="1">
      <alignment horizontal="left" vertical="center" wrapText="1"/>
    </xf>
    <xf numFmtId="166" fontId="50" fillId="0" borderId="26" xfId="13" applyNumberFormat="1" applyFont="1" applyBorder="1" applyAlignment="1">
      <alignment horizontal="center" vertical="center" wrapText="1"/>
    </xf>
    <xf numFmtId="0" fontId="36" fillId="0" borderId="0" xfId="11" applyFont="1"/>
    <xf numFmtId="0" fontId="3" fillId="0" borderId="0" xfId="11" applyFont="1"/>
    <xf numFmtId="0" fontId="43" fillId="0" borderId="0" xfId="11" applyFont="1" applyAlignment="1">
      <alignment vertical="center" wrapText="1"/>
    </xf>
    <xf numFmtId="0" fontId="8" fillId="0" borderId="0" xfId="14"/>
    <xf numFmtId="0" fontId="51" fillId="0" borderId="0" xfId="14" applyFont="1"/>
    <xf numFmtId="0" fontId="52" fillId="0" borderId="0" xfId="14" applyFont="1" applyAlignment="1">
      <alignment horizontal="center"/>
    </xf>
    <xf numFmtId="0" fontId="53" fillId="0" borderId="0" xfId="14" applyFont="1"/>
    <xf numFmtId="0" fontId="14" fillId="0" borderId="31" xfId="14" applyFont="1" applyBorder="1" applyAlignment="1">
      <alignment horizontal="center" vertical="center" wrapText="1"/>
    </xf>
    <xf numFmtId="0" fontId="14" fillId="0" borderId="32" xfId="14" applyFont="1" applyBorder="1" applyAlignment="1">
      <alignment horizontal="center" vertical="center" wrapText="1"/>
    </xf>
    <xf numFmtId="0" fontId="14" fillId="0" borderId="33" xfId="14" applyFont="1" applyBorder="1" applyAlignment="1">
      <alignment horizontal="center" vertical="center" wrapText="1"/>
    </xf>
    <xf numFmtId="0" fontId="51" fillId="0" borderId="33" xfId="14" applyFont="1" applyBorder="1" applyAlignment="1">
      <alignment horizontal="center" vertical="center" wrapText="1"/>
    </xf>
    <xf numFmtId="0" fontId="54" fillId="0" borderId="31" xfId="14" applyFont="1" applyBorder="1" applyAlignment="1">
      <alignment horizontal="center" wrapText="1"/>
    </xf>
    <xf numFmtId="0" fontId="54" fillId="0" borderId="32" xfId="14" applyFont="1" applyBorder="1" applyAlignment="1">
      <alignment horizontal="center" wrapText="1"/>
    </xf>
    <xf numFmtId="0" fontId="54" fillId="0" borderId="33" xfId="14" applyFont="1" applyBorder="1" applyAlignment="1">
      <alignment horizontal="center" wrapText="1"/>
    </xf>
    <xf numFmtId="0" fontId="8" fillId="0" borderId="0" xfId="14" applyBorder="1"/>
    <xf numFmtId="49" fontId="55" fillId="0" borderId="34" xfId="14" applyNumberFormat="1" applyFont="1" applyBorder="1" applyAlignment="1">
      <alignment horizontal="center" vertical="center" wrapText="1"/>
    </xf>
    <xf numFmtId="2" fontId="46" fillId="0" borderId="33" xfId="14" applyNumberFormat="1" applyFont="1" applyBorder="1" applyAlignment="1">
      <alignment horizontal="center" vertical="center" wrapText="1"/>
    </xf>
    <xf numFmtId="49" fontId="56" fillId="0" borderId="0" xfId="14" applyNumberFormat="1" applyFont="1" applyAlignment="1">
      <alignment vertical="center" wrapText="1"/>
    </xf>
    <xf numFmtId="0" fontId="8" fillId="0" borderId="0" xfId="14" applyBorder="1" applyAlignment="1">
      <alignment vertical="center"/>
    </xf>
    <xf numFmtId="49" fontId="51" fillId="0" borderId="35" xfId="14" applyNumberFormat="1" applyFont="1" applyBorder="1" applyAlignment="1">
      <alignment vertical="center" wrapText="1"/>
    </xf>
    <xf numFmtId="49" fontId="51" fillId="0" borderId="5" xfId="14" applyNumberFormat="1" applyFont="1" applyBorder="1" applyAlignment="1">
      <alignment vertical="center" wrapText="1"/>
    </xf>
    <xf numFmtId="2" fontId="54" fillId="0" borderId="33" xfId="14" applyNumberFormat="1" applyFont="1" applyBorder="1" applyAlignment="1">
      <alignment horizontal="right" vertical="center" wrapText="1" indent="3"/>
    </xf>
    <xf numFmtId="2" fontId="57" fillId="0" borderId="36" xfId="14" applyNumberFormat="1" applyFont="1" applyBorder="1" applyAlignment="1">
      <alignment horizontal="right" vertical="center" wrapText="1" indent="3"/>
    </xf>
    <xf numFmtId="3" fontId="8" fillId="0" borderId="0" xfId="14" applyNumberFormat="1" applyAlignment="1">
      <alignment vertical="center"/>
    </xf>
    <xf numFmtId="0" fontId="8" fillId="0" borderId="0" xfId="14" applyAlignment="1">
      <alignment vertical="center"/>
    </xf>
    <xf numFmtId="4" fontId="50" fillId="0" borderId="0" xfId="14" applyNumberFormat="1" applyFont="1"/>
    <xf numFmtId="2" fontId="8" fillId="0" borderId="0" xfId="14" applyNumberFormat="1"/>
    <xf numFmtId="4" fontId="8" fillId="0" borderId="0" xfId="14" applyNumberFormat="1"/>
    <xf numFmtId="49" fontId="55" fillId="0" borderId="1" xfId="14" applyNumberFormat="1" applyFont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vertical="center"/>
    </xf>
    <xf numFmtId="2" fontId="6" fillId="0" borderId="14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27" fillId="0" borderId="14" xfId="0" applyNumberFormat="1" applyFont="1" applyBorder="1"/>
    <xf numFmtId="2" fontId="40" fillId="0" borderId="14" xfId="0" applyNumberFormat="1" applyFont="1" applyFill="1" applyBorder="1" applyAlignment="1">
      <alignment horizontal="center"/>
    </xf>
    <xf numFmtId="165" fontId="2" fillId="0" borderId="2" xfId="2" applyNumberFormat="1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 vertical="center" wrapText="1"/>
    </xf>
    <xf numFmtId="2" fontId="2" fillId="0" borderId="2" xfId="7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2" fontId="0" fillId="0" borderId="2" xfId="0" applyNumberForma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43" fillId="0" borderId="0" xfId="10" applyFont="1" applyFill="1" applyBorder="1" applyAlignment="1">
      <alignment horizontal="center" vertical="center" wrapText="1" shrinkToFit="1"/>
    </xf>
    <xf numFmtId="49" fontId="45" fillId="0" borderId="0" xfId="12" applyNumberFormat="1" applyFont="1" applyFill="1" applyAlignment="1">
      <alignment horizontal="center" vertical="center" wrapText="1"/>
    </xf>
    <xf numFmtId="0" fontId="51" fillId="0" borderId="3" xfId="14" applyFont="1" applyBorder="1" applyAlignment="1">
      <alignment vertical="center" wrapText="1"/>
    </xf>
    <xf numFmtId="0" fontId="51" fillId="0" borderId="5" xfId="14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</cellXfs>
  <cellStyles count="15">
    <cellStyle name="Comma 2" xfId="13"/>
    <cellStyle name="Normal" xfId="0" builtinId="0"/>
    <cellStyle name="Normal 2" xfId="7"/>
    <cellStyle name="Normal 2 2" xfId="1"/>
    <cellStyle name="Normal 2 2 2" xfId="14"/>
    <cellStyle name="Normal 2 4" xfId="11"/>
    <cellStyle name="Normal 4 2" xfId="12"/>
    <cellStyle name="Normal 9" xfId="5"/>
    <cellStyle name="Normal_gare wyalsadfenigagarini 2_SMSH2008-IIkv ." xfId="4"/>
    <cellStyle name="Normal_Tbilisi-Bakurcixe-Lagodexi 26.12 xarjT. (2)" xfId="6"/>
    <cellStyle name="Normal_Xulos seminaria TSIN" xfId="9"/>
    <cellStyle name="Обычный 2 2" xfId="3"/>
    <cellStyle name="Обычный_Лист1" xfId="2"/>
    <cellStyle name="Обычный_Лист1 2" xfId="10"/>
    <cellStyle name="Обычный_Лист1_Tbilisi-Bakurcixe-Lagodexi 26.12 xarjT. (2) 2_tavi 1l" xfId="8"/>
  </cellStyles>
  <dxfs count="10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98" zoomScaleNormal="98" workbookViewId="0">
      <selection activeCell="C6" sqref="C6"/>
    </sheetView>
  </sheetViews>
  <sheetFormatPr defaultRowHeight="15"/>
  <cols>
    <col min="1" max="1" width="9.140625" style="177"/>
    <col min="2" max="2" width="61.140625" style="177" customWidth="1"/>
    <col min="3" max="3" width="29.5703125" style="177" customWidth="1"/>
    <col min="4" max="4" width="9.140625" style="177"/>
    <col min="5" max="5" width="9.42578125" style="177" bestFit="1" customWidth="1"/>
    <col min="6" max="257" width="9.140625" style="177"/>
    <col min="258" max="258" width="29.85546875" style="177" customWidth="1"/>
    <col min="259" max="259" width="29.5703125" style="177" customWidth="1"/>
    <col min="260" max="260" width="9.140625" style="177"/>
    <col min="261" max="261" width="9.42578125" style="177" bestFit="1" customWidth="1"/>
    <col min="262" max="513" width="9.140625" style="177"/>
    <col min="514" max="514" width="29.85546875" style="177" customWidth="1"/>
    <col min="515" max="515" width="29.5703125" style="177" customWidth="1"/>
    <col min="516" max="516" width="9.140625" style="177"/>
    <col min="517" max="517" width="9.42578125" style="177" bestFit="1" customWidth="1"/>
    <col min="518" max="769" width="9.140625" style="177"/>
    <col min="770" max="770" width="29.85546875" style="177" customWidth="1"/>
    <col min="771" max="771" width="29.5703125" style="177" customWidth="1"/>
    <col min="772" max="772" width="9.140625" style="177"/>
    <col min="773" max="773" width="9.42578125" style="177" bestFit="1" customWidth="1"/>
    <col min="774" max="1025" width="9.140625" style="177"/>
    <col min="1026" max="1026" width="29.85546875" style="177" customWidth="1"/>
    <col min="1027" max="1027" width="29.5703125" style="177" customWidth="1"/>
    <col min="1028" max="1028" width="9.140625" style="177"/>
    <col min="1029" max="1029" width="9.42578125" style="177" bestFit="1" customWidth="1"/>
    <col min="1030" max="1281" width="9.140625" style="177"/>
    <col min="1282" max="1282" width="29.85546875" style="177" customWidth="1"/>
    <col min="1283" max="1283" width="29.5703125" style="177" customWidth="1"/>
    <col min="1284" max="1284" width="9.140625" style="177"/>
    <col min="1285" max="1285" width="9.42578125" style="177" bestFit="1" customWidth="1"/>
    <col min="1286" max="1537" width="9.140625" style="177"/>
    <col min="1538" max="1538" width="29.85546875" style="177" customWidth="1"/>
    <col min="1539" max="1539" width="29.5703125" style="177" customWidth="1"/>
    <col min="1540" max="1540" width="9.140625" style="177"/>
    <col min="1541" max="1541" width="9.42578125" style="177" bestFit="1" customWidth="1"/>
    <col min="1542" max="1793" width="9.140625" style="177"/>
    <col min="1794" max="1794" width="29.85546875" style="177" customWidth="1"/>
    <col min="1795" max="1795" width="29.5703125" style="177" customWidth="1"/>
    <col min="1796" max="1796" width="9.140625" style="177"/>
    <col min="1797" max="1797" width="9.42578125" style="177" bestFit="1" customWidth="1"/>
    <col min="1798" max="2049" width="9.140625" style="177"/>
    <col min="2050" max="2050" width="29.85546875" style="177" customWidth="1"/>
    <col min="2051" max="2051" width="29.5703125" style="177" customWidth="1"/>
    <col min="2052" max="2052" width="9.140625" style="177"/>
    <col min="2053" max="2053" width="9.42578125" style="177" bestFit="1" customWidth="1"/>
    <col min="2054" max="2305" width="9.140625" style="177"/>
    <col min="2306" max="2306" width="29.85546875" style="177" customWidth="1"/>
    <col min="2307" max="2307" width="29.5703125" style="177" customWidth="1"/>
    <col min="2308" max="2308" width="9.140625" style="177"/>
    <col min="2309" max="2309" width="9.42578125" style="177" bestFit="1" customWidth="1"/>
    <col min="2310" max="2561" width="9.140625" style="177"/>
    <col min="2562" max="2562" width="29.85546875" style="177" customWidth="1"/>
    <col min="2563" max="2563" width="29.5703125" style="177" customWidth="1"/>
    <col min="2564" max="2564" width="9.140625" style="177"/>
    <col min="2565" max="2565" width="9.42578125" style="177" bestFit="1" customWidth="1"/>
    <col min="2566" max="2817" width="9.140625" style="177"/>
    <col min="2818" max="2818" width="29.85546875" style="177" customWidth="1"/>
    <col min="2819" max="2819" width="29.5703125" style="177" customWidth="1"/>
    <col min="2820" max="2820" width="9.140625" style="177"/>
    <col min="2821" max="2821" width="9.42578125" style="177" bestFit="1" customWidth="1"/>
    <col min="2822" max="3073" width="9.140625" style="177"/>
    <col min="3074" max="3074" width="29.85546875" style="177" customWidth="1"/>
    <col min="3075" max="3075" width="29.5703125" style="177" customWidth="1"/>
    <col min="3076" max="3076" width="9.140625" style="177"/>
    <col min="3077" max="3077" width="9.42578125" style="177" bestFit="1" customWidth="1"/>
    <col min="3078" max="3329" width="9.140625" style="177"/>
    <col min="3330" max="3330" width="29.85546875" style="177" customWidth="1"/>
    <col min="3331" max="3331" width="29.5703125" style="177" customWidth="1"/>
    <col min="3332" max="3332" width="9.140625" style="177"/>
    <col min="3333" max="3333" width="9.42578125" style="177" bestFit="1" customWidth="1"/>
    <col min="3334" max="3585" width="9.140625" style="177"/>
    <col min="3586" max="3586" width="29.85546875" style="177" customWidth="1"/>
    <col min="3587" max="3587" width="29.5703125" style="177" customWidth="1"/>
    <col min="3588" max="3588" width="9.140625" style="177"/>
    <col min="3589" max="3589" width="9.42578125" style="177" bestFit="1" customWidth="1"/>
    <col min="3590" max="3841" width="9.140625" style="177"/>
    <col min="3842" max="3842" width="29.85546875" style="177" customWidth="1"/>
    <col min="3843" max="3843" width="29.5703125" style="177" customWidth="1"/>
    <col min="3844" max="3844" width="9.140625" style="177"/>
    <col min="3845" max="3845" width="9.42578125" style="177" bestFit="1" customWidth="1"/>
    <col min="3846" max="4097" width="9.140625" style="177"/>
    <col min="4098" max="4098" width="29.85546875" style="177" customWidth="1"/>
    <col min="4099" max="4099" width="29.5703125" style="177" customWidth="1"/>
    <col min="4100" max="4100" width="9.140625" style="177"/>
    <col min="4101" max="4101" width="9.42578125" style="177" bestFit="1" customWidth="1"/>
    <col min="4102" max="4353" width="9.140625" style="177"/>
    <col min="4354" max="4354" width="29.85546875" style="177" customWidth="1"/>
    <col min="4355" max="4355" width="29.5703125" style="177" customWidth="1"/>
    <col min="4356" max="4356" width="9.140625" style="177"/>
    <col min="4357" max="4357" width="9.42578125" style="177" bestFit="1" customWidth="1"/>
    <col min="4358" max="4609" width="9.140625" style="177"/>
    <col min="4610" max="4610" width="29.85546875" style="177" customWidth="1"/>
    <col min="4611" max="4611" width="29.5703125" style="177" customWidth="1"/>
    <col min="4612" max="4612" width="9.140625" style="177"/>
    <col min="4613" max="4613" width="9.42578125" style="177" bestFit="1" customWidth="1"/>
    <col min="4614" max="4865" width="9.140625" style="177"/>
    <col min="4866" max="4866" width="29.85546875" style="177" customWidth="1"/>
    <col min="4867" max="4867" width="29.5703125" style="177" customWidth="1"/>
    <col min="4868" max="4868" width="9.140625" style="177"/>
    <col min="4869" max="4869" width="9.42578125" style="177" bestFit="1" customWidth="1"/>
    <col min="4870" max="5121" width="9.140625" style="177"/>
    <col min="5122" max="5122" width="29.85546875" style="177" customWidth="1"/>
    <col min="5123" max="5123" width="29.5703125" style="177" customWidth="1"/>
    <col min="5124" max="5124" width="9.140625" style="177"/>
    <col min="5125" max="5125" width="9.42578125" style="177" bestFit="1" customWidth="1"/>
    <col min="5126" max="5377" width="9.140625" style="177"/>
    <col min="5378" max="5378" width="29.85546875" style="177" customWidth="1"/>
    <col min="5379" max="5379" width="29.5703125" style="177" customWidth="1"/>
    <col min="5380" max="5380" width="9.140625" style="177"/>
    <col min="5381" max="5381" width="9.42578125" style="177" bestFit="1" customWidth="1"/>
    <col min="5382" max="5633" width="9.140625" style="177"/>
    <col min="5634" max="5634" width="29.85546875" style="177" customWidth="1"/>
    <col min="5635" max="5635" width="29.5703125" style="177" customWidth="1"/>
    <col min="5636" max="5636" width="9.140625" style="177"/>
    <col min="5637" max="5637" width="9.42578125" style="177" bestFit="1" customWidth="1"/>
    <col min="5638" max="5889" width="9.140625" style="177"/>
    <col min="5890" max="5890" width="29.85546875" style="177" customWidth="1"/>
    <col min="5891" max="5891" width="29.5703125" style="177" customWidth="1"/>
    <col min="5892" max="5892" width="9.140625" style="177"/>
    <col min="5893" max="5893" width="9.42578125" style="177" bestFit="1" customWidth="1"/>
    <col min="5894" max="6145" width="9.140625" style="177"/>
    <col min="6146" max="6146" width="29.85546875" style="177" customWidth="1"/>
    <col min="6147" max="6147" width="29.5703125" style="177" customWidth="1"/>
    <col min="6148" max="6148" width="9.140625" style="177"/>
    <col min="6149" max="6149" width="9.42578125" style="177" bestFit="1" customWidth="1"/>
    <col min="6150" max="6401" width="9.140625" style="177"/>
    <col min="6402" max="6402" width="29.85546875" style="177" customWidth="1"/>
    <col min="6403" max="6403" width="29.5703125" style="177" customWidth="1"/>
    <col min="6404" max="6404" width="9.140625" style="177"/>
    <col min="6405" max="6405" width="9.42578125" style="177" bestFit="1" customWidth="1"/>
    <col min="6406" max="6657" width="9.140625" style="177"/>
    <col min="6658" max="6658" width="29.85546875" style="177" customWidth="1"/>
    <col min="6659" max="6659" width="29.5703125" style="177" customWidth="1"/>
    <col min="6660" max="6660" width="9.140625" style="177"/>
    <col min="6661" max="6661" width="9.42578125" style="177" bestFit="1" customWidth="1"/>
    <col min="6662" max="6913" width="9.140625" style="177"/>
    <col min="6914" max="6914" width="29.85546875" style="177" customWidth="1"/>
    <col min="6915" max="6915" width="29.5703125" style="177" customWidth="1"/>
    <col min="6916" max="6916" width="9.140625" style="177"/>
    <col min="6917" max="6917" width="9.42578125" style="177" bestFit="1" customWidth="1"/>
    <col min="6918" max="7169" width="9.140625" style="177"/>
    <col min="7170" max="7170" width="29.85546875" style="177" customWidth="1"/>
    <col min="7171" max="7171" width="29.5703125" style="177" customWidth="1"/>
    <col min="7172" max="7172" width="9.140625" style="177"/>
    <col min="7173" max="7173" width="9.42578125" style="177" bestFit="1" customWidth="1"/>
    <col min="7174" max="7425" width="9.140625" style="177"/>
    <col min="7426" max="7426" width="29.85546875" style="177" customWidth="1"/>
    <col min="7427" max="7427" width="29.5703125" style="177" customWidth="1"/>
    <col min="7428" max="7428" width="9.140625" style="177"/>
    <col min="7429" max="7429" width="9.42578125" style="177" bestFit="1" customWidth="1"/>
    <col min="7430" max="7681" width="9.140625" style="177"/>
    <col min="7682" max="7682" width="29.85546875" style="177" customWidth="1"/>
    <col min="7683" max="7683" width="29.5703125" style="177" customWidth="1"/>
    <col min="7684" max="7684" width="9.140625" style="177"/>
    <col min="7685" max="7685" width="9.42578125" style="177" bestFit="1" customWidth="1"/>
    <col min="7686" max="7937" width="9.140625" style="177"/>
    <col min="7938" max="7938" width="29.85546875" style="177" customWidth="1"/>
    <col min="7939" max="7939" width="29.5703125" style="177" customWidth="1"/>
    <col min="7940" max="7940" width="9.140625" style="177"/>
    <col min="7941" max="7941" width="9.42578125" style="177" bestFit="1" customWidth="1"/>
    <col min="7942" max="8193" width="9.140625" style="177"/>
    <col min="8194" max="8194" width="29.85546875" style="177" customWidth="1"/>
    <col min="8195" max="8195" width="29.5703125" style="177" customWidth="1"/>
    <col min="8196" max="8196" width="9.140625" style="177"/>
    <col min="8197" max="8197" width="9.42578125" style="177" bestFit="1" customWidth="1"/>
    <col min="8198" max="8449" width="9.140625" style="177"/>
    <col min="8450" max="8450" width="29.85546875" style="177" customWidth="1"/>
    <col min="8451" max="8451" width="29.5703125" style="177" customWidth="1"/>
    <col min="8452" max="8452" width="9.140625" style="177"/>
    <col min="8453" max="8453" width="9.42578125" style="177" bestFit="1" customWidth="1"/>
    <col min="8454" max="8705" width="9.140625" style="177"/>
    <col min="8706" max="8706" width="29.85546875" style="177" customWidth="1"/>
    <col min="8707" max="8707" width="29.5703125" style="177" customWidth="1"/>
    <col min="8708" max="8708" width="9.140625" style="177"/>
    <col min="8709" max="8709" width="9.42578125" style="177" bestFit="1" customWidth="1"/>
    <col min="8710" max="8961" width="9.140625" style="177"/>
    <col min="8962" max="8962" width="29.85546875" style="177" customWidth="1"/>
    <col min="8963" max="8963" width="29.5703125" style="177" customWidth="1"/>
    <col min="8964" max="8964" width="9.140625" style="177"/>
    <col min="8965" max="8965" width="9.42578125" style="177" bestFit="1" customWidth="1"/>
    <col min="8966" max="9217" width="9.140625" style="177"/>
    <col min="9218" max="9218" width="29.85546875" style="177" customWidth="1"/>
    <col min="9219" max="9219" width="29.5703125" style="177" customWidth="1"/>
    <col min="9220" max="9220" width="9.140625" style="177"/>
    <col min="9221" max="9221" width="9.42578125" style="177" bestFit="1" customWidth="1"/>
    <col min="9222" max="9473" width="9.140625" style="177"/>
    <col min="9474" max="9474" width="29.85546875" style="177" customWidth="1"/>
    <col min="9475" max="9475" width="29.5703125" style="177" customWidth="1"/>
    <col min="9476" max="9476" width="9.140625" style="177"/>
    <col min="9477" max="9477" width="9.42578125" style="177" bestFit="1" customWidth="1"/>
    <col min="9478" max="9729" width="9.140625" style="177"/>
    <col min="9730" max="9730" width="29.85546875" style="177" customWidth="1"/>
    <col min="9731" max="9731" width="29.5703125" style="177" customWidth="1"/>
    <col min="9732" max="9732" width="9.140625" style="177"/>
    <col min="9733" max="9733" width="9.42578125" style="177" bestFit="1" customWidth="1"/>
    <col min="9734" max="9985" width="9.140625" style="177"/>
    <col min="9986" max="9986" width="29.85546875" style="177" customWidth="1"/>
    <col min="9987" max="9987" width="29.5703125" style="177" customWidth="1"/>
    <col min="9988" max="9988" width="9.140625" style="177"/>
    <col min="9989" max="9989" width="9.42578125" style="177" bestFit="1" customWidth="1"/>
    <col min="9990" max="10241" width="9.140625" style="177"/>
    <col min="10242" max="10242" width="29.85546875" style="177" customWidth="1"/>
    <col min="10243" max="10243" width="29.5703125" style="177" customWidth="1"/>
    <col min="10244" max="10244" width="9.140625" style="177"/>
    <col min="10245" max="10245" width="9.42578125" style="177" bestFit="1" customWidth="1"/>
    <col min="10246" max="10497" width="9.140625" style="177"/>
    <col min="10498" max="10498" width="29.85546875" style="177" customWidth="1"/>
    <col min="10499" max="10499" width="29.5703125" style="177" customWidth="1"/>
    <col min="10500" max="10500" width="9.140625" style="177"/>
    <col min="10501" max="10501" width="9.42578125" style="177" bestFit="1" customWidth="1"/>
    <col min="10502" max="10753" width="9.140625" style="177"/>
    <col min="10754" max="10754" width="29.85546875" style="177" customWidth="1"/>
    <col min="10755" max="10755" width="29.5703125" style="177" customWidth="1"/>
    <col min="10756" max="10756" width="9.140625" style="177"/>
    <col min="10757" max="10757" width="9.42578125" style="177" bestFit="1" customWidth="1"/>
    <col min="10758" max="11009" width="9.140625" style="177"/>
    <col min="11010" max="11010" width="29.85546875" style="177" customWidth="1"/>
    <col min="11011" max="11011" width="29.5703125" style="177" customWidth="1"/>
    <col min="11012" max="11012" width="9.140625" style="177"/>
    <col min="11013" max="11013" width="9.42578125" style="177" bestFit="1" customWidth="1"/>
    <col min="11014" max="11265" width="9.140625" style="177"/>
    <col min="11266" max="11266" width="29.85546875" style="177" customWidth="1"/>
    <col min="11267" max="11267" width="29.5703125" style="177" customWidth="1"/>
    <col min="11268" max="11268" width="9.140625" style="177"/>
    <col min="11269" max="11269" width="9.42578125" style="177" bestFit="1" customWidth="1"/>
    <col min="11270" max="11521" width="9.140625" style="177"/>
    <col min="11522" max="11522" width="29.85546875" style="177" customWidth="1"/>
    <col min="11523" max="11523" width="29.5703125" style="177" customWidth="1"/>
    <col min="11524" max="11524" width="9.140625" style="177"/>
    <col min="11525" max="11525" width="9.42578125" style="177" bestFit="1" customWidth="1"/>
    <col min="11526" max="11777" width="9.140625" style="177"/>
    <col min="11778" max="11778" width="29.85546875" style="177" customWidth="1"/>
    <col min="11779" max="11779" width="29.5703125" style="177" customWidth="1"/>
    <col min="11780" max="11780" width="9.140625" style="177"/>
    <col min="11781" max="11781" width="9.42578125" style="177" bestFit="1" customWidth="1"/>
    <col min="11782" max="12033" width="9.140625" style="177"/>
    <col min="12034" max="12034" width="29.85546875" style="177" customWidth="1"/>
    <col min="12035" max="12035" width="29.5703125" style="177" customWidth="1"/>
    <col min="12036" max="12036" width="9.140625" style="177"/>
    <col min="12037" max="12037" width="9.42578125" style="177" bestFit="1" customWidth="1"/>
    <col min="12038" max="12289" width="9.140625" style="177"/>
    <col min="12290" max="12290" width="29.85546875" style="177" customWidth="1"/>
    <col min="12291" max="12291" width="29.5703125" style="177" customWidth="1"/>
    <col min="12292" max="12292" width="9.140625" style="177"/>
    <col min="12293" max="12293" width="9.42578125" style="177" bestFit="1" customWidth="1"/>
    <col min="12294" max="12545" width="9.140625" style="177"/>
    <col min="12546" max="12546" width="29.85546875" style="177" customWidth="1"/>
    <col min="12547" max="12547" width="29.5703125" style="177" customWidth="1"/>
    <col min="12548" max="12548" width="9.140625" style="177"/>
    <col min="12549" max="12549" width="9.42578125" style="177" bestFit="1" customWidth="1"/>
    <col min="12550" max="12801" width="9.140625" style="177"/>
    <col min="12802" max="12802" width="29.85546875" style="177" customWidth="1"/>
    <col min="12803" max="12803" width="29.5703125" style="177" customWidth="1"/>
    <col min="12804" max="12804" width="9.140625" style="177"/>
    <col min="12805" max="12805" width="9.42578125" style="177" bestFit="1" customWidth="1"/>
    <col min="12806" max="13057" width="9.140625" style="177"/>
    <col min="13058" max="13058" width="29.85546875" style="177" customWidth="1"/>
    <col min="13059" max="13059" width="29.5703125" style="177" customWidth="1"/>
    <col min="13060" max="13060" width="9.140625" style="177"/>
    <col min="13061" max="13061" width="9.42578125" style="177" bestFit="1" customWidth="1"/>
    <col min="13062" max="13313" width="9.140625" style="177"/>
    <col min="13314" max="13314" width="29.85546875" style="177" customWidth="1"/>
    <col min="13315" max="13315" width="29.5703125" style="177" customWidth="1"/>
    <col min="13316" max="13316" width="9.140625" style="177"/>
    <col min="13317" max="13317" width="9.42578125" style="177" bestFit="1" customWidth="1"/>
    <col min="13318" max="13569" width="9.140625" style="177"/>
    <col min="13570" max="13570" width="29.85546875" style="177" customWidth="1"/>
    <col min="13571" max="13571" width="29.5703125" style="177" customWidth="1"/>
    <col min="13572" max="13572" width="9.140625" style="177"/>
    <col min="13573" max="13573" width="9.42578125" style="177" bestFit="1" customWidth="1"/>
    <col min="13574" max="13825" width="9.140625" style="177"/>
    <col min="13826" max="13826" width="29.85546875" style="177" customWidth="1"/>
    <col min="13827" max="13827" width="29.5703125" style="177" customWidth="1"/>
    <col min="13828" max="13828" width="9.140625" style="177"/>
    <col min="13829" max="13829" width="9.42578125" style="177" bestFit="1" customWidth="1"/>
    <col min="13830" max="14081" width="9.140625" style="177"/>
    <col min="14082" max="14082" width="29.85546875" style="177" customWidth="1"/>
    <col min="14083" max="14083" width="29.5703125" style="177" customWidth="1"/>
    <col min="14084" max="14084" width="9.140625" style="177"/>
    <col min="14085" max="14085" width="9.42578125" style="177" bestFit="1" customWidth="1"/>
    <col min="14086" max="14337" width="9.140625" style="177"/>
    <col min="14338" max="14338" width="29.85546875" style="177" customWidth="1"/>
    <col min="14339" max="14339" width="29.5703125" style="177" customWidth="1"/>
    <col min="14340" max="14340" width="9.140625" style="177"/>
    <col min="14341" max="14341" width="9.42578125" style="177" bestFit="1" customWidth="1"/>
    <col min="14342" max="14593" width="9.140625" style="177"/>
    <col min="14594" max="14594" width="29.85546875" style="177" customWidth="1"/>
    <col min="14595" max="14595" width="29.5703125" style="177" customWidth="1"/>
    <col min="14596" max="14596" width="9.140625" style="177"/>
    <col min="14597" max="14597" width="9.42578125" style="177" bestFit="1" customWidth="1"/>
    <col min="14598" max="14849" width="9.140625" style="177"/>
    <col min="14850" max="14850" width="29.85546875" style="177" customWidth="1"/>
    <col min="14851" max="14851" width="29.5703125" style="177" customWidth="1"/>
    <col min="14852" max="14852" width="9.140625" style="177"/>
    <col min="14853" max="14853" width="9.42578125" style="177" bestFit="1" customWidth="1"/>
    <col min="14854" max="15105" width="9.140625" style="177"/>
    <col min="15106" max="15106" width="29.85546875" style="177" customWidth="1"/>
    <col min="15107" max="15107" width="29.5703125" style="177" customWidth="1"/>
    <col min="15108" max="15108" width="9.140625" style="177"/>
    <col min="15109" max="15109" width="9.42578125" style="177" bestFit="1" customWidth="1"/>
    <col min="15110" max="15361" width="9.140625" style="177"/>
    <col min="15362" max="15362" width="29.85546875" style="177" customWidth="1"/>
    <col min="15363" max="15363" width="29.5703125" style="177" customWidth="1"/>
    <col min="15364" max="15364" width="9.140625" style="177"/>
    <col min="15365" max="15365" width="9.42578125" style="177" bestFit="1" customWidth="1"/>
    <col min="15366" max="15617" width="9.140625" style="177"/>
    <col min="15618" max="15618" width="29.85546875" style="177" customWidth="1"/>
    <col min="15619" max="15619" width="29.5703125" style="177" customWidth="1"/>
    <col min="15620" max="15620" width="9.140625" style="177"/>
    <col min="15621" max="15621" width="9.42578125" style="177" bestFit="1" customWidth="1"/>
    <col min="15622" max="15873" width="9.140625" style="177"/>
    <col min="15874" max="15874" width="29.85546875" style="177" customWidth="1"/>
    <col min="15875" max="15875" width="29.5703125" style="177" customWidth="1"/>
    <col min="15876" max="15876" width="9.140625" style="177"/>
    <col min="15877" max="15877" width="9.42578125" style="177" bestFit="1" customWidth="1"/>
    <col min="15878" max="16129" width="9.140625" style="177"/>
    <col min="16130" max="16130" width="29.85546875" style="177" customWidth="1"/>
    <col min="16131" max="16131" width="29.5703125" style="177" customWidth="1"/>
    <col min="16132" max="16132" width="9.140625" style="177"/>
    <col min="16133" max="16133" width="9.42578125" style="177" bestFit="1" customWidth="1"/>
    <col min="16134" max="16384" width="9.140625" style="177"/>
  </cols>
  <sheetData>
    <row r="1" spans="1:7" s="169" customFormat="1" ht="56.25" customHeight="1">
      <c r="A1" s="247" t="s">
        <v>71</v>
      </c>
      <c r="B1" s="247"/>
      <c r="C1" s="247"/>
      <c r="D1" s="168"/>
      <c r="E1" s="168"/>
      <c r="F1" s="168"/>
    </row>
    <row r="2" spans="1:7" s="171" customFormat="1" ht="16.5" customHeight="1">
      <c r="A2" s="248" t="s">
        <v>227</v>
      </c>
      <c r="B2" s="248"/>
      <c r="C2" s="248"/>
      <c r="D2" s="170"/>
    </row>
    <row r="3" spans="1:7" s="171" customFormat="1" ht="13.5" customHeight="1" thickBot="1">
      <c r="A3" s="172"/>
      <c r="B3" s="173"/>
      <c r="C3" s="173"/>
    </row>
    <row r="4" spans="1:7" ht="21" customHeight="1" thickBot="1">
      <c r="A4" s="174" t="s">
        <v>65</v>
      </c>
      <c r="B4" s="175" t="s">
        <v>180</v>
      </c>
      <c r="C4" s="176" t="s">
        <v>181</v>
      </c>
    </row>
    <row r="5" spans="1:7" s="181" customFormat="1" ht="18.75" customHeight="1" thickBot="1">
      <c r="A5" s="178">
        <v>1</v>
      </c>
      <c r="B5" s="179">
        <v>2</v>
      </c>
      <c r="C5" s="180">
        <v>3</v>
      </c>
    </row>
    <row r="6" spans="1:7" s="181" customFormat="1" ht="30.75" customHeight="1">
      <c r="A6" s="182">
        <v>1</v>
      </c>
      <c r="B6" s="183" t="s">
        <v>182</v>
      </c>
      <c r="C6" s="184"/>
    </row>
    <row r="7" spans="1:7" s="181" customFormat="1" ht="33" customHeight="1" thickBot="1">
      <c r="A7" s="185">
        <v>2</v>
      </c>
      <c r="B7" s="186" t="s">
        <v>183</v>
      </c>
      <c r="C7" s="187"/>
    </row>
    <row r="8" spans="1:7" s="181" customFormat="1" ht="24.75" customHeight="1">
      <c r="A8" s="188"/>
      <c r="B8" s="189" t="s">
        <v>0</v>
      </c>
      <c r="C8" s="190"/>
    </row>
    <row r="9" spans="1:7" s="181" customFormat="1" ht="27.75" customHeight="1">
      <c r="A9" s="191"/>
      <c r="B9" s="192" t="s">
        <v>184</v>
      </c>
      <c r="C9" s="193"/>
    </row>
    <row r="10" spans="1:7" s="181" customFormat="1" ht="26.25" customHeight="1" thickBot="1">
      <c r="A10" s="194"/>
      <c r="B10" s="195" t="s">
        <v>185</v>
      </c>
      <c r="C10" s="196"/>
    </row>
    <row r="11" spans="1:7">
      <c r="C11" s="197"/>
    </row>
    <row r="12" spans="1:7">
      <c r="C12" s="197"/>
    </row>
    <row r="13" spans="1:7" s="171" customFormat="1" ht="13.5">
      <c r="B13" s="198"/>
      <c r="C13" s="198"/>
      <c r="E13" s="198"/>
      <c r="F13" s="198"/>
      <c r="G13" s="198"/>
    </row>
    <row r="14" spans="1:7">
      <c r="C14" s="197"/>
    </row>
    <row r="15" spans="1:7">
      <c r="C15" s="197"/>
    </row>
  </sheetData>
  <mergeCells count="2">
    <mergeCell ref="A1:C1"/>
    <mergeCell ref="A2:C2"/>
  </mergeCells>
  <pageMargins left="0.7" right="0.7" top="0.75" bottom="0.75" header="0.3" footer="0.3"/>
  <pageSetup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4" zoomScaleNormal="100" workbookViewId="0">
      <selection activeCell="F4" sqref="F4"/>
    </sheetView>
  </sheetViews>
  <sheetFormatPr defaultRowHeight="12.75"/>
  <cols>
    <col min="1" max="1" width="3.85546875" customWidth="1"/>
    <col min="2" max="2" width="49.5703125" customWidth="1"/>
    <col min="4" max="4" width="9.5703125" bestFit="1" customWidth="1"/>
    <col min="6" max="6" width="12.7109375" customWidth="1"/>
  </cols>
  <sheetData>
    <row r="1" spans="1:6" ht="37.5" customHeight="1">
      <c r="A1" s="251" t="s">
        <v>71</v>
      </c>
      <c r="B1" s="251"/>
      <c r="C1" s="251"/>
      <c r="D1" s="251"/>
      <c r="E1" s="251"/>
      <c r="F1" s="251"/>
    </row>
    <row r="2" spans="1:6" ht="25.5" customHeight="1">
      <c r="A2" s="251" t="s">
        <v>169</v>
      </c>
      <c r="B2" s="251"/>
      <c r="C2" s="251"/>
      <c r="D2" s="251"/>
      <c r="E2" s="251"/>
      <c r="F2" s="251"/>
    </row>
    <row r="3" spans="1:6" ht="25.5" customHeight="1">
      <c r="A3" s="253" t="s">
        <v>93</v>
      </c>
      <c r="B3" s="253"/>
      <c r="C3" s="253"/>
      <c r="D3" s="253"/>
      <c r="E3" s="253"/>
      <c r="F3" s="253"/>
    </row>
    <row r="4" spans="1:6" ht="14.25" thickBot="1">
      <c r="A4" s="89"/>
      <c r="B4" s="48"/>
      <c r="C4" s="47"/>
      <c r="D4" s="49"/>
      <c r="E4" s="50"/>
      <c r="F4" s="50"/>
    </row>
    <row r="5" spans="1:6" ht="33.75" thickBot="1">
      <c r="A5" s="56" t="s">
        <v>65</v>
      </c>
      <c r="B5" s="53" t="s">
        <v>66</v>
      </c>
      <c r="C5" s="53" t="s">
        <v>67</v>
      </c>
      <c r="D5" s="59" t="s">
        <v>68</v>
      </c>
      <c r="E5" s="54" t="s">
        <v>69</v>
      </c>
      <c r="F5" s="59" t="s">
        <v>70</v>
      </c>
    </row>
    <row r="6" spans="1:6" ht="15.75">
      <c r="A6" s="51">
        <v>1</v>
      </c>
      <c r="B6" s="67">
        <v>3</v>
      </c>
      <c r="C6" s="68">
        <v>4</v>
      </c>
      <c r="D6" s="67">
        <v>5</v>
      </c>
      <c r="E6" s="68">
        <v>6</v>
      </c>
      <c r="F6" s="67">
        <v>7</v>
      </c>
    </row>
    <row r="7" spans="1:6" ht="47.25">
      <c r="A7" s="61">
        <v>1</v>
      </c>
      <c r="B7" s="42" t="s">
        <v>34</v>
      </c>
      <c r="C7" s="29" t="s">
        <v>27</v>
      </c>
      <c r="D7" s="79">
        <v>815</v>
      </c>
      <c r="E7" s="24"/>
      <c r="F7" s="24"/>
    </row>
    <row r="8" spans="1:6" ht="31.5">
      <c r="A8" s="61">
        <v>2</v>
      </c>
      <c r="B8" s="42" t="s">
        <v>30</v>
      </c>
      <c r="C8" s="29" t="s">
        <v>27</v>
      </c>
      <c r="D8" s="79">
        <v>815</v>
      </c>
      <c r="E8" s="24"/>
      <c r="F8" s="24"/>
    </row>
    <row r="9" spans="1:6" ht="31.5">
      <c r="A9" s="61">
        <v>3</v>
      </c>
      <c r="B9" s="42" t="s">
        <v>6</v>
      </c>
      <c r="C9" s="29" t="s">
        <v>27</v>
      </c>
      <c r="D9" s="3">
        <v>815</v>
      </c>
      <c r="E9" s="42"/>
      <c r="F9" s="22"/>
    </row>
    <row r="10" spans="1:6" ht="18">
      <c r="A10" s="61">
        <v>4</v>
      </c>
      <c r="B10" s="61" t="s">
        <v>7</v>
      </c>
      <c r="C10" s="61" t="s">
        <v>15</v>
      </c>
      <c r="D10" s="17">
        <v>815</v>
      </c>
      <c r="E10" s="61"/>
      <c r="F10" s="24"/>
    </row>
    <row r="11" spans="1:6" ht="31.5">
      <c r="A11" s="61">
        <v>5</v>
      </c>
      <c r="B11" s="36" t="s">
        <v>37</v>
      </c>
      <c r="C11" s="29" t="s">
        <v>27</v>
      </c>
      <c r="D11" s="79">
        <v>72.2</v>
      </c>
      <c r="E11" s="24"/>
      <c r="F11" s="22"/>
    </row>
    <row r="12" spans="1:6" ht="47.25">
      <c r="A12" s="61">
        <v>6</v>
      </c>
      <c r="B12" s="1" t="s">
        <v>38</v>
      </c>
      <c r="C12" s="22" t="s">
        <v>27</v>
      </c>
      <c r="D12" s="3">
        <v>72.2</v>
      </c>
      <c r="E12" s="22"/>
      <c r="F12" s="22"/>
    </row>
    <row r="13" spans="1:6" ht="18">
      <c r="A13" s="61">
        <v>7</v>
      </c>
      <c r="B13" s="61" t="s">
        <v>7</v>
      </c>
      <c r="C13" s="61" t="s">
        <v>15</v>
      </c>
      <c r="D13" s="17">
        <v>72.2</v>
      </c>
      <c r="E13" s="61"/>
      <c r="F13" s="24"/>
    </row>
    <row r="14" spans="1:6" ht="47.25">
      <c r="A14" s="61">
        <v>8</v>
      </c>
      <c r="B14" s="42" t="s">
        <v>94</v>
      </c>
      <c r="C14" s="29" t="s">
        <v>27</v>
      </c>
      <c r="D14" s="79">
        <v>190</v>
      </c>
      <c r="E14" s="24"/>
      <c r="F14" s="22"/>
    </row>
    <row r="15" spans="1:6" ht="31.5">
      <c r="A15" s="61">
        <v>9</v>
      </c>
      <c r="B15" s="42" t="s">
        <v>6</v>
      </c>
      <c r="C15" s="29" t="s">
        <v>27</v>
      </c>
      <c r="D15" s="3">
        <v>190</v>
      </c>
      <c r="E15" s="42"/>
      <c r="F15" s="22"/>
    </row>
    <row r="16" spans="1:6" ht="18">
      <c r="A16" s="61">
        <v>10</v>
      </c>
      <c r="B16" s="61" t="s">
        <v>7</v>
      </c>
      <c r="C16" s="61" t="s">
        <v>15</v>
      </c>
      <c r="D16" s="17">
        <v>190</v>
      </c>
      <c r="E16" s="61"/>
      <c r="F16" s="24"/>
    </row>
    <row r="17" spans="1:6" ht="31.5">
      <c r="A17" s="61">
        <v>11</v>
      </c>
      <c r="B17" s="61" t="s">
        <v>9</v>
      </c>
      <c r="C17" s="61" t="s">
        <v>15</v>
      </c>
      <c r="D17" s="15">
        <v>17.8</v>
      </c>
      <c r="E17" s="61"/>
      <c r="F17" s="22"/>
    </row>
    <row r="18" spans="1:6" ht="31.5">
      <c r="A18" s="61">
        <v>12</v>
      </c>
      <c r="B18" s="78" t="s">
        <v>61</v>
      </c>
      <c r="C18" s="19" t="s">
        <v>16</v>
      </c>
      <c r="D18" s="15">
        <v>53.7</v>
      </c>
      <c r="E18" s="18"/>
      <c r="F18" s="22"/>
    </row>
    <row r="19" spans="1:6" ht="30">
      <c r="A19" s="61">
        <v>13</v>
      </c>
      <c r="B19" s="61" t="s">
        <v>89</v>
      </c>
      <c r="C19" s="19" t="s">
        <v>16</v>
      </c>
      <c r="D19" s="17">
        <v>37.4</v>
      </c>
      <c r="E19" s="61"/>
      <c r="F19" s="22"/>
    </row>
    <row r="20" spans="1:6" ht="45.75">
      <c r="A20" s="61">
        <v>14</v>
      </c>
      <c r="B20" s="1" t="s">
        <v>95</v>
      </c>
      <c r="C20" s="22" t="s">
        <v>27</v>
      </c>
      <c r="D20" s="1">
        <v>136.19999999999999</v>
      </c>
      <c r="E20" s="1"/>
      <c r="F20" s="24"/>
    </row>
    <row r="21" spans="1:6" ht="15.75">
      <c r="A21" s="61">
        <v>15</v>
      </c>
      <c r="B21" s="1" t="s">
        <v>96</v>
      </c>
      <c r="C21" s="22" t="s">
        <v>1</v>
      </c>
      <c r="D21" s="31">
        <v>15.09</v>
      </c>
      <c r="E21" s="22"/>
      <c r="F21" s="22"/>
    </row>
    <row r="22" spans="1:6" ht="15.75">
      <c r="A22" s="61">
        <v>16</v>
      </c>
      <c r="B22" s="1" t="s">
        <v>97</v>
      </c>
      <c r="C22" s="22" t="s">
        <v>1</v>
      </c>
      <c r="D22" s="31">
        <v>6.24</v>
      </c>
      <c r="E22" s="22"/>
      <c r="F22" s="22"/>
    </row>
    <row r="23" spans="1:6" ht="18">
      <c r="A23" s="61">
        <v>17</v>
      </c>
      <c r="B23" s="61" t="s">
        <v>218</v>
      </c>
      <c r="C23" s="19" t="s">
        <v>16</v>
      </c>
      <c r="D23" s="17">
        <v>3.1</v>
      </c>
      <c r="E23" s="61"/>
      <c r="F23" s="22"/>
    </row>
    <row r="24" spans="1:6" ht="31.5">
      <c r="A24" s="61">
        <v>18</v>
      </c>
      <c r="B24" s="61" t="s">
        <v>219</v>
      </c>
      <c r="C24" s="19" t="s">
        <v>16</v>
      </c>
      <c r="D24" s="17">
        <v>3</v>
      </c>
      <c r="E24" s="61"/>
      <c r="F24" s="24"/>
    </row>
    <row r="25" spans="1:6" ht="31.5">
      <c r="A25" s="61">
        <v>19</v>
      </c>
      <c r="B25" s="61" t="s">
        <v>220</v>
      </c>
      <c r="C25" s="61" t="s">
        <v>17</v>
      </c>
      <c r="D25" s="15">
        <v>30</v>
      </c>
      <c r="E25" s="61"/>
      <c r="F25" s="22"/>
    </row>
    <row r="26" spans="1:6" ht="47.25">
      <c r="A26" s="61">
        <v>20</v>
      </c>
      <c r="B26" s="61" t="s">
        <v>63</v>
      </c>
      <c r="C26" s="61" t="s">
        <v>17</v>
      </c>
      <c r="D26" s="15">
        <v>377</v>
      </c>
      <c r="E26" s="61"/>
      <c r="F26" s="24"/>
    </row>
    <row r="27" spans="1:6" ht="31.5">
      <c r="A27" s="61">
        <v>21</v>
      </c>
      <c r="B27" s="61" t="s">
        <v>64</v>
      </c>
      <c r="C27" s="61" t="s">
        <v>17</v>
      </c>
      <c r="D27" s="15">
        <v>377</v>
      </c>
      <c r="E27" s="61"/>
      <c r="F27" s="24"/>
    </row>
    <row r="28" spans="1:6" ht="31.5">
      <c r="A28" s="61">
        <v>22</v>
      </c>
      <c r="B28" s="78" t="s">
        <v>8</v>
      </c>
      <c r="C28" s="19" t="s">
        <v>16</v>
      </c>
      <c r="D28" s="15">
        <v>88.9</v>
      </c>
      <c r="E28" s="18"/>
      <c r="F28" s="22"/>
    </row>
    <row r="29" spans="1:6" ht="30">
      <c r="A29" s="61">
        <v>23</v>
      </c>
      <c r="B29" s="61" t="s">
        <v>89</v>
      </c>
      <c r="C29" s="19" t="s">
        <v>16</v>
      </c>
      <c r="D29" s="17">
        <v>29.2</v>
      </c>
      <c r="E29" s="61"/>
      <c r="F29" s="22"/>
    </row>
    <row r="30" spans="1:6" ht="33.75">
      <c r="A30" s="61">
        <v>24</v>
      </c>
      <c r="B30" s="1" t="s">
        <v>168</v>
      </c>
      <c r="C30" s="22" t="s">
        <v>27</v>
      </c>
      <c r="D30" s="1">
        <v>47.5</v>
      </c>
      <c r="E30" s="1"/>
      <c r="F30" s="22"/>
    </row>
    <row r="31" spans="1:6" ht="15.75">
      <c r="A31" s="61">
        <v>25</v>
      </c>
      <c r="B31" s="1" t="s">
        <v>96</v>
      </c>
      <c r="C31" s="22" t="s">
        <v>1</v>
      </c>
      <c r="D31" s="31">
        <v>3.3</v>
      </c>
      <c r="E31" s="22"/>
      <c r="F31" s="22"/>
    </row>
    <row r="32" spans="1:6" ht="31.5">
      <c r="A32" s="61">
        <v>26</v>
      </c>
      <c r="B32" s="61" t="s">
        <v>221</v>
      </c>
      <c r="C32" s="19" t="s">
        <v>16</v>
      </c>
      <c r="D32" s="17">
        <v>1.5</v>
      </c>
      <c r="E32" s="61"/>
      <c r="F32" s="24"/>
    </row>
    <row r="33" spans="1:6" ht="31.5">
      <c r="A33" s="61">
        <v>27</v>
      </c>
      <c r="B33" s="61" t="s">
        <v>81</v>
      </c>
      <c r="C33" s="61" t="s">
        <v>17</v>
      </c>
      <c r="D33" s="17">
        <v>90</v>
      </c>
      <c r="E33" s="61"/>
      <c r="F33" s="22"/>
    </row>
    <row r="34" spans="1:6" ht="31.5">
      <c r="A34" s="61">
        <v>28</v>
      </c>
      <c r="B34" s="78" t="s">
        <v>98</v>
      </c>
      <c r="C34" s="19" t="s">
        <v>16</v>
      </c>
      <c r="D34" s="15">
        <v>11.5</v>
      </c>
      <c r="E34" s="18"/>
      <c r="F34" s="22"/>
    </row>
    <row r="35" spans="1:6" ht="33.75">
      <c r="A35" s="61">
        <v>29</v>
      </c>
      <c r="B35" s="1" t="s">
        <v>168</v>
      </c>
      <c r="C35" s="22" t="s">
        <v>27</v>
      </c>
      <c r="D35" s="1">
        <v>130.19999999999999</v>
      </c>
      <c r="E35" s="1"/>
      <c r="F35" s="22"/>
    </row>
    <row r="36" spans="1:6" ht="15.75">
      <c r="A36" s="61">
        <v>30</v>
      </c>
      <c r="B36" s="1" t="s">
        <v>96</v>
      </c>
      <c r="C36" s="22" t="s">
        <v>1</v>
      </c>
      <c r="D36" s="31">
        <v>0.71</v>
      </c>
      <c r="E36" s="22"/>
      <c r="F36" s="22"/>
    </row>
    <row r="37" spans="1:6" ht="15.75">
      <c r="A37" s="61">
        <v>31</v>
      </c>
      <c r="B37" s="1" t="s">
        <v>97</v>
      </c>
      <c r="C37" s="22" t="s">
        <v>1</v>
      </c>
      <c r="D37" s="31">
        <v>0.16</v>
      </c>
      <c r="E37" s="22"/>
      <c r="F37" s="22"/>
    </row>
    <row r="38" spans="1:6" ht="31.5">
      <c r="A38" s="61">
        <v>32</v>
      </c>
      <c r="B38" s="61" t="s">
        <v>81</v>
      </c>
      <c r="C38" s="61" t="s">
        <v>17</v>
      </c>
      <c r="D38" s="17">
        <v>266.10000000000002</v>
      </c>
      <c r="E38" s="61"/>
      <c r="F38" s="22"/>
    </row>
    <row r="39" spans="1:6" ht="18">
      <c r="A39" s="61">
        <v>33</v>
      </c>
      <c r="B39" s="61" t="s">
        <v>99</v>
      </c>
      <c r="C39" s="61" t="s">
        <v>15</v>
      </c>
      <c r="D39" s="15">
        <v>16.399999999999999</v>
      </c>
      <c r="E39" s="61"/>
      <c r="F39" s="24"/>
    </row>
    <row r="40" spans="1:6" ht="18">
      <c r="A40" s="61">
        <v>34</v>
      </c>
      <c r="B40" s="61" t="s">
        <v>100</v>
      </c>
      <c r="C40" s="61" t="s">
        <v>15</v>
      </c>
      <c r="D40" s="15">
        <v>10.4</v>
      </c>
      <c r="E40" s="61"/>
      <c r="F40" s="22"/>
    </row>
    <row r="41" spans="1:6" ht="39.75" customHeight="1">
      <c r="A41" s="61">
        <v>35</v>
      </c>
      <c r="B41" s="61" t="s">
        <v>101</v>
      </c>
      <c r="C41" s="61" t="s">
        <v>83</v>
      </c>
      <c r="D41" s="15">
        <v>12</v>
      </c>
      <c r="E41" s="61"/>
      <c r="F41" s="24"/>
    </row>
    <row r="42" spans="1:6" ht="18">
      <c r="A42" s="61">
        <v>36</v>
      </c>
      <c r="B42" s="61" t="s">
        <v>102</v>
      </c>
      <c r="C42" s="61" t="s">
        <v>15</v>
      </c>
      <c r="D42" s="15">
        <v>15</v>
      </c>
      <c r="E42" s="61"/>
      <c r="F42" s="24"/>
    </row>
    <row r="43" spans="1:6" ht="31.5">
      <c r="A43" s="61">
        <v>37</v>
      </c>
      <c r="B43" s="42" t="s">
        <v>85</v>
      </c>
      <c r="C43" s="29" t="s">
        <v>27</v>
      </c>
      <c r="D43" s="65">
        <v>801</v>
      </c>
      <c r="E43" s="24"/>
      <c r="F43" s="24"/>
    </row>
    <row r="44" spans="1:6" ht="31.5">
      <c r="A44" s="24">
        <v>38</v>
      </c>
      <c r="B44" s="61" t="s">
        <v>86</v>
      </c>
      <c r="C44" s="61" t="s">
        <v>15</v>
      </c>
      <c r="D44" s="16">
        <v>89</v>
      </c>
      <c r="E44" s="61"/>
      <c r="F44" s="24"/>
    </row>
    <row r="45" spans="1:6" ht="31.5">
      <c r="A45" s="24">
        <v>39</v>
      </c>
      <c r="B45" s="19" t="s">
        <v>12</v>
      </c>
      <c r="C45" s="21" t="s">
        <v>15</v>
      </c>
      <c r="D45" s="18">
        <v>15.4</v>
      </c>
      <c r="E45" s="21"/>
      <c r="F45" s="22"/>
    </row>
    <row r="46" spans="1:6" ht="18">
      <c r="A46" s="24">
        <v>40</v>
      </c>
      <c r="B46" s="63" t="s">
        <v>11</v>
      </c>
      <c r="C46" s="21" t="s">
        <v>17</v>
      </c>
      <c r="D46" s="99">
        <v>129.6</v>
      </c>
      <c r="E46" s="21"/>
      <c r="F46" s="22"/>
    </row>
    <row r="47" spans="1:6" ht="47.25">
      <c r="A47" s="24">
        <v>41</v>
      </c>
      <c r="B47" s="42" t="s">
        <v>103</v>
      </c>
      <c r="C47" s="29" t="s">
        <v>27</v>
      </c>
      <c r="D47" s="65">
        <v>187</v>
      </c>
      <c r="E47" s="24"/>
      <c r="F47" s="24"/>
    </row>
    <row r="48" spans="1:6" ht="31.5">
      <c r="A48" s="24">
        <v>42</v>
      </c>
      <c r="B48" s="42" t="s">
        <v>6</v>
      </c>
      <c r="C48" s="29" t="s">
        <v>27</v>
      </c>
      <c r="D48" s="37">
        <v>187</v>
      </c>
      <c r="E48" s="42"/>
      <c r="F48" s="22"/>
    </row>
    <row r="49" spans="1:6" ht="18">
      <c r="A49" s="24">
        <v>43</v>
      </c>
      <c r="B49" s="61" t="s">
        <v>7</v>
      </c>
      <c r="C49" s="61" t="s">
        <v>15</v>
      </c>
      <c r="D49" s="16">
        <v>187</v>
      </c>
      <c r="E49" s="61"/>
      <c r="F49" s="24"/>
    </row>
    <row r="50" spans="1:6" ht="32.25" thickBot="1">
      <c r="A50" s="69">
        <v>44</v>
      </c>
      <c r="B50" s="46" t="s">
        <v>104</v>
      </c>
      <c r="C50" s="46" t="s">
        <v>15</v>
      </c>
      <c r="D50" s="71">
        <v>17.7</v>
      </c>
      <c r="E50" s="46"/>
      <c r="F50" s="77"/>
    </row>
    <row r="51" spans="1:6" ht="16.5" thickBot="1">
      <c r="A51" s="103"/>
      <c r="B51" s="87" t="s">
        <v>14</v>
      </c>
      <c r="C51" s="87"/>
      <c r="D51" s="104"/>
      <c r="E51" s="104"/>
      <c r="F51" s="233"/>
    </row>
  </sheetData>
  <mergeCells count="3">
    <mergeCell ref="A1:F1"/>
    <mergeCell ref="A2:F2"/>
    <mergeCell ref="A3:F3"/>
  </mergeCells>
  <conditionalFormatting sqref="D18:E51 A44:A51 B7:E16 B18:C50">
    <cfRule type="cellIs" dxfId="23" priority="1" stopIfTrue="1" operator="equal">
      <formula>8223.307275</formula>
    </cfRule>
  </conditionalFormatting>
  <pageMargins left="0.7" right="0.7" top="0.75" bottom="0.75" header="0.3" footer="0.3"/>
  <pageSetup paperSize="9" scale="9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F8" sqref="F8"/>
    </sheetView>
  </sheetViews>
  <sheetFormatPr defaultRowHeight="12.75"/>
  <cols>
    <col min="1" max="1" width="6" customWidth="1"/>
    <col min="2" max="2" width="40.7109375" customWidth="1"/>
    <col min="4" max="4" width="9.7109375" customWidth="1"/>
    <col min="6" max="6" width="11.28515625" customWidth="1"/>
  </cols>
  <sheetData>
    <row r="1" spans="1:6" ht="49.5" customHeight="1">
      <c r="A1" s="251" t="s">
        <v>71</v>
      </c>
      <c r="B1" s="251"/>
      <c r="C1" s="251"/>
      <c r="D1" s="251"/>
      <c r="E1" s="251"/>
      <c r="F1" s="251"/>
    </row>
    <row r="2" spans="1:6" ht="30" customHeight="1">
      <c r="A2" s="251" t="s">
        <v>208</v>
      </c>
      <c r="B2" s="251"/>
      <c r="C2" s="251"/>
      <c r="D2" s="251"/>
      <c r="E2" s="251"/>
      <c r="F2" s="251"/>
    </row>
    <row r="3" spans="1:6" ht="39.75" customHeight="1">
      <c r="A3" s="253" t="s">
        <v>105</v>
      </c>
      <c r="B3" s="253"/>
      <c r="C3" s="253"/>
      <c r="D3" s="253"/>
      <c r="E3" s="253"/>
      <c r="F3" s="253"/>
    </row>
    <row r="4" spans="1:6" ht="14.25" thickBot="1">
      <c r="A4" s="89"/>
      <c r="B4" s="48"/>
      <c r="C4" s="47"/>
      <c r="D4" s="49"/>
      <c r="E4" s="50"/>
      <c r="F4" s="50"/>
    </row>
    <row r="5" spans="1:6" ht="33.75" thickBot="1">
      <c r="A5" s="56" t="s">
        <v>65</v>
      </c>
      <c r="B5" s="53" t="s">
        <v>66</v>
      </c>
      <c r="C5" s="53" t="s">
        <v>67</v>
      </c>
      <c r="D5" s="59" t="s">
        <v>68</v>
      </c>
      <c r="E5" s="54" t="s">
        <v>69</v>
      </c>
      <c r="F5" s="59" t="s">
        <v>70</v>
      </c>
    </row>
    <row r="6" spans="1:6" ht="15.75">
      <c r="A6" s="51">
        <v>1</v>
      </c>
      <c r="B6" s="67">
        <v>3</v>
      </c>
      <c r="C6" s="68">
        <v>4</v>
      </c>
      <c r="D6" s="67">
        <v>5</v>
      </c>
      <c r="E6" s="68">
        <v>6</v>
      </c>
      <c r="F6" s="67">
        <v>7</v>
      </c>
    </row>
    <row r="7" spans="1:6" ht="31.5">
      <c r="A7" s="61">
        <v>1</v>
      </c>
      <c r="B7" s="61" t="s">
        <v>106</v>
      </c>
      <c r="C7" s="19" t="s">
        <v>5</v>
      </c>
      <c r="D7" s="15">
        <v>80</v>
      </c>
      <c r="E7" s="61"/>
      <c r="F7" s="231"/>
    </row>
    <row r="8" spans="1:6" ht="47.25">
      <c r="A8" s="61">
        <v>2</v>
      </c>
      <c r="B8" s="61" t="s">
        <v>107</v>
      </c>
      <c r="C8" s="19" t="s">
        <v>5</v>
      </c>
      <c r="D8" s="61">
        <v>36.299999999999997</v>
      </c>
      <c r="E8" s="61"/>
      <c r="F8" s="231"/>
    </row>
    <row r="9" spans="1:6" ht="47.25">
      <c r="A9" s="61">
        <v>3</v>
      </c>
      <c r="B9" s="1" t="s">
        <v>108</v>
      </c>
      <c r="C9" s="22" t="s">
        <v>27</v>
      </c>
      <c r="D9" s="3">
        <v>36.299999999999997</v>
      </c>
      <c r="E9" s="22"/>
      <c r="F9" s="231"/>
    </row>
    <row r="10" spans="1:6" ht="18">
      <c r="A10" s="61">
        <v>4</v>
      </c>
      <c r="B10" s="61" t="s">
        <v>7</v>
      </c>
      <c r="C10" s="61" t="s">
        <v>15</v>
      </c>
      <c r="D10" s="17">
        <v>36.299999999999997</v>
      </c>
      <c r="E10" s="61"/>
      <c r="F10" s="231"/>
    </row>
    <row r="11" spans="1:6" ht="31.5">
      <c r="A11" s="61">
        <v>5</v>
      </c>
      <c r="B11" s="42" t="s">
        <v>60</v>
      </c>
      <c r="C11" s="29" t="s">
        <v>27</v>
      </c>
      <c r="D11" s="79">
        <v>188</v>
      </c>
      <c r="E11" s="24"/>
      <c r="F11" s="101"/>
    </row>
    <row r="12" spans="1:6" ht="31.5">
      <c r="A12" s="61">
        <v>6</v>
      </c>
      <c r="B12" s="42" t="s">
        <v>6</v>
      </c>
      <c r="C12" s="29" t="s">
        <v>27</v>
      </c>
      <c r="D12" s="3">
        <v>188</v>
      </c>
      <c r="E12" s="42"/>
      <c r="F12" s="231"/>
    </row>
    <row r="13" spans="1:6" ht="18">
      <c r="A13" s="61">
        <v>7</v>
      </c>
      <c r="B13" s="61" t="s">
        <v>7</v>
      </c>
      <c r="C13" s="61" t="s">
        <v>15</v>
      </c>
      <c r="D13" s="17">
        <v>188</v>
      </c>
      <c r="E13" s="61"/>
      <c r="F13" s="101"/>
    </row>
    <row r="14" spans="1:6" ht="31.5">
      <c r="A14" s="61">
        <v>8</v>
      </c>
      <c r="B14" s="61" t="s">
        <v>9</v>
      </c>
      <c r="C14" s="61" t="s">
        <v>15</v>
      </c>
      <c r="D14" s="15">
        <v>19</v>
      </c>
      <c r="E14" s="61"/>
      <c r="F14" s="101"/>
    </row>
    <row r="15" spans="1:6" ht="31.5">
      <c r="A15" s="61">
        <v>9</v>
      </c>
      <c r="B15" s="61" t="s">
        <v>109</v>
      </c>
      <c r="C15" s="61" t="s">
        <v>17</v>
      </c>
      <c r="D15" s="15">
        <v>90</v>
      </c>
      <c r="E15" s="61"/>
      <c r="F15" s="231"/>
    </row>
    <row r="16" spans="1:6" ht="31.5">
      <c r="A16" s="61">
        <v>10</v>
      </c>
      <c r="B16" s="78" t="s">
        <v>8</v>
      </c>
      <c r="C16" s="19" t="s">
        <v>16</v>
      </c>
      <c r="D16" s="17">
        <v>9</v>
      </c>
      <c r="E16" s="18"/>
      <c r="F16" s="101"/>
    </row>
    <row r="17" spans="1:6" ht="49.5">
      <c r="A17" s="61">
        <v>11</v>
      </c>
      <c r="B17" s="1" t="s">
        <v>170</v>
      </c>
      <c r="C17" s="22" t="s">
        <v>27</v>
      </c>
      <c r="D17" s="1">
        <f>90+70</f>
        <v>160</v>
      </c>
      <c r="E17" s="1"/>
      <c r="F17" s="231"/>
    </row>
    <row r="18" spans="1:6" ht="15.75">
      <c r="A18" s="61">
        <v>12</v>
      </c>
      <c r="B18" s="1" t="s">
        <v>96</v>
      </c>
      <c r="C18" s="22" t="s">
        <v>1</v>
      </c>
      <c r="D18" s="31">
        <v>1.52</v>
      </c>
      <c r="E18" s="22"/>
      <c r="F18" s="231"/>
    </row>
    <row r="19" spans="1:6" ht="15.75">
      <c r="A19" s="61">
        <v>13</v>
      </c>
      <c r="B19" s="1" t="s">
        <v>97</v>
      </c>
      <c r="C19" s="22" t="s">
        <v>1</v>
      </c>
      <c r="D19" s="31">
        <v>0.41</v>
      </c>
      <c r="E19" s="22"/>
      <c r="F19" s="231"/>
    </row>
    <row r="20" spans="1:6" ht="31.5">
      <c r="A20" s="61">
        <v>14</v>
      </c>
      <c r="B20" s="61" t="s">
        <v>110</v>
      </c>
      <c r="C20" s="19" t="s">
        <v>5</v>
      </c>
      <c r="D20" s="17">
        <v>25</v>
      </c>
      <c r="E20" s="61"/>
      <c r="F20" s="101"/>
    </row>
    <row r="21" spans="1:6" ht="18">
      <c r="A21" s="61">
        <v>15</v>
      </c>
      <c r="B21" s="61" t="s">
        <v>100</v>
      </c>
      <c r="C21" s="61" t="s">
        <v>15</v>
      </c>
      <c r="D21" s="15">
        <v>42</v>
      </c>
      <c r="E21" s="61"/>
      <c r="F21" s="101"/>
    </row>
    <row r="22" spans="1:6" ht="18">
      <c r="A22" s="61">
        <v>16</v>
      </c>
      <c r="B22" s="61" t="s">
        <v>99</v>
      </c>
      <c r="C22" s="61" t="s">
        <v>15</v>
      </c>
      <c r="D22" s="15">
        <v>37</v>
      </c>
      <c r="E22" s="61"/>
      <c r="F22" s="101"/>
    </row>
    <row r="23" spans="1:6" ht="31.5">
      <c r="A23" s="61">
        <v>17</v>
      </c>
      <c r="B23" s="61" t="s">
        <v>111</v>
      </c>
      <c r="C23" s="61" t="s">
        <v>17</v>
      </c>
      <c r="D23" s="15">
        <v>330</v>
      </c>
      <c r="E23" s="61"/>
      <c r="F23" s="101"/>
    </row>
    <row r="24" spans="1:6" ht="31.5">
      <c r="A24" s="61">
        <v>18</v>
      </c>
      <c r="B24" s="61" t="s">
        <v>86</v>
      </c>
      <c r="C24" s="61" t="s">
        <v>15</v>
      </c>
      <c r="D24" s="17">
        <v>104</v>
      </c>
      <c r="E24" s="61"/>
      <c r="F24" s="101"/>
    </row>
    <row r="25" spans="1:6" ht="32.25" thickBot="1">
      <c r="A25" s="46">
        <v>19</v>
      </c>
      <c r="B25" s="46" t="s">
        <v>112</v>
      </c>
      <c r="C25" s="105" t="s">
        <v>5</v>
      </c>
      <c r="D25" s="239">
        <v>100</v>
      </c>
      <c r="E25" s="46"/>
      <c r="F25" s="232"/>
    </row>
    <row r="26" spans="1:6" ht="16.5" thickBot="1">
      <c r="A26" s="103"/>
      <c r="B26" s="87" t="s">
        <v>14</v>
      </c>
      <c r="C26" s="87"/>
      <c r="D26" s="104"/>
      <c r="E26" s="104"/>
      <c r="F26" s="95"/>
    </row>
  </sheetData>
  <mergeCells count="3">
    <mergeCell ref="A1:F1"/>
    <mergeCell ref="A2:F2"/>
    <mergeCell ref="A3:F3"/>
  </mergeCells>
  <conditionalFormatting sqref="D26:F26 A26 B16:E25 B7:E13">
    <cfRule type="cellIs" dxfId="22" priority="2" stopIfTrue="1" operator="equal">
      <formula>8223.307275</formula>
    </cfRule>
  </conditionalFormatting>
  <conditionalFormatting sqref="A26 D26:F26">
    <cfRule type="cellIs" dxfId="21" priority="1" stopIfTrue="1" operator="equal">
      <formula>8223.307275</formula>
    </cfRule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2" zoomScaleNormal="100" workbookViewId="0">
      <selection activeCell="F11" sqref="F11"/>
    </sheetView>
  </sheetViews>
  <sheetFormatPr defaultRowHeight="12.75"/>
  <cols>
    <col min="1" max="1" width="5.85546875" customWidth="1"/>
    <col min="2" max="2" width="44.140625" customWidth="1"/>
    <col min="4" max="4" width="9.85546875" customWidth="1"/>
    <col min="6" max="6" width="12" customWidth="1"/>
  </cols>
  <sheetData>
    <row r="1" spans="1:6" ht="36" customHeight="1">
      <c r="A1" s="251" t="s">
        <v>71</v>
      </c>
      <c r="B1" s="251"/>
      <c r="C1" s="251"/>
      <c r="D1" s="251"/>
      <c r="E1" s="251"/>
      <c r="F1" s="251"/>
    </row>
    <row r="2" spans="1:6" ht="27" customHeight="1">
      <c r="A2" s="251" t="s">
        <v>174</v>
      </c>
      <c r="B2" s="251"/>
      <c r="C2" s="251"/>
      <c r="D2" s="251"/>
      <c r="E2" s="251"/>
      <c r="F2" s="251"/>
    </row>
    <row r="3" spans="1:6" ht="20.25" customHeight="1">
      <c r="A3" s="253" t="s">
        <v>113</v>
      </c>
      <c r="B3" s="253"/>
      <c r="C3" s="253"/>
      <c r="D3" s="253"/>
      <c r="E3" s="253"/>
      <c r="F3" s="253"/>
    </row>
    <row r="4" spans="1:6" ht="16.5" customHeight="1" thickBot="1">
      <c r="A4" s="89"/>
      <c r="B4" s="48"/>
      <c r="C4" s="47"/>
      <c r="D4" s="49"/>
      <c r="E4" s="50"/>
      <c r="F4" s="50"/>
    </row>
    <row r="5" spans="1:6" ht="33.75" thickBot="1">
      <c r="A5" s="56" t="s">
        <v>65</v>
      </c>
      <c r="B5" s="53" t="s">
        <v>66</v>
      </c>
      <c r="C5" s="53" t="s">
        <v>67</v>
      </c>
      <c r="D5" s="59" t="s">
        <v>68</v>
      </c>
      <c r="E5" s="54" t="s">
        <v>69</v>
      </c>
      <c r="F5" s="59" t="s">
        <v>70</v>
      </c>
    </row>
    <row r="6" spans="1:6" ht="15.75">
      <c r="A6" s="51">
        <v>1</v>
      </c>
      <c r="B6" s="67">
        <v>3</v>
      </c>
      <c r="C6" s="68">
        <v>4</v>
      </c>
      <c r="D6" s="67">
        <v>5</v>
      </c>
      <c r="E6" s="68">
        <v>6</v>
      </c>
      <c r="F6" s="67">
        <v>7</v>
      </c>
    </row>
    <row r="7" spans="1:6" ht="49.5">
      <c r="A7" s="61">
        <v>1</v>
      </c>
      <c r="B7" s="42" t="s">
        <v>116</v>
      </c>
      <c r="C7" s="29" t="s">
        <v>27</v>
      </c>
      <c r="D7" s="79">
        <f>257+110</f>
        <v>367</v>
      </c>
      <c r="E7" s="24"/>
      <c r="F7" s="101"/>
    </row>
    <row r="8" spans="1:6" ht="31.5">
      <c r="A8" s="61">
        <v>2</v>
      </c>
      <c r="B8" s="61" t="s">
        <v>9</v>
      </c>
      <c r="C8" s="61" t="s">
        <v>15</v>
      </c>
      <c r="D8" s="15">
        <v>26</v>
      </c>
      <c r="E8" s="61"/>
      <c r="F8" s="101"/>
    </row>
    <row r="9" spans="1:6" ht="31.5">
      <c r="A9" s="61">
        <v>3</v>
      </c>
      <c r="B9" s="36" t="s">
        <v>114</v>
      </c>
      <c r="C9" s="29" t="s">
        <v>27</v>
      </c>
      <c r="D9" s="79">
        <v>11</v>
      </c>
      <c r="E9" s="24"/>
      <c r="F9" s="101"/>
    </row>
    <row r="10" spans="1:6" ht="31.5">
      <c r="A10" s="61">
        <v>4</v>
      </c>
      <c r="B10" s="61" t="s">
        <v>115</v>
      </c>
      <c r="C10" s="61" t="s">
        <v>15</v>
      </c>
      <c r="D10" s="15">
        <v>11</v>
      </c>
      <c r="E10" s="61"/>
      <c r="F10" s="101"/>
    </row>
    <row r="11" spans="1:6" ht="47.25">
      <c r="A11" s="61">
        <v>5</v>
      </c>
      <c r="B11" s="19" t="s">
        <v>171</v>
      </c>
      <c r="C11" s="98" t="s">
        <v>83</v>
      </c>
      <c r="D11" s="93">
        <v>112</v>
      </c>
      <c r="E11" s="90"/>
      <c r="F11" s="101"/>
    </row>
    <row r="12" spans="1:6" ht="47.25">
      <c r="A12" s="61">
        <v>6</v>
      </c>
      <c r="B12" s="19" t="s">
        <v>172</v>
      </c>
      <c r="C12" s="98" t="s">
        <v>83</v>
      </c>
      <c r="D12" s="93">
        <v>59</v>
      </c>
      <c r="E12" s="90"/>
      <c r="F12" s="101"/>
    </row>
    <row r="13" spans="1:6" ht="15.75">
      <c r="A13" s="61">
        <v>7</v>
      </c>
      <c r="B13" s="19" t="s">
        <v>173</v>
      </c>
      <c r="C13" s="98" t="s">
        <v>80</v>
      </c>
      <c r="D13" s="93">
        <v>208</v>
      </c>
      <c r="E13" s="91"/>
      <c r="F13" s="101"/>
    </row>
    <row r="14" spans="1:6" ht="47.25">
      <c r="A14" s="61">
        <v>8</v>
      </c>
      <c r="B14" s="19" t="s">
        <v>84</v>
      </c>
      <c r="C14" s="98" t="s">
        <v>90</v>
      </c>
      <c r="D14" s="92">
        <v>302</v>
      </c>
      <c r="E14" s="90"/>
      <c r="F14" s="101"/>
    </row>
    <row r="15" spans="1:6" ht="31.5">
      <c r="A15" s="61">
        <v>9</v>
      </c>
      <c r="B15" s="42" t="s">
        <v>85</v>
      </c>
      <c r="C15" s="29" t="s">
        <v>27</v>
      </c>
      <c r="D15" s="65">
        <v>1697</v>
      </c>
      <c r="E15" s="24"/>
      <c r="F15" s="101"/>
    </row>
    <row r="16" spans="1:6" ht="50.25" thickBot="1">
      <c r="A16" s="46">
        <v>10</v>
      </c>
      <c r="B16" s="46" t="s">
        <v>117</v>
      </c>
      <c r="C16" s="46" t="s">
        <v>15</v>
      </c>
      <c r="D16" s="106">
        <f>223+143</f>
        <v>366</v>
      </c>
      <c r="E16" s="46"/>
      <c r="F16" s="102"/>
    </row>
    <row r="17" spans="1:6" ht="16.5" thickBot="1">
      <c r="A17" s="103"/>
      <c r="B17" s="87" t="s">
        <v>14</v>
      </c>
      <c r="C17" s="87"/>
      <c r="D17" s="104"/>
      <c r="E17" s="104"/>
      <c r="F17" s="95"/>
    </row>
  </sheetData>
  <mergeCells count="3">
    <mergeCell ref="A1:F1"/>
    <mergeCell ref="A2:F2"/>
    <mergeCell ref="A3:F3"/>
  </mergeCells>
  <conditionalFormatting sqref="D17:F17 A17 B9:E9 B7:E7 B11:E16">
    <cfRule type="cellIs" dxfId="20" priority="4" stopIfTrue="1" operator="equal">
      <formula>8223.307275</formula>
    </cfRule>
  </conditionalFormatting>
  <conditionalFormatting sqref="A17 D17:F17">
    <cfRule type="cellIs" dxfId="19" priority="1" stopIfTrue="1" operator="equal">
      <formula>8223.307275</formula>
    </cfRule>
  </conditionalFormatting>
  <pageMargins left="0.7" right="0.7" top="0.75" bottom="0.75" header="0.3" footer="0.3"/>
  <pageSetup paperSize="9" scale="9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4" zoomScaleNormal="100" workbookViewId="0">
      <selection activeCell="F1" sqref="F1"/>
    </sheetView>
  </sheetViews>
  <sheetFormatPr defaultRowHeight="12.75"/>
  <cols>
    <col min="1" max="1" width="5.85546875" customWidth="1"/>
    <col min="2" max="2" width="42.28515625" customWidth="1"/>
    <col min="4" max="4" width="9.7109375" customWidth="1"/>
    <col min="6" max="6" width="10.42578125" customWidth="1"/>
  </cols>
  <sheetData>
    <row r="1" spans="1:6" ht="15.75">
      <c r="A1" s="108"/>
      <c r="B1" s="108"/>
      <c r="C1" s="108"/>
      <c r="D1" s="108"/>
      <c r="E1" s="108"/>
      <c r="F1" s="108"/>
    </row>
    <row r="2" spans="1:6" ht="50.25" customHeight="1">
      <c r="A2" s="251" t="s">
        <v>71</v>
      </c>
      <c r="B2" s="251"/>
      <c r="C2" s="251"/>
      <c r="D2" s="251"/>
      <c r="E2" s="251"/>
      <c r="F2" s="251"/>
    </row>
    <row r="3" spans="1:6" ht="29.25" customHeight="1">
      <c r="A3" s="251" t="s">
        <v>175</v>
      </c>
      <c r="B3" s="251"/>
      <c r="C3" s="251"/>
      <c r="D3" s="251"/>
      <c r="E3" s="251"/>
      <c r="F3" s="251"/>
    </row>
    <row r="4" spans="1:6" ht="27.75" customHeight="1">
      <c r="A4" s="253" t="s">
        <v>118</v>
      </c>
      <c r="B4" s="253"/>
      <c r="C4" s="253"/>
      <c r="D4" s="253"/>
      <c r="E4" s="253"/>
      <c r="F4" s="253"/>
    </row>
    <row r="5" spans="1:6" ht="14.25" thickBot="1">
      <c r="A5" s="89"/>
      <c r="B5" s="48"/>
      <c r="C5" s="47"/>
      <c r="D5" s="49"/>
      <c r="E5" s="50"/>
      <c r="F5" s="50"/>
    </row>
    <row r="6" spans="1:6" ht="33">
      <c r="A6" s="52" t="s">
        <v>65</v>
      </c>
      <c r="B6" s="53" t="s">
        <v>66</v>
      </c>
      <c r="C6" s="53" t="s">
        <v>67</v>
      </c>
      <c r="D6" s="53" t="s">
        <v>68</v>
      </c>
      <c r="E6" s="54" t="s">
        <v>69</v>
      </c>
      <c r="F6" s="53" t="s">
        <v>70</v>
      </c>
    </row>
    <row r="7" spans="1:6" ht="15.75">
      <c r="A7" s="109">
        <v>1</v>
      </c>
      <c r="B7" s="110">
        <v>3</v>
      </c>
      <c r="C7" s="110">
        <v>4</v>
      </c>
      <c r="D7" s="110">
        <v>5</v>
      </c>
      <c r="E7" s="110">
        <v>6</v>
      </c>
      <c r="F7" s="110">
        <v>7</v>
      </c>
    </row>
    <row r="8" spans="1:6" ht="49.5">
      <c r="A8" s="61">
        <v>8</v>
      </c>
      <c r="B8" s="111" t="s">
        <v>119</v>
      </c>
      <c r="C8" s="29" t="s">
        <v>27</v>
      </c>
      <c r="D8" s="79">
        <v>12.1</v>
      </c>
      <c r="E8" s="24"/>
      <c r="F8" s="231"/>
    </row>
    <row r="9" spans="1:6" ht="31.5">
      <c r="A9" s="61">
        <v>9</v>
      </c>
      <c r="B9" s="241" t="s">
        <v>6</v>
      </c>
      <c r="C9" s="29" t="s">
        <v>27</v>
      </c>
      <c r="D9" s="3">
        <f>D8*1.98</f>
        <v>23.957999999999998</v>
      </c>
      <c r="E9" s="42"/>
      <c r="F9" s="231"/>
    </row>
    <row r="10" spans="1:6" ht="18">
      <c r="A10" s="61">
        <v>10</v>
      </c>
      <c r="B10" s="242" t="s">
        <v>7</v>
      </c>
      <c r="C10" s="61" t="s">
        <v>15</v>
      </c>
      <c r="D10" s="17">
        <v>12.1</v>
      </c>
      <c r="E10" s="61"/>
      <c r="F10" s="231"/>
    </row>
    <row r="11" spans="1:6" ht="31.5">
      <c r="A11" s="61">
        <v>11</v>
      </c>
      <c r="B11" s="111" t="s">
        <v>120</v>
      </c>
      <c r="C11" s="61" t="s">
        <v>15</v>
      </c>
      <c r="D11" s="15">
        <v>1.3</v>
      </c>
      <c r="E11" s="61"/>
      <c r="F11" s="231"/>
    </row>
    <row r="12" spans="1:6" ht="31.5">
      <c r="A12" s="61">
        <v>12</v>
      </c>
      <c r="B12" s="111" t="s">
        <v>121</v>
      </c>
      <c r="C12" s="19" t="s">
        <v>16</v>
      </c>
      <c r="D12" s="15">
        <v>1.4</v>
      </c>
      <c r="E12" s="18"/>
      <c r="F12" s="231"/>
    </row>
    <row r="13" spans="1:6" ht="31.5">
      <c r="A13" s="112">
        <v>11</v>
      </c>
      <c r="B13" s="111" t="s">
        <v>122</v>
      </c>
      <c r="C13" s="66" t="s">
        <v>5</v>
      </c>
      <c r="D13" s="121">
        <v>28</v>
      </c>
      <c r="E13" s="114"/>
      <c r="F13" s="101"/>
    </row>
    <row r="14" spans="1:6" ht="31.5">
      <c r="A14" s="115">
        <v>23</v>
      </c>
      <c r="B14" s="116" t="s">
        <v>123</v>
      </c>
      <c r="C14" s="117" t="s">
        <v>124</v>
      </c>
      <c r="D14" s="234">
        <v>37.5</v>
      </c>
      <c r="E14" s="118"/>
      <c r="F14" s="231"/>
    </row>
    <row r="15" spans="1:6" ht="24.75" customHeight="1">
      <c r="A15" s="112">
        <v>5</v>
      </c>
      <c r="B15" s="111" t="s">
        <v>125</v>
      </c>
      <c r="C15" s="119" t="s">
        <v>16</v>
      </c>
      <c r="D15" s="120">
        <v>890</v>
      </c>
      <c r="E15" s="121"/>
      <c r="F15" s="231"/>
    </row>
    <row r="16" spans="1:6" ht="48" thickBot="1">
      <c r="A16" s="69">
        <v>29</v>
      </c>
      <c r="B16" s="122" t="s">
        <v>126</v>
      </c>
      <c r="C16" s="123" t="s">
        <v>72</v>
      </c>
      <c r="D16" s="76">
        <v>77.5</v>
      </c>
      <c r="E16" s="77"/>
      <c r="F16" s="232"/>
    </row>
    <row r="17" spans="1:6" ht="16.5" thickBot="1">
      <c r="A17" s="103"/>
      <c r="B17" s="87" t="s">
        <v>14</v>
      </c>
      <c r="C17" s="87"/>
      <c r="D17" s="104"/>
      <c r="E17" s="104"/>
      <c r="F17" s="95"/>
    </row>
  </sheetData>
  <mergeCells count="3">
    <mergeCell ref="A2:F2"/>
    <mergeCell ref="A3:F3"/>
    <mergeCell ref="A4:F4"/>
  </mergeCells>
  <conditionalFormatting sqref="B9:E10">
    <cfRule type="cellIs" dxfId="18" priority="8" stopIfTrue="1" operator="equal">
      <formula>8223.307275</formula>
    </cfRule>
  </conditionalFormatting>
  <conditionalFormatting sqref="C8:E8">
    <cfRule type="cellIs" dxfId="17" priority="7" stopIfTrue="1" operator="equal">
      <formula>8223.307275</formula>
    </cfRule>
  </conditionalFormatting>
  <conditionalFormatting sqref="C12:E12">
    <cfRule type="cellIs" dxfId="16" priority="6" stopIfTrue="1" operator="equal">
      <formula>8223.307275</formula>
    </cfRule>
  </conditionalFormatting>
  <conditionalFormatting sqref="A15 C15:E15">
    <cfRule type="cellIs" dxfId="15" priority="3" stopIfTrue="1" operator="equal">
      <formula>8223.307275</formula>
    </cfRule>
  </conditionalFormatting>
  <conditionalFormatting sqref="A13 D13:E13">
    <cfRule type="cellIs" dxfId="14" priority="5" stopIfTrue="1" operator="equal">
      <formula>8223.307275</formula>
    </cfRule>
  </conditionalFormatting>
  <conditionalFormatting sqref="A14 C14:E14">
    <cfRule type="cellIs" dxfId="13" priority="4" stopIfTrue="1" operator="equal">
      <formula>8223.307275</formula>
    </cfRule>
  </conditionalFormatting>
  <conditionalFormatting sqref="A17 D17:F17">
    <cfRule type="cellIs" dxfId="12" priority="1" stopIfTrue="1" operator="equal">
      <formula>8223.307275</formula>
    </cfRule>
  </conditionalFormatting>
  <conditionalFormatting sqref="A17 D17:F17">
    <cfRule type="cellIs" dxfId="11" priority="2" stopIfTrue="1" operator="equal">
      <formula>8223.307275</formula>
    </cfRule>
  </conditionalFormatting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4" zoomScaleNormal="100" workbookViewId="0">
      <selection activeCell="F5" sqref="F5"/>
    </sheetView>
  </sheetViews>
  <sheetFormatPr defaultRowHeight="12.75"/>
  <cols>
    <col min="1" max="1" width="6.42578125" customWidth="1"/>
    <col min="2" max="2" width="46" customWidth="1"/>
    <col min="4" max="4" width="9.85546875" customWidth="1"/>
    <col min="6" max="6" width="11.85546875" customWidth="1"/>
  </cols>
  <sheetData>
    <row r="1" spans="1:6" ht="15.75">
      <c r="A1" s="108"/>
      <c r="B1" s="108"/>
      <c r="C1" s="108"/>
      <c r="D1" s="108"/>
      <c r="E1" s="108"/>
      <c r="F1" s="108"/>
    </row>
    <row r="2" spans="1:6" ht="33" customHeight="1">
      <c r="A2" s="251" t="s">
        <v>71</v>
      </c>
      <c r="B2" s="251"/>
      <c r="C2" s="251"/>
      <c r="D2" s="251"/>
      <c r="E2" s="251"/>
      <c r="F2" s="251"/>
    </row>
    <row r="3" spans="1:6" ht="18" customHeight="1">
      <c r="A3" s="251" t="s">
        <v>176</v>
      </c>
      <c r="B3" s="251"/>
      <c r="C3" s="251"/>
      <c r="D3" s="251"/>
      <c r="E3" s="251"/>
      <c r="F3" s="251"/>
    </row>
    <row r="4" spans="1:6" ht="15.75">
      <c r="A4" s="253" t="s">
        <v>127</v>
      </c>
      <c r="B4" s="253"/>
      <c r="C4" s="253"/>
      <c r="D4" s="253"/>
      <c r="E4" s="253"/>
      <c r="F4" s="253"/>
    </row>
    <row r="5" spans="1:6" ht="14.25" thickBot="1">
      <c r="A5" s="89"/>
      <c r="B5" s="48"/>
      <c r="C5" s="47"/>
      <c r="D5" s="49"/>
      <c r="E5" s="50"/>
      <c r="F5" s="50"/>
    </row>
    <row r="6" spans="1:6" ht="33.75" thickBot="1">
      <c r="A6" s="56" t="s">
        <v>65</v>
      </c>
      <c r="B6" s="53" t="s">
        <v>66</v>
      </c>
      <c r="C6" s="53" t="s">
        <v>67</v>
      </c>
      <c r="D6" s="59" t="s">
        <v>68</v>
      </c>
      <c r="E6" s="54" t="s">
        <v>69</v>
      </c>
      <c r="F6" s="59" t="s">
        <v>70</v>
      </c>
    </row>
    <row r="7" spans="1:6" ht="15.75">
      <c r="A7" s="51">
        <v>1</v>
      </c>
      <c r="B7" s="67">
        <v>3</v>
      </c>
      <c r="C7" s="68">
        <v>4</v>
      </c>
      <c r="D7" s="67">
        <v>5</v>
      </c>
      <c r="E7" s="68">
        <v>6</v>
      </c>
      <c r="F7" s="67">
        <v>7</v>
      </c>
    </row>
    <row r="8" spans="1:6" ht="47.25">
      <c r="A8" s="124">
        <v>1</v>
      </c>
      <c r="B8" s="111" t="s">
        <v>128</v>
      </c>
      <c r="C8" s="125" t="s">
        <v>129</v>
      </c>
      <c r="D8" s="129">
        <v>22</v>
      </c>
      <c r="E8" s="124"/>
      <c r="F8" s="101"/>
    </row>
    <row r="9" spans="1:6" ht="31.5">
      <c r="A9" s="124">
        <v>2</v>
      </c>
      <c r="B9" s="126" t="s">
        <v>130</v>
      </c>
      <c r="C9" s="127" t="s">
        <v>1</v>
      </c>
      <c r="D9" s="128">
        <v>2.8</v>
      </c>
      <c r="E9" s="129"/>
      <c r="F9" s="231"/>
    </row>
    <row r="10" spans="1:6" ht="49.5">
      <c r="A10" s="61">
        <v>3</v>
      </c>
      <c r="B10" s="111" t="s">
        <v>119</v>
      </c>
      <c r="C10" s="29" t="s">
        <v>27</v>
      </c>
      <c r="D10" s="79">
        <v>113.5</v>
      </c>
      <c r="E10" s="24"/>
      <c r="F10" s="101"/>
    </row>
    <row r="11" spans="1:6" ht="31.5">
      <c r="A11" s="61">
        <v>4</v>
      </c>
      <c r="B11" s="241" t="s">
        <v>6</v>
      </c>
      <c r="C11" s="29" t="s">
        <v>27</v>
      </c>
      <c r="D11" s="37">
        <f>D10*1.98</f>
        <v>224.73</v>
      </c>
      <c r="E11" s="42"/>
      <c r="F11" s="231"/>
    </row>
    <row r="12" spans="1:6" ht="18">
      <c r="A12" s="61">
        <v>5</v>
      </c>
      <c r="B12" s="242" t="s">
        <v>7</v>
      </c>
      <c r="C12" s="61" t="s">
        <v>15</v>
      </c>
      <c r="D12" s="17">
        <v>12.1</v>
      </c>
      <c r="E12" s="61"/>
      <c r="F12" s="231"/>
    </row>
    <row r="13" spans="1:6" ht="31.5">
      <c r="A13" s="61">
        <v>6</v>
      </c>
      <c r="B13" s="111" t="s">
        <v>120</v>
      </c>
      <c r="C13" s="61" t="s">
        <v>15</v>
      </c>
      <c r="D13" s="15">
        <v>13.1</v>
      </c>
      <c r="E13" s="61"/>
      <c r="F13" s="231"/>
    </row>
    <row r="14" spans="1:6" ht="31.5">
      <c r="A14" s="61">
        <v>7</v>
      </c>
      <c r="B14" s="111" t="s">
        <v>121</v>
      </c>
      <c r="C14" s="19" t="s">
        <v>16</v>
      </c>
      <c r="D14" s="15">
        <v>7</v>
      </c>
      <c r="E14" s="18"/>
      <c r="F14" s="101"/>
    </row>
    <row r="15" spans="1:6" ht="31.5">
      <c r="A15" s="112">
        <v>8</v>
      </c>
      <c r="B15" s="111" t="s">
        <v>122</v>
      </c>
      <c r="C15" s="66" t="s">
        <v>5</v>
      </c>
      <c r="D15" s="121">
        <v>140</v>
      </c>
      <c r="E15" s="112"/>
      <c r="F15" s="101"/>
    </row>
    <row r="16" spans="1:6" ht="31.5">
      <c r="A16" s="115">
        <v>9</v>
      </c>
      <c r="B16" s="116" t="s">
        <v>123</v>
      </c>
      <c r="C16" s="117" t="s">
        <v>124</v>
      </c>
      <c r="D16" s="234">
        <v>187.6</v>
      </c>
      <c r="E16" s="118"/>
      <c r="F16" s="231"/>
    </row>
    <row r="17" spans="1:6" ht="18">
      <c r="A17" s="112">
        <v>10</v>
      </c>
      <c r="B17" s="111" t="s">
        <v>125</v>
      </c>
      <c r="C17" s="119" t="s">
        <v>15</v>
      </c>
      <c r="D17" s="120">
        <v>8310</v>
      </c>
      <c r="E17" s="121"/>
      <c r="F17" s="231"/>
    </row>
    <row r="18" spans="1:6" ht="31.5">
      <c r="A18" s="112">
        <v>11</v>
      </c>
      <c r="B18" s="130" t="s">
        <v>131</v>
      </c>
      <c r="C18" s="119" t="s">
        <v>16</v>
      </c>
      <c r="D18" s="120">
        <v>25</v>
      </c>
      <c r="E18" s="121"/>
      <c r="F18" s="231"/>
    </row>
    <row r="19" spans="1:6" ht="47.25">
      <c r="A19" s="24">
        <v>12</v>
      </c>
      <c r="B19" s="111" t="s">
        <v>132</v>
      </c>
      <c r="C19" s="29" t="s">
        <v>72</v>
      </c>
      <c r="D19" s="79">
        <v>548</v>
      </c>
      <c r="E19" s="21"/>
      <c r="F19" s="101"/>
    </row>
    <row r="20" spans="1:6" ht="31.5">
      <c r="A20" s="24">
        <v>13</v>
      </c>
      <c r="B20" s="111" t="s">
        <v>133</v>
      </c>
      <c r="C20" s="42" t="s">
        <v>72</v>
      </c>
      <c r="D20" s="3">
        <v>603</v>
      </c>
      <c r="E20" s="61"/>
      <c r="F20" s="101"/>
    </row>
    <row r="21" spans="1:6" ht="15.75">
      <c r="A21" s="24">
        <v>14</v>
      </c>
      <c r="B21" s="241" t="s">
        <v>134</v>
      </c>
      <c r="C21" s="42" t="s">
        <v>1</v>
      </c>
      <c r="D21" s="1">
        <v>0.3836</v>
      </c>
      <c r="E21" s="61"/>
      <c r="F21" s="231"/>
    </row>
    <row r="22" spans="1:6" ht="47.25">
      <c r="A22" s="24">
        <v>15</v>
      </c>
      <c r="B22" s="111" t="s">
        <v>135</v>
      </c>
      <c r="C22" s="29" t="s">
        <v>72</v>
      </c>
      <c r="D22" s="79">
        <v>548</v>
      </c>
      <c r="E22" s="21"/>
      <c r="F22" s="101"/>
    </row>
    <row r="23" spans="1:6" ht="48" thickBot="1">
      <c r="A23" s="69">
        <v>16</v>
      </c>
      <c r="B23" s="122" t="s">
        <v>126</v>
      </c>
      <c r="C23" s="123" t="s">
        <v>72</v>
      </c>
      <c r="D23" s="76">
        <v>3767</v>
      </c>
      <c r="E23" s="77"/>
      <c r="F23" s="102"/>
    </row>
    <row r="24" spans="1:6" ht="16.5" thickBot="1">
      <c r="A24" s="103"/>
      <c r="B24" s="87" t="s">
        <v>14</v>
      </c>
      <c r="C24" s="87"/>
      <c r="D24" s="104"/>
      <c r="E24" s="104"/>
      <c r="F24" s="95"/>
    </row>
  </sheetData>
  <mergeCells count="3">
    <mergeCell ref="A2:F2"/>
    <mergeCell ref="A3:F3"/>
    <mergeCell ref="A4:F4"/>
  </mergeCells>
  <conditionalFormatting sqref="C10 D10:E12 B11:C12 A21:E21">
    <cfRule type="cellIs" dxfId="10" priority="11" stopIfTrue="1" operator="equal">
      <formula>8223.307275</formula>
    </cfRule>
  </conditionalFormatting>
  <conditionalFormatting sqref="C14:E14">
    <cfRule type="cellIs" dxfId="9" priority="10" stopIfTrue="1" operator="equal">
      <formula>8223.307275</formula>
    </cfRule>
  </conditionalFormatting>
  <conditionalFormatting sqref="A15 D15:E15">
    <cfRule type="cellIs" dxfId="8" priority="9" stopIfTrue="1" operator="equal">
      <formula>8223.307275</formula>
    </cfRule>
  </conditionalFormatting>
  <conditionalFormatting sqref="A16 C16:E16">
    <cfRule type="cellIs" dxfId="7" priority="8" stopIfTrue="1" operator="equal">
      <formula>8223.307275</formula>
    </cfRule>
  </conditionalFormatting>
  <conditionalFormatting sqref="A17 C17:E17">
    <cfRule type="cellIs" dxfId="6" priority="7" stopIfTrue="1" operator="equal">
      <formula>8223.307275</formula>
    </cfRule>
  </conditionalFormatting>
  <conditionalFormatting sqref="A18 C18:E18">
    <cfRule type="cellIs" dxfId="5" priority="6" stopIfTrue="1" operator="equal">
      <formula>8223.307275</formula>
    </cfRule>
  </conditionalFormatting>
  <conditionalFormatting sqref="A19 C19:E19">
    <cfRule type="cellIs" dxfId="4" priority="5" stopIfTrue="1" operator="equal">
      <formula>8223.307275</formula>
    </cfRule>
  </conditionalFormatting>
  <conditionalFormatting sqref="A22 C22:E22">
    <cfRule type="cellIs" dxfId="3" priority="4" stopIfTrue="1" operator="equal">
      <formula>8223.307275</formula>
    </cfRule>
  </conditionalFormatting>
  <conditionalFormatting sqref="A20 C20:E20">
    <cfRule type="cellIs" dxfId="2" priority="3" stopIfTrue="1" operator="equal">
      <formula>8223.307275</formula>
    </cfRule>
  </conditionalFormatting>
  <conditionalFormatting sqref="A24 D24:F24">
    <cfRule type="cellIs" dxfId="1" priority="1" stopIfTrue="1" operator="equal">
      <formula>8223.307275</formula>
    </cfRule>
  </conditionalFormatting>
  <conditionalFormatting sqref="A24 D24:F24">
    <cfRule type="cellIs" dxfId="0" priority="2" stopIfTrue="1" operator="equal">
      <formula>8223.307275</formula>
    </cfRule>
  </conditionalFormatting>
  <pageMargins left="0.7" right="0.7" top="0.75" bottom="0.75" header="0.3" footer="0.3"/>
  <pageSetup paperSize="9" scale="96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2" zoomScaleNormal="100" workbookViewId="0">
      <selection activeCell="F5" sqref="F5"/>
    </sheetView>
  </sheetViews>
  <sheetFormatPr defaultRowHeight="12.75"/>
  <cols>
    <col min="1" max="1" width="6.140625" customWidth="1"/>
    <col min="2" max="2" width="45.85546875" customWidth="1"/>
    <col min="4" max="4" width="9.42578125" customWidth="1"/>
    <col min="6" max="6" width="10.85546875" customWidth="1"/>
  </cols>
  <sheetData>
    <row r="1" spans="1:6" ht="32.25" customHeight="1">
      <c r="A1" s="251" t="s">
        <v>71</v>
      </c>
      <c r="B1" s="251"/>
      <c r="C1" s="251"/>
      <c r="D1" s="251"/>
      <c r="E1" s="251"/>
      <c r="F1" s="251"/>
    </row>
    <row r="2" spans="1:6" ht="32.25" customHeight="1">
      <c r="A2" s="251" t="s">
        <v>177</v>
      </c>
      <c r="B2" s="251"/>
      <c r="C2" s="251"/>
      <c r="D2" s="251"/>
      <c r="E2" s="251"/>
      <c r="F2" s="251"/>
    </row>
    <row r="3" spans="1:6" ht="33" customHeight="1">
      <c r="A3" s="253" t="s">
        <v>136</v>
      </c>
      <c r="B3" s="253"/>
      <c r="C3" s="253"/>
      <c r="D3" s="253"/>
      <c r="E3" s="253"/>
      <c r="F3" s="253"/>
    </row>
    <row r="4" spans="1:6" ht="14.25" thickBot="1">
      <c r="A4" s="89"/>
      <c r="B4" s="48"/>
      <c r="C4" s="47"/>
      <c r="D4" s="49"/>
      <c r="E4" s="50"/>
      <c r="F4" s="50"/>
    </row>
    <row r="5" spans="1:6" ht="33">
      <c r="A5" s="52" t="s">
        <v>65</v>
      </c>
      <c r="B5" s="53" t="s">
        <v>66</v>
      </c>
      <c r="C5" s="53" t="s">
        <v>67</v>
      </c>
      <c r="D5" s="53" t="s">
        <v>68</v>
      </c>
      <c r="E5" s="54" t="s">
        <v>69</v>
      </c>
      <c r="F5" s="53" t="s">
        <v>70</v>
      </c>
    </row>
    <row r="6" spans="1:6" ht="15.75">
      <c r="A6" s="131">
        <v>1</v>
      </c>
      <c r="B6" s="132">
        <v>3</v>
      </c>
      <c r="C6" s="132">
        <v>4</v>
      </c>
      <c r="D6" s="132">
        <v>5</v>
      </c>
      <c r="E6" s="132">
        <v>6</v>
      </c>
      <c r="F6" s="132">
        <v>7</v>
      </c>
    </row>
    <row r="7" spans="1:6" ht="94.5">
      <c r="A7" s="133">
        <v>1</v>
      </c>
      <c r="B7" s="130" t="s">
        <v>137</v>
      </c>
      <c r="C7" s="134" t="s">
        <v>178</v>
      </c>
      <c r="D7" s="1">
        <v>178</v>
      </c>
      <c r="E7" s="118"/>
      <c r="F7" s="162"/>
    </row>
    <row r="8" spans="1:6" ht="15.75">
      <c r="A8" s="133"/>
      <c r="B8" s="25" t="s">
        <v>138</v>
      </c>
      <c r="C8" s="113" t="s">
        <v>13</v>
      </c>
      <c r="D8" s="136">
        <v>84</v>
      </c>
      <c r="E8" s="121"/>
      <c r="F8" s="135"/>
    </row>
    <row r="9" spans="1:6" ht="15.75">
      <c r="A9" s="133"/>
      <c r="B9" s="25" t="s">
        <v>139</v>
      </c>
      <c r="C9" s="113" t="s">
        <v>13</v>
      </c>
      <c r="D9" s="136">
        <v>86</v>
      </c>
      <c r="E9" s="121"/>
      <c r="F9" s="135"/>
    </row>
    <row r="10" spans="1:6" ht="15.75">
      <c r="A10" s="133"/>
      <c r="B10" s="25" t="s">
        <v>140</v>
      </c>
      <c r="C10" s="113" t="s">
        <v>13</v>
      </c>
      <c r="D10" s="136">
        <v>24</v>
      </c>
      <c r="E10" s="121"/>
      <c r="F10" s="135"/>
    </row>
    <row r="11" spans="1:6" ht="31.5">
      <c r="A11" s="137"/>
      <c r="B11" s="25" t="s">
        <v>141</v>
      </c>
      <c r="C11" s="24" t="s">
        <v>83</v>
      </c>
      <c r="D11" s="138">
        <v>25</v>
      </c>
      <c r="E11" s="118"/>
      <c r="F11" s="162"/>
    </row>
    <row r="12" spans="1:6" ht="31.5">
      <c r="A12" s="137"/>
      <c r="B12" s="25" t="s">
        <v>142</v>
      </c>
      <c r="C12" s="24" t="s">
        <v>83</v>
      </c>
      <c r="D12" s="138">
        <v>168</v>
      </c>
      <c r="E12" s="118"/>
      <c r="F12" s="135"/>
    </row>
    <row r="13" spans="1:6" ht="15.75">
      <c r="A13" s="137"/>
      <c r="B13" s="25" t="s">
        <v>143</v>
      </c>
      <c r="C13" s="24" t="s">
        <v>83</v>
      </c>
      <c r="D13" s="139">
        <v>27</v>
      </c>
      <c r="E13" s="118"/>
      <c r="F13" s="135"/>
    </row>
    <row r="14" spans="1:6" ht="15.75">
      <c r="A14" s="137"/>
      <c r="B14" s="25" t="s">
        <v>144</v>
      </c>
      <c r="C14" s="24" t="s">
        <v>83</v>
      </c>
      <c r="D14" s="139">
        <v>42</v>
      </c>
      <c r="E14" s="118"/>
      <c r="F14" s="135"/>
    </row>
    <row r="15" spans="1:6" ht="15.75">
      <c r="A15" s="137"/>
      <c r="B15" s="25" t="s">
        <v>145</v>
      </c>
      <c r="C15" s="24" t="s">
        <v>83</v>
      </c>
      <c r="D15" s="139">
        <v>21</v>
      </c>
      <c r="E15" s="118"/>
      <c r="F15" s="162"/>
    </row>
    <row r="16" spans="1:6" ht="94.5">
      <c r="A16" s="137"/>
      <c r="B16" s="165" t="s">
        <v>146</v>
      </c>
      <c r="C16" s="21"/>
      <c r="D16" s="21"/>
      <c r="E16" s="140"/>
      <c r="F16" s="135"/>
    </row>
    <row r="17" spans="1:6" ht="31.5">
      <c r="A17" s="137"/>
      <c r="B17" s="142" t="s">
        <v>147</v>
      </c>
      <c r="C17" s="141" t="s">
        <v>83</v>
      </c>
      <c r="D17" s="163">
        <v>4</v>
      </c>
      <c r="E17" s="118"/>
      <c r="F17" s="135"/>
    </row>
    <row r="18" spans="1:6" ht="31.5">
      <c r="A18" s="137"/>
      <c r="B18" s="142" t="s">
        <v>148</v>
      </c>
      <c r="C18" s="141" t="s">
        <v>83</v>
      </c>
      <c r="D18" s="163">
        <v>4</v>
      </c>
      <c r="E18" s="118"/>
      <c r="F18" s="135"/>
    </row>
    <row r="19" spans="1:6" ht="31.5">
      <c r="A19" s="137"/>
      <c r="B19" s="142" t="s">
        <v>149</v>
      </c>
      <c r="C19" s="141" t="s">
        <v>83</v>
      </c>
      <c r="D19" s="163">
        <v>1</v>
      </c>
      <c r="E19" s="118"/>
      <c r="F19" s="135"/>
    </row>
    <row r="20" spans="1:6" ht="31.5">
      <c r="A20" s="137"/>
      <c r="B20" s="142" t="s">
        <v>150</v>
      </c>
      <c r="C20" s="141" t="s">
        <v>83</v>
      </c>
      <c r="D20" s="163">
        <v>1</v>
      </c>
      <c r="E20" s="118"/>
      <c r="F20" s="135"/>
    </row>
    <row r="21" spans="1:6" ht="31.5">
      <c r="A21" s="137"/>
      <c r="B21" s="142" t="s">
        <v>151</v>
      </c>
      <c r="C21" s="141" t="s">
        <v>83</v>
      </c>
      <c r="D21" s="163">
        <v>1</v>
      </c>
      <c r="E21" s="118"/>
      <c r="F21" s="135"/>
    </row>
    <row r="22" spans="1:6" ht="31.5">
      <c r="A22" s="137"/>
      <c r="B22" s="142" t="s">
        <v>151</v>
      </c>
      <c r="C22" s="141" t="s">
        <v>83</v>
      </c>
      <c r="D22" s="163">
        <v>1</v>
      </c>
      <c r="E22" s="118"/>
      <c r="F22" s="135"/>
    </row>
    <row r="23" spans="1:6" ht="15.75">
      <c r="A23" s="24">
        <v>2</v>
      </c>
      <c r="B23" s="142" t="s">
        <v>152</v>
      </c>
      <c r="C23" s="39" t="s">
        <v>13</v>
      </c>
      <c r="D23" s="1">
        <v>283</v>
      </c>
      <c r="E23" s="22"/>
      <c r="F23" s="162"/>
    </row>
    <row r="24" spans="1:6" ht="111" thickBot="1">
      <c r="A24" s="143">
        <v>3</v>
      </c>
      <c r="B24" s="144" t="s">
        <v>153</v>
      </c>
      <c r="C24" s="145" t="s">
        <v>154</v>
      </c>
      <c r="D24" s="146">
        <v>3062.28</v>
      </c>
      <c r="E24" s="240"/>
      <c r="F24" s="235"/>
    </row>
    <row r="25" spans="1:6" ht="14.25" thickBot="1">
      <c r="A25" s="147"/>
      <c r="B25" s="164" t="s">
        <v>0</v>
      </c>
      <c r="C25" s="149"/>
      <c r="D25" s="149"/>
      <c r="E25" s="149"/>
      <c r="F25" s="236"/>
    </row>
  </sheetData>
  <mergeCells count="3">
    <mergeCell ref="A1:F1"/>
    <mergeCell ref="A2:F2"/>
    <mergeCell ref="A3:F3"/>
  </mergeCells>
  <pageMargins left="0.7" right="0.7" top="0.75" bottom="0.75" header="0.3" footer="0.3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D10" sqref="D10"/>
    </sheetView>
  </sheetViews>
  <sheetFormatPr defaultRowHeight="12.75"/>
  <cols>
    <col min="1" max="1" width="6.42578125" customWidth="1"/>
    <col min="2" max="2" width="37.85546875" customWidth="1"/>
    <col min="4" max="4" width="10" customWidth="1"/>
    <col min="6" max="6" width="10.28515625" customWidth="1"/>
  </cols>
  <sheetData>
    <row r="1" spans="1:6" ht="15.75">
      <c r="A1" s="108"/>
      <c r="B1" s="108"/>
      <c r="C1" s="108"/>
      <c r="D1" s="108"/>
      <c r="E1" s="108"/>
      <c r="F1" s="108"/>
    </row>
    <row r="2" spans="1:6" ht="38.25" customHeight="1">
      <c r="A2" s="251" t="s">
        <v>71</v>
      </c>
      <c r="B2" s="251"/>
      <c r="C2" s="251"/>
      <c r="D2" s="251"/>
      <c r="E2" s="251"/>
      <c r="F2" s="251"/>
    </row>
    <row r="3" spans="1:6" ht="30.75" customHeight="1">
      <c r="A3" s="251" t="s">
        <v>179</v>
      </c>
      <c r="B3" s="251"/>
      <c r="C3" s="251"/>
      <c r="D3" s="251"/>
      <c r="E3" s="251"/>
      <c r="F3" s="251"/>
    </row>
    <row r="4" spans="1:6" ht="31.5" customHeight="1">
      <c r="A4" s="253" t="s">
        <v>155</v>
      </c>
      <c r="B4" s="253"/>
      <c r="C4" s="253"/>
      <c r="D4" s="253"/>
      <c r="E4" s="253"/>
      <c r="F4" s="253"/>
    </row>
    <row r="5" spans="1:6" ht="14.25" thickBot="1">
      <c r="A5" s="89"/>
      <c r="B5" s="48"/>
      <c r="C5" s="47"/>
      <c r="D5" s="49"/>
      <c r="E5" s="50"/>
      <c r="F5" s="50"/>
    </row>
    <row r="6" spans="1:6" ht="33.75" thickBot="1">
      <c r="A6" s="56" t="s">
        <v>65</v>
      </c>
      <c r="B6" s="53" t="s">
        <v>66</v>
      </c>
      <c r="C6" s="53" t="s">
        <v>67</v>
      </c>
      <c r="D6" s="59" t="s">
        <v>68</v>
      </c>
      <c r="E6" s="54" t="s">
        <v>69</v>
      </c>
      <c r="F6" s="59" t="s">
        <v>70</v>
      </c>
    </row>
    <row r="7" spans="1:6" ht="15.75">
      <c r="A7" s="51">
        <v>1</v>
      </c>
      <c r="B7" s="67">
        <v>3</v>
      </c>
      <c r="C7" s="68">
        <v>4</v>
      </c>
      <c r="D7" s="67">
        <v>5</v>
      </c>
      <c r="E7" s="68">
        <v>6</v>
      </c>
      <c r="F7" s="67">
        <v>7</v>
      </c>
    </row>
    <row r="8" spans="1:6" ht="15.75">
      <c r="A8" s="150">
        <v>1</v>
      </c>
      <c r="B8" s="111" t="s">
        <v>228</v>
      </c>
      <c r="C8" s="125" t="s">
        <v>5</v>
      </c>
      <c r="D8" s="120">
        <v>11045</v>
      </c>
      <c r="E8" s="121"/>
      <c r="F8" s="166"/>
    </row>
    <row r="9" spans="1:6" ht="32.25" thickBot="1">
      <c r="A9" s="151">
        <v>2</v>
      </c>
      <c r="B9" s="122" t="s">
        <v>156</v>
      </c>
      <c r="C9" s="152" t="s">
        <v>13</v>
      </c>
      <c r="D9" s="153">
        <v>1689</v>
      </c>
      <c r="E9" s="154"/>
      <c r="F9" s="155"/>
    </row>
    <row r="10" spans="1:6" ht="14.25" thickBot="1">
      <c r="A10" s="147"/>
      <c r="B10" s="148" t="s">
        <v>0</v>
      </c>
      <c r="C10" s="149"/>
      <c r="D10" s="149"/>
      <c r="E10" s="149"/>
      <c r="F10" s="237"/>
    </row>
  </sheetData>
  <mergeCells count="3">
    <mergeCell ref="A2:F2"/>
    <mergeCell ref="A3:F3"/>
    <mergeCell ref="A4:F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topLeftCell="A10" zoomScaleNormal="100" workbookViewId="0">
      <selection activeCell="B22" sqref="B22"/>
    </sheetView>
  </sheetViews>
  <sheetFormatPr defaultRowHeight="12.75"/>
  <cols>
    <col min="1" max="1" width="9.140625" style="200"/>
    <col min="2" max="2" width="81.140625" style="200" customWidth="1"/>
    <col min="3" max="3" width="21.5703125" style="200" customWidth="1"/>
    <col min="4" max="4" width="22.28515625" style="200" hidden="1" customWidth="1"/>
    <col min="5" max="5" width="17.140625" style="200" customWidth="1"/>
    <col min="6" max="257" width="9.140625" style="200"/>
    <col min="258" max="258" width="81.140625" style="200" customWidth="1"/>
    <col min="259" max="259" width="21.5703125" style="200" customWidth="1"/>
    <col min="260" max="260" width="0" style="200" hidden="1" customWidth="1"/>
    <col min="261" max="261" width="17.140625" style="200" customWidth="1"/>
    <col min="262" max="513" width="9.140625" style="200"/>
    <col min="514" max="514" width="81.140625" style="200" customWidth="1"/>
    <col min="515" max="515" width="21.5703125" style="200" customWidth="1"/>
    <col min="516" max="516" width="0" style="200" hidden="1" customWidth="1"/>
    <col min="517" max="517" width="17.140625" style="200" customWidth="1"/>
    <col min="518" max="769" width="9.140625" style="200"/>
    <col min="770" max="770" width="81.140625" style="200" customWidth="1"/>
    <col min="771" max="771" width="21.5703125" style="200" customWidth="1"/>
    <col min="772" max="772" width="0" style="200" hidden="1" customWidth="1"/>
    <col min="773" max="773" width="17.140625" style="200" customWidth="1"/>
    <col min="774" max="1025" width="9.140625" style="200"/>
    <col min="1026" max="1026" width="81.140625" style="200" customWidth="1"/>
    <col min="1027" max="1027" width="21.5703125" style="200" customWidth="1"/>
    <col min="1028" max="1028" width="0" style="200" hidden="1" customWidth="1"/>
    <col min="1029" max="1029" width="17.140625" style="200" customWidth="1"/>
    <col min="1030" max="1281" width="9.140625" style="200"/>
    <col min="1282" max="1282" width="81.140625" style="200" customWidth="1"/>
    <col min="1283" max="1283" width="21.5703125" style="200" customWidth="1"/>
    <col min="1284" max="1284" width="0" style="200" hidden="1" customWidth="1"/>
    <col min="1285" max="1285" width="17.140625" style="200" customWidth="1"/>
    <col min="1286" max="1537" width="9.140625" style="200"/>
    <col min="1538" max="1538" width="81.140625" style="200" customWidth="1"/>
    <col min="1539" max="1539" width="21.5703125" style="200" customWidth="1"/>
    <col min="1540" max="1540" width="0" style="200" hidden="1" customWidth="1"/>
    <col min="1541" max="1541" width="17.140625" style="200" customWidth="1"/>
    <col min="1542" max="1793" width="9.140625" style="200"/>
    <col min="1794" max="1794" width="81.140625" style="200" customWidth="1"/>
    <col min="1795" max="1795" width="21.5703125" style="200" customWidth="1"/>
    <col min="1796" max="1796" width="0" style="200" hidden="1" customWidth="1"/>
    <col min="1797" max="1797" width="17.140625" style="200" customWidth="1"/>
    <col min="1798" max="2049" width="9.140625" style="200"/>
    <col min="2050" max="2050" width="81.140625" style="200" customWidth="1"/>
    <col min="2051" max="2051" width="21.5703125" style="200" customWidth="1"/>
    <col min="2052" max="2052" width="0" style="200" hidden="1" customWidth="1"/>
    <col min="2053" max="2053" width="17.140625" style="200" customWidth="1"/>
    <col min="2054" max="2305" width="9.140625" style="200"/>
    <col min="2306" max="2306" width="81.140625" style="200" customWidth="1"/>
    <col min="2307" max="2307" width="21.5703125" style="200" customWidth="1"/>
    <col min="2308" max="2308" width="0" style="200" hidden="1" customWidth="1"/>
    <col min="2309" max="2309" width="17.140625" style="200" customWidth="1"/>
    <col min="2310" max="2561" width="9.140625" style="200"/>
    <col min="2562" max="2562" width="81.140625" style="200" customWidth="1"/>
    <col min="2563" max="2563" width="21.5703125" style="200" customWidth="1"/>
    <col min="2564" max="2564" width="0" style="200" hidden="1" customWidth="1"/>
    <col min="2565" max="2565" width="17.140625" style="200" customWidth="1"/>
    <col min="2566" max="2817" width="9.140625" style="200"/>
    <col min="2818" max="2818" width="81.140625" style="200" customWidth="1"/>
    <col min="2819" max="2819" width="21.5703125" style="200" customWidth="1"/>
    <col min="2820" max="2820" width="0" style="200" hidden="1" customWidth="1"/>
    <col min="2821" max="2821" width="17.140625" style="200" customWidth="1"/>
    <col min="2822" max="3073" width="9.140625" style="200"/>
    <col min="3074" max="3074" width="81.140625" style="200" customWidth="1"/>
    <col min="3075" max="3075" width="21.5703125" style="200" customWidth="1"/>
    <col min="3076" max="3076" width="0" style="200" hidden="1" customWidth="1"/>
    <col min="3077" max="3077" width="17.140625" style="200" customWidth="1"/>
    <col min="3078" max="3329" width="9.140625" style="200"/>
    <col min="3330" max="3330" width="81.140625" style="200" customWidth="1"/>
    <col min="3331" max="3331" width="21.5703125" style="200" customWidth="1"/>
    <col min="3332" max="3332" width="0" style="200" hidden="1" customWidth="1"/>
    <col min="3333" max="3333" width="17.140625" style="200" customWidth="1"/>
    <col min="3334" max="3585" width="9.140625" style="200"/>
    <col min="3586" max="3586" width="81.140625" style="200" customWidth="1"/>
    <col min="3587" max="3587" width="21.5703125" style="200" customWidth="1"/>
    <col min="3588" max="3588" width="0" style="200" hidden="1" customWidth="1"/>
    <col min="3589" max="3589" width="17.140625" style="200" customWidth="1"/>
    <col min="3590" max="3841" width="9.140625" style="200"/>
    <col min="3842" max="3842" width="81.140625" style="200" customWidth="1"/>
    <col min="3843" max="3843" width="21.5703125" style="200" customWidth="1"/>
    <col min="3844" max="3844" width="0" style="200" hidden="1" customWidth="1"/>
    <col min="3845" max="3845" width="17.140625" style="200" customWidth="1"/>
    <col min="3846" max="4097" width="9.140625" style="200"/>
    <col min="4098" max="4098" width="81.140625" style="200" customWidth="1"/>
    <col min="4099" max="4099" width="21.5703125" style="200" customWidth="1"/>
    <col min="4100" max="4100" width="0" style="200" hidden="1" customWidth="1"/>
    <col min="4101" max="4101" width="17.140625" style="200" customWidth="1"/>
    <col min="4102" max="4353" width="9.140625" style="200"/>
    <col min="4354" max="4354" width="81.140625" style="200" customWidth="1"/>
    <col min="4355" max="4355" width="21.5703125" style="200" customWidth="1"/>
    <col min="4356" max="4356" width="0" style="200" hidden="1" customWidth="1"/>
    <col min="4357" max="4357" width="17.140625" style="200" customWidth="1"/>
    <col min="4358" max="4609" width="9.140625" style="200"/>
    <col min="4610" max="4610" width="81.140625" style="200" customWidth="1"/>
    <col min="4611" max="4611" width="21.5703125" style="200" customWidth="1"/>
    <col min="4612" max="4612" width="0" style="200" hidden="1" customWidth="1"/>
    <col min="4613" max="4613" width="17.140625" style="200" customWidth="1"/>
    <col min="4614" max="4865" width="9.140625" style="200"/>
    <col min="4866" max="4866" width="81.140625" style="200" customWidth="1"/>
    <col min="4867" max="4867" width="21.5703125" style="200" customWidth="1"/>
    <col min="4868" max="4868" width="0" style="200" hidden="1" customWidth="1"/>
    <col min="4869" max="4869" width="17.140625" style="200" customWidth="1"/>
    <col min="4870" max="5121" width="9.140625" style="200"/>
    <col min="5122" max="5122" width="81.140625" style="200" customWidth="1"/>
    <col min="5123" max="5123" width="21.5703125" style="200" customWidth="1"/>
    <col min="5124" max="5124" width="0" style="200" hidden="1" customWidth="1"/>
    <col min="5125" max="5125" width="17.140625" style="200" customWidth="1"/>
    <col min="5126" max="5377" width="9.140625" style="200"/>
    <col min="5378" max="5378" width="81.140625" style="200" customWidth="1"/>
    <col min="5379" max="5379" width="21.5703125" style="200" customWidth="1"/>
    <col min="5380" max="5380" width="0" style="200" hidden="1" customWidth="1"/>
    <col min="5381" max="5381" width="17.140625" style="200" customWidth="1"/>
    <col min="5382" max="5633" width="9.140625" style="200"/>
    <col min="5634" max="5634" width="81.140625" style="200" customWidth="1"/>
    <col min="5635" max="5635" width="21.5703125" style="200" customWidth="1"/>
    <col min="5636" max="5636" width="0" style="200" hidden="1" customWidth="1"/>
    <col min="5637" max="5637" width="17.140625" style="200" customWidth="1"/>
    <col min="5638" max="5889" width="9.140625" style="200"/>
    <col min="5890" max="5890" width="81.140625" style="200" customWidth="1"/>
    <col min="5891" max="5891" width="21.5703125" style="200" customWidth="1"/>
    <col min="5892" max="5892" width="0" style="200" hidden="1" customWidth="1"/>
    <col min="5893" max="5893" width="17.140625" style="200" customWidth="1"/>
    <col min="5894" max="6145" width="9.140625" style="200"/>
    <col min="6146" max="6146" width="81.140625" style="200" customWidth="1"/>
    <col min="6147" max="6147" width="21.5703125" style="200" customWidth="1"/>
    <col min="6148" max="6148" width="0" style="200" hidden="1" customWidth="1"/>
    <col min="6149" max="6149" width="17.140625" style="200" customWidth="1"/>
    <col min="6150" max="6401" width="9.140625" style="200"/>
    <col min="6402" max="6402" width="81.140625" style="200" customWidth="1"/>
    <col min="6403" max="6403" width="21.5703125" style="200" customWidth="1"/>
    <col min="6404" max="6404" width="0" style="200" hidden="1" customWidth="1"/>
    <col min="6405" max="6405" width="17.140625" style="200" customWidth="1"/>
    <col min="6406" max="6657" width="9.140625" style="200"/>
    <col min="6658" max="6658" width="81.140625" style="200" customWidth="1"/>
    <col min="6659" max="6659" width="21.5703125" style="200" customWidth="1"/>
    <col min="6660" max="6660" width="0" style="200" hidden="1" customWidth="1"/>
    <col min="6661" max="6661" width="17.140625" style="200" customWidth="1"/>
    <col min="6662" max="6913" width="9.140625" style="200"/>
    <col min="6914" max="6914" width="81.140625" style="200" customWidth="1"/>
    <col min="6915" max="6915" width="21.5703125" style="200" customWidth="1"/>
    <col min="6916" max="6916" width="0" style="200" hidden="1" customWidth="1"/>
    <col min="6917" max="6917" width="17.140625" style="200" customWidth="1"/>
    <col min="6918" max="7169" width="9.140625" style="200"/>
    <col min="7170" max="7170" width="81.140625" style="200" customWidth="1"/>
    <col min="7171" max="7171" width="21.5703125" style="200" customWidth="1"/>
    <col min="7172" max="7172" width="0" style="200" hidden="1" customWidth="1"/>
    <col min="7173" max="7173" width="17.140625" style="200" customWidth="1"/>
    <col min="7174" max="7425" width="9.140625" style="200"/>
    <col min="7426" max="7426" width="81.140625" style="200" customWidth="1"/>
    <col min="7427" max="7427" width="21.5703125" style="200" customWidth="1"/>
    <col min="7428" max="7428" width="0" style="200" hidden="1" customWidth="1"/>
    <col min="7429" max="7429" width="17.140625" style="200" customWidth="1"/>
    <col min="7430" max="7681" width="9.140625" style="200"/>
    <col min="7682" max="7682" width="81.140625" style="200" customWidth="1"/>
    <col min="7683" max="7683" width="21.5703125" style="200" customWidth="1"/>
    <col min="7684" max="7684" width="0" style="200" hidden="1" customWidth="1"/>
    <col min="7685" max="7685" width="17.140625" style="200" customWidth="1"/>
    <col min="7686" max="7937" width="9.140625" style="200"/>
    <col min="7938" max="7938" width="81.140625" style="200" customWidth="1"/>
    <col min="7939" max="7939" width="21.5703125" style="200" customWidth="1"/>
    <col min="7940" max="7940" width="0" style="200" hidden="1" customWidth="1"/>
    <col min="7941" max="7941" width="17.140625" style="200" customWidth="1"/>
    <col min="7942" max="8193" width="9.140625" style="200"/>
    <col min="8194" max="8194" width="81.140625" style="200" customWidth="1"/>
    <col min="8195" max="8195" width="21.5703125" style="200" customWidth="1"/>
    <col min="8196" max="8196" width="0" style="200" hidden="1" customWidth="1"/>
    <col min="8197" max="8197" width="17.140625" style="200" customWidth="1"/>
    <col min="8198" max="8449" width="9.140625" style="200"/>
    <col min="8450" max="8450" width="81.140625" style="200" customWidth="1"/>
    <col min="8451" max="8451" width="21.5703125" style="200" customWidth="1"/>
    <col min="8452" max="8452" width="0" style="200" hidden="1" customWidth="1"/>
    <col min="8453" max="8453" width="17.140625" style="200" customWidth="1"/>
    <col min="8454" max="8705" width="9.140625" style="200"/>
    <col min="8706" max="8706" width="81.140625" style="200" customWidth="1"/>
    <col min="8707" max="8707" width="21.5703125" style="200" customWidth="1"/>
    <col min="8708" max="8708" width="0" style="200" hidden="1" customWidth="1"/>
    <col min="8709" max="8709" width="17.140625" style="200" customWidth="1"/>
    <col min="8710" max="8961" width="9.140625" style="200"/>
    <col min="8962" max="8962" width="81.140625" style="200" customWidth="1"/>
    <col min="8963" max="8963" width="21.5703125" style="200" customWidth="1"/>
    <col min="8964" max="8964" width="0" style="200" hidden="1" customWidth="1"/>
    <col min="8965" max="8965" width="17.140625" style="200" customWidth="1"/>
    <col min="8966" max="9217" width="9.140625" style="200"/>
    <col min="9218" max="9218" width="81.140625" style="200" customWidth="1"/>
    <col min="9219" max="9219" width="21.5703125" style="200" customWidth="1"/>
    <col min="9220" max="9220" width="0" style="200" hidden="1" customWidth="1"/>
    <col min="9221" max="9221" width="17.140625" style="200" customWidth="1"/>
    <col min="9222" max="9473" width="9.140625" style="200"/>
    <col min="9474" max="9474" width="81.140625" style="200" customWidth="1"/>
    <col min="9475" max="9475" width="21.5703125" style="200" customWidth="1"/>
    <col min="9476" max="9476" width="0" style="200" hidden="1" customWidth="1"/>
    <col min="9477" max="9477" width="17.140625" style="200" customWidth="1"/>
    <col min="9478" max="9729" width="9.140625" style="200"/>
    <col min="9730" max="9730" width="81.140625" style="200" customWidth="1"/>
    <col min="9731" max="9731" width="21.5703125" style="200" customWidth="1"/>
    <col min="9732" max="9732" width="0" style="200" hidden="1" customWidth="1"/>
    <col min="9733" max="9733" width="17.140625" style="200" customWidth="1"/>
    <col min="9734" max="9985" width="9.140625" style="200"/>
    <col min="9986" max="9986" width="81.140625" style="200" customWidth="1"/>
    <col min="9987" max="9987" width="21.5703125" style="200" customWidth="1"/>
    <col min="9988" max="9988" width="0" style="200" hidden="1" customWidth="1"/>
    <col min="9989" max="9989" width="17.140625" style="200" customWidth="1"/>
    <col min="9990" max="10241" width="9.140625" style="200"/>
    <col min="10242" max="10242" width="81.140625" style="200" customWidth="1"/>
    <col min="10243" max="10243" width="21.5703125" style="200" customWidth="1"/>
    <col min="10244" max="10244" width="0" style="200" hidden="1" customWidth="1"/>
    <col min="10245" max="10245" width="17.140625" style="200" customWidth="1"/>
    <col min="10246" max="10497" width="9.140625" style="200"/>
    <col min="10498" max="10498" width="81.140625" style="200" customWidth="1"/>
    <col min="10499" max="10499" width="21.5703125" style="200" customWidth="1"/>
    <col min="10500" max="10500" width="0" style="200" hidden="1" customWidth="1"/>
    <col min="10501" max="10501" width="17.140625" style="200" customWidth="1"/>
    <col min="10502" max="10753" width="9.140625" style="200"/>
    <col min="10754" max="10754" width="81.140625" style="200" customWidth="1"/>
    <col min="10755" max="10755" width="21.5703125" style="200" customWidth="1"/>
    <col min="10756" max="10756" width="0" style="200" hidden="1" customWidth="1"/>
    <col min="10757" max="10757" width="17.140625" style="200" customWidth="1"/>
    <col min="10758" max="11009" width="9.140625" style="200"/>
    <col min="11010" max="11010" width="81.140625" style="200" customWidth="1"/>
    <col min="11011" max="11011" width="21.5703125" style="200" customWidth="1"/>
    <col min="11012" max="11012" width="0" style="200" hidden="1" customWidth="1"/>
    <col min="11013" max="11013" width="17.140625" style="200" customWidth="1"/>
    <col min="11014" max="11265" width="9.140625" style="200"/>
    <col min="11266" max="11266" width="81.140625" style="200" customWidth="1"/>
    <col min="11267" max="11267" width="21.5703125" style="200" customWidth="1"/>
    <col min="11268" max="11268" width="0" style="200" hidden="1" customWidth="1"/>
    <col min="11269" max="11269" width="17.140625" style="200" customWidth="1"/>
    <col min="11270" max="11521" width="9.140625" style="200"/>
    <col min="11522" max="11522" width="81.140625" style="200" customWidth="1"/>
    <col min="11523" max="11523" width="21.5703125" style="200" customWidth="1"/>
    <col min="11524" max="11524" width="0" style="200" hidden="1" customWidth="1"/>
    <col min="11525" max="11525" width="17.140625" style="200" customWidth="1"/>
    <col min="11526" max="11777" width="9.140625" style="200"/>
    <col min="11778" max="11778" width="81.140625" style="200" customWidth="1"/>
    <col min="11779" max="11779" width="21.5703125" style="200" customWidth="1"/>
    <col min="11780" max="11780" width="0" style="200" hidden="1" customWidth="1"/>
    <col min="11781" max="11781" width="17.140625" style="200" customWidth="1"/>
    <col min="11782" max="12033" width="9.140625" style="200"/>
    <col min="12034" max="12034" width="81.140625" style="200" customWidth="1"/>
    <col min="12035" max="12035" width="21.5703125" style="200" customWidth="1"/>
    <col min="12036" max="12036" width="0" style="200" hidden="1" customWidth="1"/>
    <col min="12037" max="12037" width="17.140625" style="200" customWidth="1"/>
    <col min="12038" max="12289" width="9.140625" style="200"/>
    <col min="12290" max="12290" width="81.140625" style="200" customWidth="1"/>
    <col min="12291" max="12291" width="21.5703125" style="200" customWidth="1"/>
    <col min="12292" max="12292" width="0" style="200" hidden="1" customWidth="1"/>
    <col min="12293" max="12293" width="17.140625" style="200" customWidth="1"/>
    <col min="12294" max="12545" width="9.140625" style="200"/>
    <col min="12546" max="12546" width="81.140625" style="200" customWidth="1"/>
    <col min="12547" max="12547" width="21.5703125" style="200" customWidth="1"/>
    <col min="12548" max="12548" width="0" style="200" hidden="1" customWidth="1"/>
    <col min="12549" max="12549" width="17.140625" style="200" customWidth="1"/>
    <col min="12550" max="12801" width="9.140625" style="200"/>
    <col min="12802" max="12802" width="81.140625" style="200" customWidth="1"/>
    <col min="12803" max="12803" width="21.5703125" style="200" customWidth="1"/>
    <col min="12804" max="12804" width="0" style="200" hidden="1" customWidth="1"/>
    <col min="12805" max="12805" width="17.140625" style="200" customWidth="1"/>
    <col min="12806" max="13057" width="9.140625" style="200"/>
    <col min="13058" max="13058" width="81.140625" style="200" customWidth="1"/>
    <col min="13059" max="13059" width="21.5703125" style="200" customWidth="1"/>
    <col min="13060" max="13060" width="0" style="200" hidden="1" customWidth="1"/>
    <col min="13061" max="13061" width="17.140625" style="200" customWidth="1"/>
    <col min="13062" max="13313" width="9.140625" style="200"/>
    <col min="13314" max="13314" width="81.140625" style="200" customWidth="1"/>
    <col min="13315" max="13315" width="21.5703125" style="200" customWidth="1"/>
    <col min="13316" max="13316" width="0" style="200" hidden="1" customWidth="1"/>
    <col min="13317" max="13317" width="17.140625" style="200" customWidth="1"/>
    <col min="13318" max="13569" width="9.140625" style="200"/>
    <col min="13570" max="13570" width="81.140625" style="200" customWidth="1"/>
    <col min="13571" max="13571" width="21.5703125" style="200" customWidth="1"/>
    <col min="13572" max="13572" width="0" style="200" hidden="1" customWidth="1"/>
    <col min="13573" max="13573" width="17.140625" style="200" customWidth="1"/>
    <col min="13574" max="13825" width="9.140625" style="200"/>
    <col min="13826" max="13826" width="81.140625" style="200" customWidth="1"/>
    <col min="13827" max="13827" width="21.5703125" style="200" customWidth="1"/>
    <col min="13828" max="13828" width="0" style="200" hidden="1" customWidth="1"/>
    <col min="13829" max="13829" width="17.140625" style="200" customWidth="1"/>
    <col min="13830" max="14081" width="9.140625" style="200"/>
    <col min="14082" max="14082" width="81.140625" style="200" customWidth="1"/>
    <col min="14083" max="14083" width="21.5703125" style="200" customWidth="1"/>
    <col min="14084" max="14084" width="0" style="200" hidden="1" customWidth="1"/>
    <col min="14085" max="14085" width="17.140625" style="200" customWidth="1"/>
    <col min="14086" max="14337" width="9.140625" style="200"/>
    <col min="14338" max="14338" width="81.140625" style="200" customWidth="1"/>
    <col min="14339" max="14339" width="21.5703125" style="200" customWidth="1"/>
    <col min="14340" max="14340" width="0" style="200" hidden="1" customWidth="1"/>
    <col min="14341" max="14341" width="17.140625" style="200" customWidth="1"/>
    <col min="14342" max="14593" width="9.140625" style="200"/>
    <col min="14594" max="14594" width="81.140625" style="200" customWidth="1"/>
    <col min="14595" max="14595" width="21.5703125" style="200" customWidth="1"/>
    <col min="14596" max="14596" width="0" style="200" hidden="1" customWidth="1"/>
    <col min="14597" max="14597" width="17.140625" style="200" customWidth="1"/>
    <col min="14598" max="14849" width="9.140625" style="200"/>
    <col min="14850" max="14850" width="81.140625" style="200" customWidth="1"/>
    <col min="14851" max="14851" width="21.5703125" style="200" customWidth="1"/>
    <col min="14852" max="14852" width="0" style="200" hidden="1" customWidth="1"/>
    <col min="14853" max="14853" width="17.140625" style="200" customWidth="1"/>
    <col min="14854" max="15105" width="9.140625" style="200"/>
    <col min="15106" max="15106" width="81.140625" style="200" customWidth="1"/>
    <col min="15107" max="15107" width="21.5703125" style="200" customWidth="1"/>
    <col min="15108" max="15108" width="0" style="200" hidden="1" customWidth="1"/>
    <col min="15109" max="15109" width="17.140625" style="200" customWidth="1"/>
    <col min="15110" max="15361" width="9.140625" style="200"/>
    <col min="15362" max="15362" width="81.140625" style="200" customWidth="1"/>
    <col min="15363" max="15363" width="21.5703125" style="200" customWidth="1"/>
    <col min="15364" max="15364" width="0" style="200" hidden="1" customWidth="1"/>
    <col min="15365" max="15365" width="17.140625" style="200" customWidth="1"/>
    <col min="15366" max="15617" width="9.140625" style="200"/>
    <col min="15618" max="15618" width="81.140625" style="200" customWidth="1"/>
    <col min="15619" max="15619" width="21.5703125" style="200" customWidth="1"/>
    <col min="15620" max="15620" width="0" style="200" hidden="1" customWidth="1"/>
    <col min="15621" max="15621" width="17.140625" style="200" customWidth="1"/>
    <col min="15622" max="15873" width="9.140625" style="200"/>
    <col min="15874" max="15874" width="81.140625" style="200" customWidth="1"/>
    <col min="15875" max="15875" width="21.5703125" style="200" customWidth="1"/>
    <col min="15876" max="15876" width="0" style="200" hidden="1" customWidth="1"/>
    <col min="15877" max="15877" width="17.140625" style="200" customWidth="1"/>
    <col min="15878" max="16129" width="9.140625" style="200"/>
    <col min="16130" max="16130" width="81.140625" style="200" customWidth="1"/>
    <col min="16131" max="16131" width="21.5703125" style="200" customWidth="1"/>
    <col min="16132" max="16132" width="0" style="200" hidden="1" customWidth="1"/>
    <col min="16133" max="16133" width="17.140625" style="200" customWidth="1"/>
    <col min="16134" max="16384" width="9.140625" style="200"/>
  </cols>
  <sheetData>
    <row r="1" spans="1:23" ht="55.5" customHeight="1">
      <c r="A1" s="199"/>
      <c r="B1" s="107" t="s">
        <v>71</v>
      </c>
      <c r="C1" s="6"/>
      <c r="D1" s="6"/>
      <c r="E1" s="6"/>
      <c r="F1" s="6"/>
      <c r="G1" s="6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</row>
    <row r="2" spans="1:23" ht="30.75" customHeight="1">
      <c r="A2" s="201"/>
      <c r="B2" s="202" t="s">
        <v>186</v>
      </c>
    </row>
    <row r="3" spans="1:23" ht="19.5" thickBot="1">
      <c r="A3" s="203"/>
    </row>
    <row r="4" spans="1:23" ht="39.75" customHeight="1" thickTop="1" thickBot="1">
      <c r="A4" s="204" t="s">
        <v>187</v>
      </c>
      <c r="B4" s="205" t="s">
        <v>188</v>
      </c>
      <c r="C4" s="206" t="s">
        <v>189</v>
      </c>
      <c r="D4" s="207" t="s">
        <v>190</v>
      </c>
    </row>
    <row r="5" spans="1:23" s="211" customFormat="1" ht="23.1" customHeight="1" thickTop="1" thickBot="1">
      <c r="A5" s="208">
        <v>1</v>
      </c>
      <c r="B5" s="209">
        <v>2</v>
      </c>
      <c r="C5" s="210">
        <v>3</v>
      </c>
      <c r="D5" s="210">
        <v>3</v>
      </c>
    </row>
    <row r="6" spans="1:23" s="215" customFormat="1" ht="23.1" customHeight="1" thickTop="1" thickBot="1">
      <c r="A6" s="212" t="s">
        <v>191</v>
      </c>
      <c r="B6" s="216" t="s">
        <v>3</v>
      </c>
      <c r="C6" s="226"/>
      <c r="D6" s="6"/>
      <c r="E6" s="6"/>
      <c r="F6" s="6"/>
      <c r="G6" s="6"/>
    </row>
    <row r="7" spans="1:23" s="215" customFormat="1" ht="23.1" customHeight="1" thickTop="1" thickBot="1">
      <c r="A7" s="212" t="s">
        <v>193</v>
      </c>
      <c r="B7" s="216" t="s">
        <v>207</v>
      </c>
      <c r="C7" s="213"/>
      <c r="D7" s="214"/>
      <c r="E7" s="214"/>
      <c r="F7" s="214"/>
      <c r="G7" s="214"/>
    </row>
    <row r="8" spans="1:23" s="215" customFormat="1" ht="23.1" customHeight="1" thickTop="1" thickBot="1">
      <c r="A8" s="225" t="s">
        <v>194</v>
      </c>
      <c r="B8" s="217" t="s">
        <v>163</v>
      </c>
      <c r="C8" s="213"/>
      <c r="D8" s="214"/>
      <c r="E8" s="214"/>
      <c r="F8" s="214"/>
      <c r="G8" s="214"/>
    </row>
    <row r="9" spans="1:23" s="215" customFormat="1" ht="23.1" customHeight="1" thickTop="1" thickBot="1">
      <c r="A9" s="225" t="s">
        <v>195</v>
      </c>
      <c r="B9" s="217" t="s">
        <v>164</v>
      </c>
      <c r="C9" s="213"/>
      <c r="D9" s="214"/>
      <c r="E9" s="214"/>
      <c r="F9" s="214"/>
      <c r="G9" s="214"/>
    </row>
    <row r="10" spans="1:23" s="215" customFormat="1" ht="23.1" customHeight="1" thickTop="1" thickBot="1">
      <c r="A10" s="225" t="s">
        <v>196</v>
      </c>
      <c r="B10" s="217" t="s">
        <v>206</v>
      </c>
      <c r="C10" s="213"/>
      <c r="D10" s="214"/>
      <c r="E10" s="214"/>
      <c r="F10" s="214"/>
      <c r="G10" s="214"/>
    </row>
    <row r="11" spans="1:23" s="215" customFormat="1" ht="23.1" customHeight="1" thickTop="1" thickBot="1">
      <c r="A11" s="225" t="s">
        <v>197</v>
      </c>
      <c r="B11" s="217" t="s">
        <v>59</v>
      </c>
      <c r="C11" s="213"/>
      <c r="D11" s="214"/>
      <c r="E11" s="214"/>
      <c r="F11" s="214"/>
      <c r="G11" s="214"/>
    </row>
    <row r="12" spans="1:23" s="215" customFormat="1" ht="23.1" customHeight="1" thickTop="1" thickBot="1">
      <c r="A12" s="225" t="s">
        <v>198</v>
      </c>
      <c r="B12" s="217" t="s">
        <v>91</v>
      </c>
      <c r="C12" s="213"/>
      <c r="D12" s="214"/>
      <c r="E12" s="214"/>
      <c r="F12" s="214"/>
      <c r="G12" s="214"/>
    </row>
    <row r="13" spans="1:23" s="215" customFormat="1" ht="23.1" customHeight="1" thickTop="1" thickBot="1">
      <c r="A13" s="225" t="s">
        <v>199</v>
      </c>
      <c r="B13" s="217" t="s">
        <v>93</v>
      </c>
      <c r="C13" s="213"/>
      <c r="D13" s="214"/>
      <c r="E13" s="214"/>
      <c r="F13" s="214"/>
      <c r="G13" s="214"/>
    </row>
    <row r="14" spans="1:23" s="215" customFormat="1" ht="23.1" customHeight="1" thickTop="1" thickBot="1">
      <c r="A14" s="225" t="s">
        <v>200</v>
      </c>
      <c r="B14" s="217" t="s">
        <v>105</v>
      </c>
      <c r="C14" s="213"/>
      <c r="D14" s="214"/>
      <c r="E14" s="214"/>
      <c r="F14" s="214"/>
      <c r="G14" s="214"/>
    </row>
    <row r="15" spans="1:23" s="215" customFormat="1" ht="23.1" customHeight="1" thickTop="1" thickBot="1">
      <c r="A15" s="225" t="s">
        <v>201</v>
      </c>
      <c r="B15" s="217" t="s">
        <v>113</v>
      </c>
      <c r="C15" s="213"/>
      <c r="D15" s="214"/>
      <c r="E15" s="214"/>
      <c r="F15" s="214"/>
      <c r="G15" s="214"/>
    </row>
    <row r="16" spans="1:23" s="215" customFormat="1" ht="23.1" customHeight="1" thickTop="1" thickBot="1">
      <c r="A16" s="225" t="s">
        <v>202</v>
      </c>
      <c r="B16" s="217" t="s">
        <v>118</v>
      </c>
      <c r="C16" s="213"/>
      <c r="D16" s="214"/>
      <c r="E16" s="214"/>
      <c r="F16" s="214"/>
      <c r="G16" s="214"/>
    </row>
    <row r="17" spans="1:7" s="215" customFormat="1" ht="23.1" customHeight="1" thickTop="1" thickBot="1">
      <c r="A17" s="225" t="s">
        <v>203</v>
      </c>
      <c r="B17" s="217" t="s">
        <v>127</v>
      </c>
      <c r="C17" s="213"/>
      <c r="D17" s="214"/>
      <c r="E17" s="214"/>
      <c r="F17" s="214"/>
      <c r="G17" s="214"/>
    </row>
    <row r="18" spans="1:7" s="215" customFormat="1" ht="23.1" customHeight="1" thickTop="1" thickBot="1">
      <c r="A18" s="225" t="s">
        <v>204</v>
      </c>
      <c r="B18" s="217" t="s">
        <v>136</v>
      </c>
      <c r="C18" s="213"/>
      <c r="D18" s="214"/>
      <c r="E18" s="214"/>
      <c r="F18" s="214"/>
      <c r="G18" s="214"/>
    </row>
    <row r="19" spans="1:7" s="215" customFormat="1" ht="23.1" customHeight="1" thickTop="1" thickBot="1">
      <c r="A19" s="225" t="s">
        <v>205</v>
      </c>
      <c r="B19" s="217" t="s">
        <v>229</v>
      </c>
      <c r="C19" s="213"/>
      <c r="D19" s="214"/>
      <c r="E19" s="214"/>
      <c r="F19" s="214"/>
      <c r="G19" s="214"/>
    </row>
    <row r="20" spans="1:7" s="221" customFormat="1" ht="23.1" customHeight="1" thickTop="1" thickBot="1">
      <c r="A20" s="249" t="s">
        <v>192</v>
      </c>
      <c r="B20" s="250"/>
      <c r="C20" s="218"/>
      <c r="D20" s="219">
        <f>SUM(D6:D7)</f>
        <v>0</v>
      </c>
      <c r="E20" s="220"/>
    </row>
    <row r="21" spans="1:7" ht="13.5" thickTop="1"/>
    <row r="22" spans="1:7" ht="15.75">
      <c r="C22" s="222"/>
    </row>
    <row r="24" spans="1:7" ht="15.75">
      <c r="C24" s="222"/>
    </row>
    <row r="25" spans="1:7" ht="15.75">
      <c r="C25" s="222"/>
    </row>
    <row r="26" spans="1:7" ht="15.75">
      <c r="B26" s="223"/>
      <c r="C26" s="222"/>
      <c r="D26" s="224"/>
    </row>
    <row r="27" spans="1:7">
      <c r="C27" s="224"/>
    </row>
  </sheetData>
  <mergeCells count="1">
    <mergeCell ref="A20:B20"/>
  </mergeCells>
  <pageMargins left="0.84" right="0.19685039370078741" top="0.32" bottom="0.23622047244094491" header="0.27559055118110237" footer="0.15748031496062992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8"/>
  <sheetViews>
    <sheetView zoomScaleNormal="100" zoomScaleSheetLayoutView="96" workbookViewId="0">
      <selection activeCell="E7" sqref="E7"/>
    </sheetView>
  </sheetViews>
  <sheetFormatPr defaultRowHeight="14.25"/>
  <cols>
    <col min="1" max="1" width="3.85546875" style="8" customWidth="1"/>
    <col min="2" max="2" width="32.7109375" style="35" customWidth="1"/>
    <col min="3" max="3" width="10.7109375" style="35" customWidth="1"/>
    <col min="4" max="5" width="9.7109375" style="35" customWidth="1"/>
    <col min="6" max="6" width="12.28515625" style="35" customWidth="1"/>
    <col min="7" max="247" width="9.140625" style="35"/>
    <col min="248" max="248" width="4.42578125" style="35" customWidth="1"/>
    <col min="249" max="249" width="9.140625" style="35"/>
    <col min="250" max="250" width="33.85546875" style="35" customWidth="1"/>
    <col min="251" max="251" width="9.140625" style="35"/>
    <col min="252" max="252" width="8.28515625" style="35" customWidth="1"/>
    <col min="253" max="254" width="9.140625" style="35"/>
    <col min="255" max="255" width="7" style="35" customWidth="1"/>
    <col min="256" max="257" width="9.140625" style="35"/>
    <col min="258" max="258" width="6.85546875" style="35" customWidth="1"/>
    <col min="259" max="503" width="9.140625" style="35"/>
    <col min="504" max="504" width="4.42578125" style="35" customWidth="1"/>
    <col min="505" max="505" width="9.140625" style="35"/>
    <col min="506" max="506" width="33.85546875" style="35" customWidth="1"/>
    <col min="507" max="507" width="9.140625" style="35"/>
    <col min="508" max="508" width="8.28515625" style="35" customWidth="1"/>
    <col min="509" max="510" width="9.140625" style="35"/>
    <col min="511" max="511" width="7" style="35" customWidth="1"/>
    <col min="512" max="513" width="9.140625" style="35"/>
    <col min="514" max="514" width="6.85546875" style="35" customWidth="1"/>
    <col min="515" max="759" width="9.140625" style="35"/>
    <col min="760" max="760" width="4.42578125" style="35" customWidth="1"/>
    <col min="761" max="761" width="9.140625" style="35"/>
    <col min="762" max="762" width="33.85546875" style="35" customWidth="1"/>
    <col min="763" max="763" width="9.140625" style="35"/>
    <col min="764" max="764" width="8.28515625" style="35" customWidth="1"/>
    <col min="765" max="766" width="9.140625" style="35"/>
    <col min="767" max="767" width="7" style="35" customWidth="1"/>
    <col min="768" max="769" width="9.140625" style="35"/>
    <col min="770" max="770" width="6.85546875" style="35" customWidth="1"/>
    <col min="771" max="1015" width="9.140625" style="35"/>
    <col min="1016" max="1016" width="4.42578125" style="35" customWidth="1"/>
    <col min="1017" max="1017" width="9.140625" style="35"/>
    <col min="1018" max="1018" width="33.85546875" style="35" customWidth="1"/>
    <col min="1019" max="1019" width="9.140625" style="35"/>
    <col min="1020" max="1020" width="8.28515625" style="35" customWidth="1"/>
    <col min="1021" max="1022" width="9.140625" style="35"/>
    <col min="1023" max="1023" width="7" style="35" customWidth="1"/>
    <col min="1024" max="1025" width="9.140625" style="35"/>
    <col min="1026" max="1026" width="6.85546875" style="35" customWidth="1"/>
    <col min="1027" max="1271" width="9.140625" style="35"/>
    <col min="1272" max="1272" width="4.42578125" style="35" customWidth="1"/>
    <col min="1273" max="1273" width="9.140625" style="35"/>
    <col min="1274" max="1274" width="33.85546875" style="35" customWidth="1"/>
    <col min="1275" max="1275" width="9.140625" style="35"/>
    <col min="1276" max="1276" width="8.28515625" style="35" customWidth="1"/>
    <col min="1277" max="1278" width="9.140625" style="35"/>
    <col min="1279" max="1279" width="7" style="35" customWidth="1"/>
    <col min="1280" max="1281" width="9.140625" style="35"/>
    <col min="1282" max="1282" width="6.85546875" style="35" customWidth="1"/>
    <col min="1283" max="1527" width="9.140625" style="35"/>
    <col min="1528" max="1528" width="4.42578125" style="35" customWidth="1"/>
    <col min="1529" max="1529" width="9.140625" style="35"/>
    <col min="1530" max="1530" width="33.85546875" style="35" customWidth="1"/>
    <col min="1531" max="1531" width="9.140625" style="35"/>
    <col min="1532" max="1532" width="8.28515625" style="35" customWidth="1"/>
    <col min="1533" max="1534" width="9.140625" style="35"/>
    <col min="1535" max="1535" width="7" style="35" customWidth="1"/>
    <col min="1536" max="1537" width="9.140625" style="35"/>
    <col min="1538" max="1538" width="6.85546875" style="35" customWidth="1"/>
    <col min="1539" max="1783" width="9.140625" style="35"/>
    <col min="1784" max="1784" width="4.42578125" style="35" customWidth="1"/>
    <col min="1785" max="1785" width="9.140625" style="35"/>
    <col min="1786" max="1786" width="33.85546875" style="35" customWidth="1"/>
    <col min="1787" max="1787" width="9.140625" style="35"/>
    <col min="1788" max="1788" width="8.28515625" style="35" customWidth="1"/>
    <col min="1789" max="1790" width="9.140625" style="35"/>
    <col min="1791" max="1791" width="7" style="35" customWidth="1"/>
    <col min="1792" max="1793" width="9.140625" style="35"/>
    <col min="1794" max="1794" width="6.85546875" style="35" customWidth="1"/>
    <col min="1795" max="2039" width="9.140625" style="35"/>
    <col min="2040" max="2040" width="4.42578125" style="35" customWidth="1"/>
    <col min="2041" max="2041" width="9.140625" style="35"/>
    <col min="2042" max="2042" width="33.85546875" style="35" customWidth="1"/>
    <col min="2043" max="2043" width="9.140625" style="35"/>
    <col min="2044" max="2044" width="8.28515625" style="35" customWidth="1"/>
    <col min="2045" max="2046" width="9.140625" style="35"/>
    <col min="2047" max="2047" width="7" style="35" customWidth="1"/>
    <col min="2048" max="2049" width="9.140625" style="35"/>
    <col min="2050" max="2050" width="6.85546875" style="35" customWidth="1"/>
    <col min="2051" max="2295" width="9.140625" style="35"/>
    <col min="2296" max="2296" width="4.42578125" style="35" customWidth="1"/>
    <col min="2297" max="2297" width="9.140625" style="35"/>
    <col min="2298" max="2298" width="33.85546875" style="35" customWidth="1"/>
    <col min="2299" max="2299" width="9.140625" style="35"/>
    <col min="2300" max="2300" width="8.28515625" style="35" customWidth="1"/>
    <col min="2301" max="2302" width="9.140625" style="35"/>
    <col min="2303" max="2303" width="7" style="35" customWidth="1"/>
    <col min="2304" max="2305" width="9.140625" style="35"/>
    <col min="2306" max="2306" width="6.85546875" style="35" customWidth="1"/>
    <col min="2307" max="2551" width="9.140625" style="35"/>
    <col min="2552" max="2552" width="4.42578125" style="35" customWidth="1"/>
    <col min="2553" max="2553" width="9.140625" style="35"/>
    <col min="2554" max="2554" width="33.85546875" style="35" customWidth="1"/>
    <col min="2555" max="2555" width="9.140625" style="35"/>
    <col min="2556" max="2556" width="8.28515625" style="35" customWidth="1"/>
    <col min="2557" max="2558" width="9.140625" style="35"/>
    <col min="2559" max="2559" width="7" style="35" customWidth="1"/>
    <col min="2560" max="2561" width="9.140625" style="35"/>
    <col min="2562" max="2562" width="6.85546875" style="35" customWidth="1"/>
    <col min="2563" max="2807" width="9.140625" style="35"/>
    <col min="2808" max="2808" width="4.42578125" style="35" customWidth="1"/>
    <col min="2809" max="2809" width="9.140625" style="35"/>
    <col min="2810" max="2810" width="33.85546875" style="35" customWidth="1"/>
    <col min="2811" max="2811" width="9.140625" style="35"/>
    <col min="2812" max="2812" width="8.28515625" style="35" customWidth="1"/>
    <col min="2813" max="2814" width="9.140625" style="35"/>
    <col min="2815" max="2815" width="7" style="35" customWidth="1"/>
    <col min="2816" max="2817" width="9.140625" style="35"/>
    <col min="2818" max="2818" width="6.85546875" style="35" customWidth="1"/>
    <col min="2819" max="3063" width="9.140625" style="35"/>
    <col min="3064" max="3064" width="4.42578125" style="35" customWidth="1"/>
    <col min="3065" max="3065" width="9.140625" style="35"/>
    <col min="3066" max="3066" width="33.85546875" style="35" customWidth="1"/>
    <col min="3067" max="3067" width="9.140625" style="35"/>
    <col min="3068" max="3068" width="8.28515625" style="35" customWidth="1"/>
    <col min="3069" max="3070" width="9.140625" style="35"/>
    <col min="3071" max="3071" width="7" style="35" customWidth="1"/>
    <col min="3072" max="3073" width="9.140625" style="35"/>
    <col min="3074" max="3074" width="6.85546875" style="35" customWidth="1"/>
    <col min="3075" max="3319" width="9.140625" style="35"/>
    <col min="3320" max="3320" width="4.42578125" style="35" customWidth="1"/>
    <col min="3321" max="3321" width="9.140625" style="35"/>
    <col min="3322" max="3322" width="33.85546875" style="35" customWidth="1"/>
    <col min="3323" max="3323" width="9.140625" style="35"/>
    <col min="3324" max="3324" width="8.28515625" style="35" customWidth="1"/>
    <col min="3325" max="3326" width="9.140625" style="35"/>
    <col min="3327" max="3327" width="7" style="35" customWidth="1"/>
    <col min="3328" max="3329" width="9.140625" style="35"/>
    <col min="3330" max="3330" width="6.85546875" style="35" customWidth="1"/>
    <col min="3331" max="3575" width="9.140625" style="35"/>
    <col min="3576" max="3576" width="4.42578125" style="35" customWidth="1"/>
    <col min="3577" max="3577" width="9.140625" style="35"/>
    <col min="3578" max="3578" width="33.85546875" style="35" customWidth="1"/>
    <col min="3579" max="3579" width="9.140625" style="35"/>
    <col min="3580" max="3580" width="8.28515625" style="35" customWidth="1"/>
    <col min="3581" max="3582" width="9.140625" style="35"/>
    <col min="3583" max="3583" width="7" style="35" customWidth="1"/>
    <col min="3584" max="3585" width="9.140625" style="35"/>
    <col min="3586" max="3586" width="6.85546875" style="35" customWidth="1"/>
    <col min="3587" max="3831" width="9.140625" style="35"/>
    <col min="3832" max="3832" width="4.42578125" style="35" customWidth="1"/>
    <col min="3833" max="3833" width="9.140625" style="35"/>
    <col min="3834" max="3834" width="33.85546875" style="35" customWidth="1"/>
    <col min="3835" max="3835" width="9.140625" style="35"/>
    <col min="3836" max="3836" width="8.28515625" style="35" customWidth="1"/>
    <col min="3837" max="3838" width="9.140625" style="35"/>
    <col min="3839" max="3839" width="7" style="35" customWidth="1"/>
    <col min="3840" max="3841" width="9.140625" style="35"/>
    <col min="3842" max="3842" width="6.85546875" style="35" customWidth="1"/>
    <col min="3843" max="4087" width="9.140625" style="35"/>
    <col min="4088" max="4088" width="4.42578125" style="35" customWidth="1"/>
    <col min="4089" max="4089" width="9.140625" style="35"/>
    <col min="4090" max="4090" width="33.85546875" style="35" customWidth="1"/>
    <col min="4091" max="4091" width="9.140625" style="35"/>
    <col min="4092" max="4092" width="8.28515625" style="35" customWidth="1"/>
    <col min="4093" max="4094" width="9.140625" style="35"/>
    <col min="4095" max="4095" width="7" style="35" customWidth="1"/>
    <col min="4096" max="4097" width="9.140625" style="35"/>
    <col min="4098" max="4098" width="6.85546875" style="35" customWidth="1"/>
    <col min="4099" max="4343" width="9.140625" style="35"/>
    <col min="4344" max="4344" width="4.42578125" style="35" customWidth="1"/>
    <col min="4345" max="4345" width="9.140625" style="35"/>
    <col min="4346" max="4346" width="33.85546875" style="35" customWidth="1"/>
    <col min="4347" max="4347" width="9.140625" style="35"/>
    <col min="4348" max="4348" width="8.28515625" style="35" customWidth="1"/>
    <col min="4349" max="4350" width="9.140625" style="35"/>
    <col min="4351" max="4351" width="7" style="35" customWidth="1"/>
    <col min="4352" max="4353" width="9.140625" style="35"/>
    <col min="4354" max="4354" width="6.85546875" style="35" customWidth="1"/>
    <col min="4355" max="4599" width="9.140625" style="35"/>
    <col min="4600" max="4600" width="4.42578125" style="35" customWidth="1"/>
    <col min="4601" max="4601" width="9.140625" style="35"/>
    <col min="4602" max="4602" width="33.85546875" style="35" customWidth="1"/>
    <col min="4603" max="4603" width="9.140625" style="35"/>
    <col min="4604" max="4604" width="8.28515625" style="35" customWidth="1"/>
    <col min="4605" max="4606" width="9.140625" style="35"/>
    <col min="4607" max="4607" width="7" style="35" customWidth="1"/>
    <col min="4608" max="4609" width="9.140625" style="35"/>
    <col min="4610" max="4610" width="6.85546875" style="35" customWidth="1"/>
    <col min="4611" max="4855" width="9.140625" style="35"/>
    <col min="4856" max="4856" width="4.42578125" style="35" customWidth="1"/>
    <col min="4857" max="4857" width="9.140625" style="35"/>
    <col min="4858" max="4858" width="33.85546875" style="35" customWidth="1"/>
    <col min="4859" max="4859" width="9.140625" style="35"/>
    <col min="4860" max="4860" width="8.28515625" style="35" customWidth="1"/>
    <col min="4861" max="4862" width="9.140625" style="35"/>
    <col min="4863" max="4863" width="7" style="35" customWidth="1"/>
    <col min="4864" max="4865" width="9.140625" style="35"/>
    <col min="4866" max="4866" width="6.85546875" style="35" customWidth="1"/>
    <col min="4867" max="5111" width="9.140625" style="35"/>
    <col min="5112" max="5112" width="4.42578125" style="35" customWidth="1"/>
    <col min="5113" max="5113" width="9.140625" style="35"/>
    <col min="5114" max="5114" width="33.85546875" style="35" customWidth="1"/>
    <col min="5115" max="5115" width="9.140625" style="35"/>
    <col min="5116" max="5116" width="8.28515625" style="35" customWidth="1"/>
    <col min="5117" max="5118" width="9.140625" style="35"/>
    <col min="5119" max="5119" width="7" style="35" customWidth="1"/>
    <col min="5120" max="5121" width="9.140625" style="35"/>
    <col min="5122" max="5122" width="6.85546875" style="35" customWidth="1"/>
    <col min="5123" max="5367" width="9.140625" style="35"/>
    <col min="5368" max="5368" width="4.42578125" style="35" customWidth="1"/>
    <col min="5369" max="5369" width="9.140625" style="35"/>
    <col min="5370" max="5370" width="33.85546875" style="35" customWidth="1"/>
    <col min="5371" max="5371" width="9.140625" style="35"/>
    <col min="5372" max="5372" width="8.28515625" style="35" customWidth="1"/>
    <col min="5373" max="5374" width="9.140625" style="35"/>
    <col min="5375" max="5375" width="7" style="35" customWidth="1"/>
    <col min="5376" max="5377" width="9.140625" style="35"/>
    <col min="5378" max="5378" width="6.85546875" style="35" customWidth="1"/>
    <col min="5379" max="5623" width="9.140625" style="35"/>
    <col min="5624" max="5624" width="4.42578125" style="35" customWidth="1"/>
    <col min="5625" max="5625" width="9.140625" style="35"/>
    <col min="5626" max="5626" width="33.85546875" style="35" customWidth="1"/>
    <col min="5627" max="5627" width="9.140625" style="35"/>
    <col min="5628" max="5628" width="8.28515625" style="35" customWidth="1"/>
    <col min="5629" max="5630" width="9.140625" style="35"/>
    <col min="5631" max="5631" width="7" style="35" customWidth="1"/>
    <col min="5632" max="5633" width="9.140625" style="35"/>
    <col min="5634" max="5634" width="6.85546875" style="35" customWidth="1"/>
    <col min="5635" max="5879" width="9.140625" style="35"/>
    <col min="5880" max="5880" width="4.42578125" style="35" customWidth="1"/>
    <col min="5881" max="5881" width="9.140625" style="35"/>
    <col min="5882" max="5882" width="33.85546875" style="35" customWidth="1"/>
    <col min="5883" max="5883" width="9.140625" style="35"/>
    <col min="5884" max="5884" width="8.28515625" style="35" customWidth="1"/>
    <col min="5885" max="5886" width="9.140625" style="35"/>
    <col min="5887" max="5887" width="7" style="35" customWidth="1"/>
    <col min="5888" max="5889" width="9.140625" style="35"/>
    <col min="5890" max="5890" width="6.85546875" style="35" customWidth="1"/>
    <col min="5891" max="6135" width="9.140625" style="35"/>
    <col min="6136" max="6136" width="4.42578125" style="35" customWidth="1"/>
    <col min="6137" max="6137" width="9.140625" style="35"/>
    <col min="6138" max="6138" width="33.85546875" style="35" customWidth="1"/>
    <col min="6139" max="6139" width="9.140625" style="35"/>
    <col min="6140" max="6140" width="8.28515625" style="35" customWidth="1"/>
    <col min="6141" max="6142" width="9.140625" style="35"/>
    <col min="6143" max="6143" width="7" style="35" customWidth="1"/>
    <col min="6144" max="6145" width="9.140625" style="35"/>
    <col min="6146" max="6146" width="6.85546875" style="35" customWidth="1"/>
    <col min="6147" max="6391" width="9.140625" style="35"/>
    <col min="6392" max="6392" width="4.42578125" style="35" customWidth="1"/>
    <col min="6393" max="6393" width="9.140625" style="35"/>
    <col min="6394" max="6394" width="33.85546875" style="35" customWidth="1"/>
    <col min="6395" max="6395" width="9.140625" style="35"/>
    <col min="6396" max="6396" width="8.28515625" style="35" customWidth="1"/>
    <col min="6397" max="6398" width="9.140625" style="35"/>
    <col min="6399" max="6399" width="7" style="35" customWidth="1"/>
    <col min="6400" max="6401" width="9.140625" style="35"/>
    <col min="6402" max="6402" width="6.85546875" style="35" customWidth="1"/>
    <col min="6403" max="6647" width="9.140625" style="35"/>
    <col min="6648" max="6648" width="4.42578125" style="35" customWidth="1"/>
    <col min="6649" max="6649" width="9.140625" style="35"/>
    <col min="6650" max="6650" width="33.85546875" style="35" customWidth="1"/>
    <col min="6651" max="6651" width="9.140625" style="35"/>
    <col min="6652" max="6652" width="8.28515625" style="35" customWidth="1"/>
    <col min="6653" max="6654" width="9.140625" style="35"/>
    <col min="6655" max="6655" width="7" style="35" customWidth="1"/>
    <col min="6656" max="6657" width="9.140625" style="35"/>
    <col min="6658" max="6658" width="6.85546875" style="35" customWidth="1"/>
    <col min="6659" max="6903" width="9.140625" style="35"/>
    <col min="6904" max="6904" width="4.42578125" style="35" customWidth="1"/>
    <col min="6905" max="6905" width="9.140625" style="35"/>
    <col min="6906" max="6906" width="33.85546875" style="35" customWidth="1"/>
    <col min="6907" max="6907" width="9.140625" style="35"/>
    <col min="6908" max="6908" width="8.28515625" style="35" customWidth="1"/>
    <col min="6909" max="6910" width="9.140625" style="35"/>
    <col min="6911" max="6911" width="7" style="35" customWidth="1"/>
    <col min="6912" max="6913" width="9.140625" style="35"/>
    <col min="6914" max="6914" width="6.85546875" style="35" customWidth="1"/>
    <col min="6915" max="7159" width="9.140625" style="35"/>
    <col min="7160" max="7160" width="4.42578125" style="35" customWidth="1"/>
    <col min="7161" max="7161" width="9.140625" style="35"/>
    <col min="7162" max="7162" width="33.85546875" style="35" customWidth="1"/>
    <col min="7163" max="7163" width="9.140625" style="35"/>
    <col min="7164" max="7164" width="8.28515625" style="35" customWidth="1"/>
    <col min="7165" max="7166" width="9.140625" style="35"/>
    <col min="7167" max="7167" width="7" style="35" customWidth="1"/>
    <col min="7168" max="7169" width="9.140625" style="35"/>
    <col min="7170" max="7170" width="6.85546875" style="35" customWidth="1"/>
    <col min="7171" max="7415" width="9.140625" style="35"/>
    <col min="7416" max="7416" width="4.42578125" style="35" customWidth="1"/>
    <col min="7417" max="7417" width="9.140625" style="35"/>
    <col min="7418" max="7418" width="33.85546875" style="35" customWidth="1"/>
    <col min="7419" max="7419" width="9.140625" style="35"/>
    <col min="7420" max="7420" width="8.28515625" style="35" customWidth="1"/>
    <col min="7421" max="7422" width="9.140625" style="35"/>
    <col min="7423" max="7423" width="7" style="35" customWidth="1"/>
    <col min="7424" max="7425" width="9.140625" style="35"/>
    <col min="7426" max="7426" width="6.85546875" style="35" customWidth="1"/>
    <col min="7427" max="7671" width="9.140625" style="35"/>
    <col min="7672" max="7672" width="4.42578125" style="35" customWidth="1"/>
    <col min="7673" max="7673" width="9.140625" style="35"/>
    <col min="7674" max="7674" width="33.85546875" style="35" customWidth="1"/>
    <col min="7675" max="7675" width="9.140625" style="35"/>
    <col min="7676" max="7676" width="8.28515625" style="35" customWidth="1"/>
    <col min="7677" max="7678" width="9.140625" style="35"/>
    <col min="7679" max="7679" width="7" style="35" customWidth="1"/>
    <col min="7680" max="7681" width="9.140625" style="35"/>
    <col min="7682" max="7682" width="6.85546875" style="35" customWidth="1"/>
    <col min="7683" max="7927" width="9.140625" style="35"/>
    <col min="7928" max="7928" width="4.42578125" style="35" customWidth="1"/>
    <col min="7929" max="7929" width="9.140625" style="35"/>
    <col min="7930" max="7930" width="33.85546875" style="35" customWidth="1"/>
    <col min="7931" max="7931" width="9.140625" style="35"/>
    <col min="7932" max="7932" width="8.28515625" style="35" customWidth="1"/>
    <col min="7933" max="7934" width="9.140625" style="35"/>
    <col min="7935" max="7935" width="7" style="35" customWidth="1"/>
    <col min="7936" max="7937" width="9.140625" style="35"/>
    <col min="7938" max="7938" width="6.85546875" style="35" customWidth="1"/>
    <col min="7939" max="8183" width="9.140625" style="35"/>
    <col min="8184" max="8184" width="4.42578125" style="35" customWidth="1"/>
    <col min="8185" max="8185" width="9.140625" style="35"/>
    <col min="8186" max="8186" width="33.85546875" style="35" customWidth="1"/>
    <col min="8187" max="8187" width="9.140625" style="35"/>
    <col min="8188" max="8188" width="8.28515625" style="35" customWidth="1"/>
    <col min="8189" max="8190" width="9.140625" style="35"/>
    <col min="8191" max="8191" width="7" style="35" customWidth="1"/>
    <col min="8192" max="8193" width="9.140625" style="35"/>
    <col min="8194" max="8194" width="6.85546875" style="35" customWidth="1"/>
    <col min="8195" max="8439" width="9.140625" style="35"/>
    <col min="8440" max="8440" width="4.42578125" style="35" customWidth="1"/>
    <col min="8441" max="8441" width="9.140625" style="35"/>
    <col min="8442" max="8442" width="33.85546875" style="35" customWidth="1"/>
    <col min="8443" max="8443" width="9.140625" style="35"/>
    <col min="8444" max="8444" width="8.28515625" style="35" customWidth="1"/>
    <col min="8445" max="8446" width="9.140625" style="35"/>
    <col min="8447" max="8447" width="7" style="35" customWidth="1"/>
    <col min="8448" max="8449" width="9.140625" style="35"/>
    <col min="8450" max="8450" width="6.85546875" style="35" customWidth="1"/>
    <col min="8451" max="8695" width="9.140625" style="35"/>
    <col min="8696" max="8696" width="4.42578125" style="35" customWidth="1"/>
    <col min="8697" max="8697" width="9.140625" style="35"/>
    <col min="8698" max="8698" width="33.85546875" style="35" customWidth="1"/>
    <col min="8699" max="8699" width="9.140625" style="35"/>
    <col min="8700" max="8700" width="8.28515625" style="35" customWidth="1"/>
    <col min="8701" max="8702" width="9.140625" style="35"/>
    <col min="8703" max="8703" width="7" style="35" customWidth="1"/>
    <col min="8704" max="8705" width="9.140625" style="35"/>
    <col min="8706" max="8706" width="6.85546875" style="35" customWidth="1"/>
    <col min="8707" max="8951" width="9.140625" style="35"/>
    <col min="8952" max="8952" width="4.42578125" style="35" customWidth="1"/>
    <col min="8953" max="8953" width="9.140625" style="35"/>
    <col min="8954" max="8954" width="33.85546875" style="35" customWidth="1"/>
    <col min="8955" max="8955" width="9.140625" style="35"/>
    <col min="8956" max="8956" width="8.28515625" style="35" customWidth="1"/>
    <col min="8957" max="8958" width="9.140625" style="35"/>
    <col min="8959" max="8959" width="7" style="35" customWidth="1"/>
    <col min="8960" max="8961" width="9.140625" style="35"/>
    <col min="8962" max="8962" width="6.85546875" style="35" customWidth="1"/>
    <col min="8963" max="9207" width="9.140625" style="35"/>
    <col min="9208" max="9208" width="4.42578125" style="35" customWidth="1"/>
    <col min="9209" max="9209" width="9.140625" style="35"/>
    <col min="9210" max="9210" width="33.85546875" style="35" customWidth="1"/>
    <col min="9211" max="9211" width="9.140625" style="35"/>
    <col min="9212" max="9212" width="8.28515625" style="35" customWidth="1"/>
    <col min="9213" max="9214" width="9.140625" style="35"/>
    <col min="9215" max="9215" width="7" style="35" customWidth="1"/>
    <col min="9216" max="9217" width="9.140625" style="35"/>
    <col min="9218" max="9218" width="6.85546875" style="35" customWidth="1"/>
    <col min="9219" max="9463" width="9.140625" style="35"/>
    <col min="9464" max="9464" width="4.42578125" style="35" customWidth="1"/>
    <col min="9465" max="9465" width="9.140625" style="35"/>
    <col min="9466" max="9466" width="33.85546875" style="35" customWidth="1"/>
    <col min="9467" max="9467" width="9.140625" style="35"/>
    <col min="9468" max="9468" width="8.28515625" style="35" customWidth="1"/>
    <col min="9469" max="9470" width="9.140625" style="35"/>
    <col min="9471" max="9471" width="7" style="35" customWidth="1"/>
    <col min="9472" max="9473" width="9.140625" style="35"/>
    <col min="9474" max="9474" width="6.85546875" style="35" customWidth="1"/>
    <col min="9475" max="9719" width="9.140625" style="35"/>
    <col min="9720" max="9720" width="4.42578125" style="35" customWidth="1"/>
    <col min="9721" max="9721" width="9.140625" style="35"/>
    <col min="9722" max="9722" width="33.85546875" style="35" customWidth="1"/>
    <col min="9723" max="9723" width="9.140625" style="35"/>
    <col min="9724" max="9724" width="8.28515625" style="35" customWidth="1"/>
    <col min="9725" max="9726" width="9.140625" style="35"/>
    <col min="9727" max="9727" width="7" style="35" customWidth="1"/>
    <col min="9728" max="9729" width="9.140625" style="35"/>
    <col min="9730" max="9730" width="6.85546875" style="35" customWidth="1"/>
    <col min="9731" max="9975" width="9.140625" style="35"/>
    <col min="9976" max="9976" width="4.42578125" style="35" customWidth="1"/>
    <col min="9977" max="9977" width="9.140625" style="35"/>
    <col min="9978" max="9978" width="33.85546875" style="35" customWidth="1"/>
    <col min="9979" max="9979" width="9.140625" style="35"/>
    <col min="9980" max="9980" width="8.28515625" style="35" customWidth="1"/>
    <col min="9981" max="9982" width="9.140625" style="35"/>
    <col min="9983" max="9983" width="7" style="35" customWidth="1"/>
    <col min="9984" max="9985" width="9.140625" style="35"/>
    <col min="9986" max="9986" width="6.85546875" style="35" customWidth="1"/>
    <col min="9987" max="10231" width="9.140625" style="35"/>
    <col min="10232" max="10232" width="4.42578125" style="35" customWidth="1"/>
    <col min="10233" max="10233" width="9.140625" style="35"/>
    <col min="10234" max="10234" width="33.85546875" style="35" customWidth="1"/>
    <col min="10235" max="10235" width="9.140625" style="35"/>
    <col min="10236" max="10236" width="8.28515625" style="35" customWidth="1"/>
    <col min="10237" max="10238" width="9.140625" style="35"/>
    <col min="10239" max="10239" width="7" style="35" customWidth="1"/>
    <col min="10240" max="10241" width="9.140625" style="35"/>
    <col min="10242" max="10242" width="6.85546875" style="35" customWidth="1"/>
    <col min="10243" max="10487" width="9.140625" style="35"/>
    <col min="10488" max="10488" width="4.42578125" style="35" customWidth="1"/>
    <col min="10489" max="10489" width="9.140625" style="35"/>
    <col min="10490" max="10490" width="33.85546875" style="35" customWidth="1"/>
    <col min="10491" max="10491" width="9.140625" style="35"/>
    <col min="10492" max="10492" width="8.28515625" style="35" customWidth="1"/>
    <col min="10493" max="10494" width="9.140625" style="35"/>
    <col min="10495" max="10495" width="7" style="35" customWidth="1"/>
    <col min="10496" max="10497" width="9.140625" style="35"/>
    <col min="10498" max="10498" width="6.85546875" style="35" customWidth="1"/>
    <col min="10499" max="10743" width="9.140625" style="35"/>
    <col min="10744" max="10744" width="4.42578125" style="35" customWidth="1"/>
    <col min="10745" max="10745" width="9.140625" style="35"/>
    <col min="10746" max="10746" width="33.85546875" style="35" customWidth="1"/>
    <col min="10747" max="10747" width="9.140625" style="35"/>
    <col min="10748" max="10748" width="8.28515625" style="35" customWidth="1"/>
    <col min="10749" max="10750" width="9.140625" style="35"/>
    <col min="10751" max="10751" width="7" style="35" customWidth="1"/>
    <col min="10752" max="10753" width="9.140625" style="35"/>
    <col min="10754" max="10754" width="6.85546875" style="35" customWidth="1"/>
    <col min="10755" max="10999" width="9.140625" style="35"/>
    <col min="11000" max="11000" width="4.42578125" style="35" customWidth="1"/>
    <col min="11001" max="11001" width="9.140625" style="35"/>
    <col min="11002" max="11002" width="33.85546875" style="35" customWidth="1"/>
    <col min="11003" max="11003" width="9.140625" style="35"/>
    <col min="11004" max="11004" width="8.28515625" style="35" customWidth="1"/>
    <col min="11005" max="11006" width="9.140625" style="35"/>
    <col min="11007" max="11007" width="7" style="35" customWidth="1"/>
    <col min="11008" max="11009" width="9.140625" style="35"/>
    <col min="11010" max="11010" width="6.85546875" style="35" customWidth="1"/>
    <col min="11011" max="11255" width="9.140625" style="35"/>
    <col min="11256" max="11256" width="4.42578125" style="35" customWidth="1"/>
    <col min="11257" max="11257" width="9.140625" style="35"/>
    <col min="11258" max="11258" width="33.85546875" style="35" customWidth="1"/>
    <col min="11259" max="11259" width="9.140625" style="35"/>
    <col min="11260" max="11260" width="8.28515625" style="35" customWidth="1"/>
    <col min="11261" max="11262" width="9.140625" style="35"/>
    <col min="11263" max="11263" width="7" style="35" customWidth="1"/>
    <col min="11264" max="11265" width="9.140625" style="35"/>
    <col min="11266" max="11266" width="6.85546875" style="35" customWidth="1"/>
    <col min="11267" max="11511" width="9.140625" style="35"/>
    <col min="11512" max="11512" width="4.42578125" style="35" customWidth="1"/>
    <col min="11513" max="11513" width="9.140625" style="35"/>
    <col min="11514" max="11514" width="33.85546875" style="35" customWidth="1"/>
    <col min="11515" max="11515" width="9.140625" style="35"/>
    <col min="11516" max="11516" width="8.28515625" style="35" customWidth="1"/>
    <col min="11517" max="11518" width="9.140625" style="35"/>
    <col min="11519" max="11519" width="7" style="35" customWidth="1"/>
    <col min="11520" max="11521" width="9.140625" style="35"/>
    <col min="11522" max="11522" width="6.85546875" style="35" customWidth="1"/>
    <col min="11523" max="11767" width="9.140625" style="35"/>
    <col min="11768" max="11768" width="4.42578125" style="35" customWidth="1"/>
    <col min="11769" max="11769" width="9.140625" style="35"/>
    <col min="11770" max="11770" width="33.85546875" style="35" customWidth="1"/>
    <col min="11771" max="11771" width="9.140625" style="35"/>
    <col min="11772" max="11772" width="8.28515625" style="35" customWidth="1"/>
    <col min="11773" max="11774" width="9.140625" style="35"/>
    <col min="11775" max="11775" width="7" style="35" customWidth="1"/>
    <col min="11776" max="11777" width="9.140625" style="35"/>
    <col min="11778" max="11778" width="6.85546875" style="35" customWidth="1"/>
    <col min="11779" max="12023" width="9.140625" style="35"/>
    <col min="12024" max="12024" width="4.42578125" style="35" customWidth="1"/>
    <col min="12025" max="12025" width="9.140625" style="35"/>
    <col min="12026" max="12026" width="33.85546875" style="35" customWidth="1"/>
    <col min="12027" max="12027" width="9.140625" style="35"/>
    <col min="12028" max="12028" width="8.28515625" style="35" customWidth="1"/>
    <col min="12029" max="12030" width="9.140625" style="35"/>
    <col min="12031" max="12031" width="7" style="35" customWidth="1"/>
    <col min="12032" max="12033" width="9.140625" style="35"/>
    <col min="12034" max="12034" width="6.85546875" style="35" customWidth="1"/>
    <col min="12035" max="12279" width="9.140625" style="35"/>
    <col min="12280" max="12280" width="4.42578125" style="35" customWidth="1"/>
    <col min="12281" max="12281" width="9.140625" style="35"/>
    <col min="12282" max="12282" width="33.85546875" style="35" customWidth="1"/>
    <col min="12283" max="12283" width="9.140625" style="35"/>
    <col min="12284" max="12284" width="8.28515625" style="35" customWidth="1"/>
    <col min="12285" max="12286" width="9.140625" style="35"/>
    <col min="12287" max="12287" width="7" style="35" customWidth="1"/>
    <col min="12288" max="12289" width="9.140625" style="35"/>
    <col min="12290" max="12290" width="6.85546875" style="35" customWidth="1"/>
    <col min="12291" max="12535" width="9.140625" style="35"/>
    <col min="12536" max="12536" width="4.42578125" style="35" customWidth="1"/>
    <col min="12537" max="12537" width="9.140625" style="35"/>
    <col min="12538" max="12538" width="33.85546875" style="35" customWidth="1"/>
    <col min="12539" max="12539" width="9.140625" style="35"/>
    <col min="12540" max="12540" width="8.28515625" style="35" customWidth="1"/>
    <col min="12541" max="12542" width="9.140625" style="35"/>
    <col min="12543" max="12543" width="7" style="35" customWidth="1"/>
    <col min="12544" max="12545" width="9.140625" style="35"/>
    <col min="12546" max="12546" width="6.85546875" style="35" customWidth="1"/>
    <col min="12547" max="12791" width="9.140625" style="35"/>
    <col min="12792" max="12792" width="4.42578125" style="35" customWidth="1"/>
    <col min="12793" max="12793" width="9.140625" style="35"/>
    <col min="12794" max="12794" width="33.85546875" style="35" customWidth="1"/>
    <col min="12795" max="12795" width="9.140625" style="35"/>
    <col min="12796" max="12796" width="8.28515625" style="35" customWidth="1"/>
    <col min="12797" max="12798" width="9.140625" style="35"/>
    <col min="12799" max="12799" width="7" style="35" customWidth="1"/>
    <col min="12800" max="12801" width="9.140625" style="35"/>
    <col min="12802" max="12802" width="6.85546875" style="35" customWidth="1"/>
    <col min="12803" max="13047" width="9.140625" style="35"/>
    <col min="13048" max="13048" width="4.42578125" style="35" customWidth="1"/>
    <col min="13049" max="13049" width="9.140625" style="35"/>
    <col min="13050" max="13050" width="33.85546875" style="35" customWidth="1"/>
    <col min="13051" max="13051" width="9.140625" style="35"/>
    <col min="13052" max="13052" width="8.28515625" style="35" customWidth="1"/>
    <col min="13053" max="13054" width="9.140625" style="35"/>
    <col min="13055" max="13055" width="7" style="35" customWidth="1"/>
    <col min="13056" max="13057" width="9.140625" style="35"/>
    <col min="13058" max="13058" width="6.85546875" style="35" customWidth="1"/>
    <col min="13059" max="13303" width="9.140625" style="35"/>
    <col min="13304" max="13304" width="4.42578125" style="35" customWidth="1"/>
    <col min="13305" max="13305" width="9.140625" style="35"/>
    <col min="13306" max="13306" width="33.85546875" style="35" customWidth="1"/>
    <col min="13307" max="13307" width="9.140625" style="35"/>
    <col min="13308" max="13308" width="8.28515625" style="35" customWidth="1"/>
    <col min="13309" max="13310" width="9.140625" style="35"/>
    <col min="13311" max="13311" width="7" style="35" customWidth="1"/>
    <col min="13312" max="13313" width="9.140625" style="35"/>
    <col min="13314" max="13314" width="6.85546875" style="35" customWidth="1"/>
    <col min="13315" max="13559" width="9.140625" style="35"/>
    <col min="13560" max="13560" width="4.42578125" style="35" customWidth="1"/>
    <col min="13561" max="13561" width="9.140625" style="35"/>
    <col min="13562" max="13562" width="33.85546875" style="35" customWidth="1"/>
    <col min="13563" max="13563" width="9.140625" style="35"/>
    <col min="13564" max="13564" width="8.28515625" style="35" customWidth="1"/>
    <col min="13565" max="13566" width="9.140625" style="35"/>
    <col min="13567" max="13567" width="7" style="35" customWidth="1"/>
    <col min="13568" max="13569" width="9.140625" style="35"/>
    <col min="13570" max="13570" width="6.85546875" style="35" customWidth="1"/>
    <col min="13571" max="13815" width="9.140625" style="35"/>
    <col min="13816" max="13816" width="4.42578125" style="35" customWidth="1"/>
    <col min="13817" max="13817" width="9.140625" style="35"/>
    <col min="13818" max="13818" width="33.85546875" style="35" customWidth="1"/>
    <col min="13819" max="13819" width="9.140625" style="35"/>
    <col min="13820" max="13820" width="8.28515625" style="35" customWidth="1"/>
    <col min="13821" max="13822" width="9.140625" style="35"/>
    <col min="13823" max="13823" width="7" style="35" customWidth="1"/>
    <col min="13824" max="13825" width="9.140625" style="35"/>
    <col min="13826" max="13826" width="6.85546875" style="35" customWidth="1"/>
    <col min="13827" max="14071" width="9.140625" style="35"/>
    <col min="14072" max="14072" width="4.42578125" style="35" customWidth="1"/>
    <col min="14073" max="14073" width="9.140625" style="35"/>
    <col min="14074" max="14074" width="33.85546875" style="35" customWidth="1"/>
    <col min="14075" max="14075" width="9.140625" style="35"/>
    <col min="14076" max="14076" width="8.28515625" style="35" customWidth="1"/>
    <col min="14077" max="14078" width="9.140625" style="35"/>
    <col min="14079" max="14079" width="7" style="35" customWidth="1"/>
    <col min="14080" max="14081" width="9.140625" style="35"/>
    <col min="14082" max="14082" width="6.85546875" style="35" customWidth="1"/>
    <col min="14083" max="14327" width="9.140625" style="35"/>
    <col min="14328" max="14328" width="4.42578125" style="35" customWidth="1"/>
    <col min="14329" max="14329" width="9.140625" style="35"/>
    <col min="14330" max="14330" width="33.85546875" style="35" customWidth="1"/>
    <col min="14331" max="14331" width="9.140625" style="35"/>
    <col min="14332" max="14332" width="8.28515625" style="35" customWidth="1"/>
    <col min="14333" max="14334" width="9.140625" style="35"/>
    <col min="14335" max="14335" width="7" style="35" customWidth="1"/>
    <col min="14336" max="14337" width="9.140625" style="35"/>
    <col min="14338" max="14338" width="6.85546875" style="35" customWidth="1"/>
    <col min="14339" max="14583" width="9.140625" style="35"/>
    <col min="14584" max="14584" width="4.42578125" style="35" customWidth="1"/>
    <col min="14585" max="14585" width="9.140625" style="35"/>
    <col min="14586" max="14586" width="33.85546875" style="35" customWidth="1"/>
    <col min="14587" max="14587" width="9.140625" style="35"/>
    <col min="14588" max="14588" width="8.28515625" style="35" customWidth="1"/>
    <col min="14589" max="14590" width="9.140625" style="35"/>
    <col min="14591" max="14591" width="7" style="35" customWidth="1"/>
    <col min="14592" max="14593" width="9.140625" style="35"/>
    <col min="14594" max="14594" width="6.85546875" style="35" customWidth="1"/>
    <col min="14595" max="14839" width="9.140625" style="35"/>
    <col min="14840" max="14840" width="4.42578125" style="35" customWidth="1"/>
    <col min="14841" max="14841" width="9.140625" style="35"/>
    <col min="14842" max="14842" width="33.85546875" style="35" customWidth="1"/>
    <col min="14843" max="14843" width="9.140625" style="35"/>
    <col min="14844" max="14844" width="8.28515625" style="35" customWidth="1"/>
    <col min="14845" max="14846" width="9.140625" style="35"/>
    <col min="14847" max="14847" width="7" style="35" customWidth="1"/>
    <col min="14848" max="14849" width="9.140625" style="35"/>
    <col min="14850" max="14850" width="6.85546875" style="35" customWidth="1"/>
    <col min="14851" max="15095" width="9.140625" style="35"/>
    <col min="15096" max="15096" width="4.42578125" style="35" customWidth="1"/>
    <col min="15097" max="15097" width="9.140625" style="35"/>
    <col min="15098" max="15098" width="33.85546875" style="35" customWidth="1"/>
    <col min="15099" max="15099" width="9.140625" style="35"/>
    <col min="15100" max="15100" width="8.28515625" style="35" customWidth="1"/>
    <col min="15101" max="15102" width="9.140625" style="35"/>
    <col min="15103" max="15103" width="7" style="35" customWidth="1"/>
    <col min="15104" max="15105" width="9.140625" style="35"/>
    <col min="15106" max="15106" width="6.85546875" style="35" customWidth="1"/>
    <col min="15107" max="15351" width="9.140625" style="35"/>
    <col min="15352" max="15352" width="4.42578125" style="35" customWidth="1"/>
    <col min="15353" max="15353" width="9.140625" style="35"/>
    <col min="15354" max="15354" width="33.85546875" style="35" customWidth="1"/>
    <col min="15355" max="15355" width="9.140625" style="35"/>
    <col min="15356" max="15356" width="8.28515625" style="35" customWidth="1"/>
    <col min="15357" max="15358" width="9.140625" style="35"/>
    <col min="15359" max="15359" width="7" style="35" customWidth="1"/>
    <col min="15360" max="15361" width="9.140625" style="35"/>
    <col min="15362" max="15362" width="6.85546875" style="35" customWidth="1"/>
    <col min="15363" max="15607" width="9.140625" style="35"/>
    <col min="15608" max="15608" width="4.42578125" style="35" customWidth="1"/>
    <col min="15609" max="15609" width="9.140625" style="35"/>
    <col min="15610" max="15610" width="33.85546875" style="35" customWidth="1"/>
    <col min="15611" max="15611" width="9.140625" style="35"/>
    <col min="15612" max="15612" width="8.28515625" style="35" customWidth="1"/>
    <col min="15613" max="15614" width="9.140625" style="35"/>
    <col min="15615" max="15615" width="7" style="35" customWidth="1"/>
    <col min="15616" max="15617" width="9.140625" style="35"/>
    <col min="15618" max="15618" width="6.85546875" style="35" customWidth="1"/>
    <col min="15619" max="15863" width="9.140625" style="35"/>
    <col min="15864" max="15864" width="4.42578125" style="35" customWidth="1"/>
    <col min="15865" max="15865" width="9.140625" style="35"/>
    <col min="15866" max="15866" width="33.85546875" style="35" customWidth="1"/>
    <col min="15867" max="15867" width="9.140625" style="35"/>
    <col min="15868" max="15868" width="8.28515625" style="35" customWidth="1"/>
    <col min="15869" max="15870" width="9.140625" style="35"/>
    <col min="15871" max="15871" width="7" style="35" customWidth="1"/>
    <col min="15872" max="15873" width="9.140625" style="35"/>
    <col min="15874" max="15874" width="6.85546875" style="35" customWidth="1"/>
    <col min="15875" max="16119" width="9.140625" style="35"/>
    <col min="16120" max="16120" width="4.42578125" style="35" customWidth="1"/>
    <col min="16121" max="16121" width="9.140625" style="35"/>
    <col min="16122" max="16122" width="33.85546875" style="35" customWidth="1"/>
    <col min="16123" max="16123" width="9.140625" style="35"/>
    <col min="16124" max="16124" width="8.28515625" style="35" customWidth="1"/>
    <col min="16125" max="16126" width="9.140625" style="35"/>
    <col min="16127" max="16127" width="7" style="35" customWidth="1"/>
    <col min="16128" max="16129" width="9.140625" style="35"/>
    <col min="16130" max="16130" width="6.85546875" style="35" customWidth="1"/>
    <col min="16131" max="16384" width="9.140625" style="35"/>
  </cols>
  <sheetData>
    <row r="1" spans="1:6" s="34" customFormat="1" ht="45.75" customHeight="1">
      <c r="A1" s="251" t="s">
        <v>71</v>
      </c>
      <c r="B1" s="251"/>
      <c r="C1" s="251"/>
      <c r="D1" s="251"/>
      <c r="E1" s="251"/>
      <c r="F1" s="251"/>
    </row>
    <row r="2" spans="1:6" s="34" customFormat="1" ht="21" customHeight="1">
      <c r="A2" s="251" t="s">
        <v>159</v>
      </c>
      <c r="B2" s="251"/>
      <c r="C2" s="251"/>
      <c r="D2" s="251"/>
      <c r="E2" s="251"/>
      <c r="F2" s="251"/>
    </row>
    <row r="3" spans="1:6" s="34" customFormat="1" ht="21" customHeight="1">
      <c r="A3" s="251" t="s">
        <v>3</v>
      </c>
      <c r="B3" s="251"/>
      <c r="C3" s="251"/>
      <c r="D3" s="251"/>
      <c r="E3" s="251"/>
      <c r="F3" s="251"/>
    </row>
    <row r="4" spans="1:6" s="34" customFormat="1" ht="16.5" thickBot="1">
      <c r="A4" s="48"/>
      <c r="B4" s="47"/>
      <c r="C4" s="49"/>
      <c r="D4" s="50"/>
      <c r="E4" s="50"/>
      <c r="F4" s="43"/>
    </row>
    <row r="5" spans="1:6" s="34" customFormat="1" ht="33.75" thickBot="1">
      <c r="A5" s="51" t="s">
        <v>65</v>
      </c>
      <c r="B5" s="53" t="s">
        <v>66</v>
      </c>
      <c r="C5" s="53" t="s">
        <v>67</v>
      </c>
      <c r="D5" s="59" t="s">
        <v>68</v>
      </c>
      <c r="E5" s="54" t="s">
        <v>69</v>
      </c>
      <c r="F5" s="59" t="s">
        <v>70</v>
      </c>
    </row>
    <row r="6" spans="1:6" s="34" customFormat="1" ht="16.5" thickBot="1">
      <c r="A6" s="55">
        <v>1</v>
      </c>
      <c r="B6" s="57">
        <v>3</v>
      </c>
      <c r="C6" s="58">
        <v>4</v>
      </c>
      <c r="D6" s="57">
        <v>5</v>
      </c>
      <c r="E6" s="58">
        <v>6</v>
      </c>
      <c r="F6" s="57">
        <v>7</v>
      </c>
    </row>
    <row r="7" spans="1:6" s="9" customFormat="1" ht="42" customHeight="1">
      <c r="A7" s="10">
        <v>1</v>
      </c>
      <c r="B7" s="158" t="s">
        <v>3</v>
      </c>
      <c r="C7" s="159" t="s">
        <v>4</v>
      </c>
      <c r="D7" s="10">
        <v>13.8</v>
      </c>
      <c r="E7" s="11"/>
      <c r="F7" s="11"/>
    </row>
    <row r="8" spans="1:6" ht="15.75">
      <c r="A8" s="167"/>
      <c r="B8" s="13" t="s">
        <v>14</v>
      </c>
      <c r="C8" s="61"/>
      <c r="D8" s="61"/>
      <c r="E8" s="15"/>
      <c r="F8" s="14"/>
    </row>
  </sheetData>
  <mergeCells count="3">
    <mergeCell ref="A3:F3"/>
    <mergeCell ref="A1:F1"/>
    <mergeCell ref="A2:F2"/>
  </mergeCells>
  <conditionalFormatting sqref="D7:IF7 A7:B7">
    <cfRule type="cellIs" dxfId="101" priority="1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4"/>
  <sheetViews>
    <sheetView view="pageBreakPreview" topLeftCell="A15" zoomScale="86" zoomScaleNormal="100" zoomScaleSheetLayoutView="86" workbookViewId="0">
      <selection activeCell="F26" sqref="F26"/>
    </sheetView>
  </sheetViews>
  <sheetFormatPr defaultRowHeight="14.25"/>
  <cols>
    <col min="1" max="1" width="3.7109375" style="23" customWidth="1"/>
    <col min="2" max="2" width="41.85546875" style="23" customWidth="1"/>
    <col min="3" max="4" width="13.85546875" style="23" customWidth="1"/>
    <col min="5" max="5" width="17.85546875" style="23" customWidth="1"/>
    <col min="6" max="6" width="17.7109375" style="23" customWidth="1"/>
    <col min="7" max="16384" width="9.140625" style="23"/>
  </cols>
  <sheetData>
    <row r="1" spans="1:6" ht="37.5" customHeight="1">
      <c r="A1" s="251" t="s">
        <v>71</v>
      </c>
      <c r="B1" s="251"/>
      <c r="C1" s="251"/>
      <c r="D1" s="251"/>
      <c r="E1" s="251"/>
      <c r="F1" s="251"/>
    </row>
    <row r="2" spans="1:6" ht="26.25" customHeight="1">
      <c r="A2" s="251" t="s">
        <v>158</v>
      </c>
      <c r="B2" s="251"/>
      <c r="C2" s="251"/>
      <c r="D2" s="251"/>
      <c r="E2" s="251"/>
      <c r="F2" s="251"/>
    </row>
    <row r="3" spans="1:6" ht="26.25" customHeight="1">
      <c r="A3" s="251" t="s">
        <v>28</v>
      </c>
      <c r="B3" s="251"/>
      <c r="C3" s="251"/>
      <c r="D3" s="251"/>
      <c r="E3" s="251"/>
      <c r="F3" s="251"/>
    </row>
    <row r="4" spans="1:6" ht="26.25" customHeight="1" thickBot="1">
      <c r="A4" s="48"/>
      <c r="B4" s="47"/>
      <c r="C4" s="49"/>
      <c r="D4" s="50"/>
      <c r="E4" s="50"/>
      <c r="F4" s="43"/>
    </row>
    <row r="5" spans="1:6" ht="42.75" customHeight="1" thickBot="1">
      <c r="A5" s="51" t="s">
        <v>65</v>
      </c>
      <c r="B5" s="53" t="s">
        <v>66</v>
      </c>
      <c r="C5" s="53" t="s">
        <v>67</v>
      </c>
      <c r="D5" s="59" t="s">
        <v>68</v>
      </c>
      <c r="E5" s="54" t="s">
        <v>69</v>
      </c>
      <c r="F5" s="59" t="s">
        <v>70</v>
      </c>
    </row>
    <row r="6" spans="1:6" ht="26.25" customHeight="1" thickBot="1">
      <c r="A6" s="55">
        <v>1</v>
      </c>
      <c r="B6" s="57">
        <v>3</v>
      </c>
      <c r="C6" s="58">
        <v>4</v>
      </c>
      <c r="D6" s="57">
        <v>5</v>
      </c>
      <c r="E6" s="58">
        <v>6</v>
      </c>
      <c r="F6" s="57">
        <v>7</v>
      </c>
    </row>
    <row r="7" spans="1:6" ht="31.5">
      <c r="A7" s="13">
        <v>1</v>
      </c>
      <c r="B7" s="42" t="s">
        <v>223</v>
      </c>
      <c r="C7" s="42" t="s">
        <v>72</v>
      </c>
      <c r="D7" s="3">
        <v>21000</v>
      </c>
      <c r="E7" s="42"/>
      <c r="F7" s="1"/>
    </row>
    <row r="8" spans="1:6" ht="31.5">
      <c r="A8" s="13">
        <v>2</v>
      </c>
      <c r="B8" s="61" t="s">
        <v>224</v>
      </c>
      <c r="C8" s="61" t="s">
        <v>157</v>
      </c>
      <c r="D8" s="61">
        <v>2.1</v>
      </c>
      <c r="E8" s="15"/>
      <c r="F8" s="1"/>
    </row>
    <row r="9" spans="1:6" ht="18">
      <c r="A9" s="13">
        <v>3</v>
      </c>
      <c r="B9" s="78" t="s">
        <v>18</v>
      </c>
      <c r="C9" s="19" t="s">
        <v>16</v>
      </c>
      <c r="D9" s="17">
        <v>41.9</v>
      </c>
      <c r="E9" s="15"/>
      <c r="F9" s="42"/>
    </row>
    <row r="10" spans="1:6" ht="47.25">
      <c r="A10" s="13">
        <v>4</v>
      </c>
      <c r="B10" s="1" t="s">
        <v>39</v>
      </c>
      <c r="C10" s="22" t="s">
        <v>27</v>
      </c>
      <c r="D10" s="1">
        <v>41.9</v>
      </c>
      <c r="E10" s="1"/>
      <c r="F10" s="22"/>
    </row>
    <row r="11" spans="1:6" ht="47.25">
      <c r="A11" s="13">
        <v>5</v>
      </c>
      <c r="B11" s="61" t="s">
        <v>42</v>
      </c>
      <c r="C11" s="19" t="s">
        <v>16</v>
      </c>
      <c r="D11" s="42">
        <v>103.8</v>
      </c>
      <c r="E11" s="60"/>
      <c r="F11" s="22"/>
    </row>
    <row r="12" spans="1:6" ht="43.5" customHeight="1">
      <c r="A12" s="13">
        <v>6</v>
      </c>
      <c r="B12" s="1" t="s">
        <v>19</v>
      </c>
      <c r="C12" s="22" t="s">
        <v>27</v>
      </c>
      <c r="D12" s="3">
        <v>103.8</v>
      </c>
      <c r="E12" s="62"/>
      <c r="F12" s="22"/>
    </row>
    <row r="13" spans="1:6" ht="47.25">
      <c r="A13" s="13">
        <v>7</v>
      </c>
      <c r="B13" s="246" t="s">
        <v>225</v>
      </c>
      <c r="C13" s="98" t="s">
        <v>90</v>
      </c>
      <c r="D13" s="92">
        <v>148</v>
      </c>
      <c r="E13" s="62"/>
      <c r="F13" s="22"/>
    </row>
    <row r="14" spans="1:6" ht="18">
      <c r="A14" s="13">
        <v>8</v>
      </c>
      <c r="B14" s="1" t="s">
        <v>226</v>
      </c>
      <c r="C14" s="22" t="s">
        <v>27</v>
      </c>
      <c r="D14" s="3">
        <v>148</v>
      </c>
      <c r="E14" s="62"/>
      <c r="F14" s="22"/>
    </row>
    <row r="15" spans="1:6" ht="47.25">
      <c r="A15" s="13">
        <v>9</v>
      </c>
      <c r="B15" s="78" t="s">
        <v>20</v>
      </c>
      <c r="C15" s="19" t="s">
        <v>16</v>
      </c>
      <c r="D15" s="1">
        <v>7.4</v>
      </c>
      <c r="E15" s="62"/>
      <c r="F15" s="22"/>
    </row>
    <row r="16" spans="1:6" ht="47.25">
      <c r="A16" s="13">
        <v>10</v>
      </c>
      <c r="B16" s="1" t="s">
        <v>40</v>
      </c>
      <c r="C16" s="22" t="s">
        <v>27</v>
      </c>
      <c r="D16" s="3">
        <v>7.4</v>
      </c>
      <c r="E16" s="62"/>
      <c r="F16" s="22"/>
    </row>
    <row r="17" spans="1:6" ht="47.25">
      <c r="A17" s="13">
        <v>11</v>
      </c>
      <c r="B17" s="19" t="s">
        <v>41</v>
      </c>
      <c r="C17" s="22" t="s">
        <v>1</v>
      </c>
      <c r="D17" s="3">
        <v>20.2</v>
      </c>
      <c r="E17" s="60"/>
      <c r="F17" s="22"/>
    </row>
    <row r="18" spans="1:6" ht="31.5">
      <c r="A18" s="13">
        <v>12</v>
      </c>
      <c r="B18" s="1" t="s">
        <v>21</v>
      </c>
      <c r="C18" s="22" t="s">
        <v>1</v>
      </c>
      <c r="D18" s="1">
        <v>20.2</v>
      </c>
      <c r="E18" s="3"/>
      <c r="F18" s="22"/>
    </row>
    <row r="19" spans="1:6" ht="31.5">
      <c r="A19" s="13">
        <v>13</v>
      </c>
      <c r="B19" s="19" t="s">
        <v>22</v>
      </c>
      <c r="C19" s="61" t="s">
        <v>13</v>
      </c>
      <c r="D19" s="37">
        <v>23</v>
      </c>
      <c r="E19" s="60"/>
      <c r="F19" s="22"/>
    </row>
    <row r="20" spans="1:6" ht="31.5">
      <c r="A20" s="13">
        <v>14</v>
      </c>
      <c r="B20" s="61" t="s">
        <v>23</v>
      </c>
      <c r="C20" s="19" t="s">
        <v>13</v>
      </c>
      <c r="D20" s="61">
        <v>23</v>
      </c>
      <c r="E20" s="61"/>
      <c r="F20" s="22"/>
    </row>
    <row r="21" spans="1:6" ht="40.5">
      <c r="A21" s="13">
        <v>15</v>
      </c>
      <c r="B21" s="156" t="s">
        <v>24</v>
      </c>
      <c r="C21" s="19" t="s">
        <v>5</v>
      </c>
      <c r="D21" s="61">
        <v>460</v>
      </c>
      <c r="E21" s="61"/>
      <c r="F21" s="22"/>
    </row>
    <row r="22" spans="1:6" ht="47.25">
      <c r="A22" s="13">
        <v>16</v>
      </c>
      <c r="B22" s="61" t="s">
        <v>25</v>
      </c>
      <c r="C22" s="19" t="s">
        <v>5</v>
      </c>
      <c r="D22" s="61">
        <v>55</v>
      </c>
      <c r="E22" s="61"/>
      <c r="F22" s="22"/>
    </row>
    <row r="23" spans="1:6" ht="31.5">
      <c r="A23" s="13">
        <v>17</v>
      </c>
      <c r="B23" s="36" t="s">
        <v>26</v>
      </c>
      <c r="C23" s="157" t="s">
        <v>160</v>
      </c>
      <c r="D23" s="42">
        <v>654</v>
      </c>
      <c r="E23" s="1"/>
      <c r="F23" s="22"/>
    </row>
    <row r="24" spans="1:6" ht="15.75">
      <c r="A24" s="245"/>
      <c r="B24" s="13" t="s">
        <v>14</v>
      </c>
      <c r="C24" s="13"/>
      <c r="D24" s="61"/>
      <c r="E24" s="61"/>
      <c r="F24" s="14"/>
    </row>
  </sheetData>
  <mergeCells count="3">
    <mergeCell ref="A3:F3"/>
    <mergeCell ref="A2:F2"/>
    <mergeCell ref="A1:F1"/>
  </mergeCells>
  <conditionalFormatting sqref="C9:E9 C11 B10:F10 B12:D12">
    <cfRule type="cellIs" dxfId="100" priority="42" stopIfTrue="1" operator="equal">
      <formula>8223.307275</formula>
    </cfRule>
  </conditionalFormatting>
  <conditionalFormatting sqref="F11">
    <cfRule type="cellIs" dxfId="99" priority="19" stopIfTrue="1" operator="equal">
      <formula>8223.307275</formula>
    </cfRule>
  </conditionalFormatting>
  <conditionalFormatting sqref="F12">
    <cfRule type="cellIs" dxfId="98" priority="18" stopIfTrue="1" operator="equal">
      <formula>8223.307275</formula>
    </cfRule>
  </conditionalFormatting>
  <conditionalFormatting sqref="F13">
    <cfRule type="cellIs" dxfId="97" priority="16" stopIfTrue="1" operator="equal">
      <formula>8223.307275</formula>
    </cfRule>
  </conditionalFormatting>
  <conditionalFormatting sqref="F14">
    <cfRule type="cellIs" dxfId="96" priority="15" stopIfTrue="1" operator="equal">
      <formula>8223.307275</formula>
    </cfRule>
  </conditionalFormatting>
  <conditionalFormatting sqref="F15">
    <cfRule type="cellIs" dxfId="95" priority="13" stopIfTrue="1" operator="equal">
      <formula>8223.307275</formula>
    </cfRule>
  </conditionalFormatting>
  <conditionalFormatting sqref="F16">
    <cfRule type="cellIs" dxfId="94" priority="12" stopIfTrue="1" operator="equal">
      <formula>8223.307275</formula>
    </cfRule>
  </conditionalFormatting>
  <conditionalFormatting sqref="F17">
    <cfRule type="cellIs" dxfId="93" priority="11" stopIfTrue="1" operator="equal">
      <formula>8223.307275</formula>
    </cfRule>
  </conditionalFormatting>
  <conditionalFormatting sqref="F18">
    <cfRule type="cellIs" dxfId="92" priority="10" stopIfTrue="1" operator="equal">
      <formula>8223.307275</formula>
    </cfRule>
  </conditionalFormatting>
  <conditionalFormatting sqref="F19">
    <cfRule type="cellIs" dxfId="91" priority="9" stopIfTrue="1" operator="equal">
      <formula>8223.307275</formula>
    </cfRule>
  </conditionalFormatting>
  <conditionalFormatting sqref="F20">
    <cfRule type="cellIs" dxfId="90" priority="8" stopIfTrue="1" operator="equal">
      <formula>8223.307275</formula>
    </cfRule>
  </conditionalFormatting>
  <conditionalFormatting sqref="F21:F23">
    <cfRule type="cellIs" dxfId="89" priority="7" stopIfTrue="1" operator="equal">
      <formula>8223.307275</formula>
    </cfRule>
  </conditionalFormatting>
  <conditionalFormatting sqref="B17 B18:E18 B16:D16 C15:D15 D19 D17 B19:B20 C20:E20 B21:E22">
    <cfRule type="cellIs" dxfId="88" priority="6" stopIfTrue="1" operator="equal">
      <formula>8223.307275</formula>
    </cfRule>
  </conditionalFormatting>
  <conditionalFormatting sqref="C17">
    <cfRule type="cellIs" dxfId="87" priority="5" stopIfTrue="1" operator="equal">
      <formula>8223.307275</formula>
    </cfRule>
  </conditionalFormatting>
  <conditionalFormatting sqref="B13">
    <cfRule type="cellIs" dxfId="86" priority="4" stopIfTrue="1" operator="equal">
      <formula>8223.307275</formula>
    </cfRule>
  </conditionalFormatting>
  <conditionalFormatting sqref="C13:D13">
    <cfRule type="cellIs" dxfId="85" priority="3" stopIfTrue="1" operator="equal">
      <formula>8223.307275</formula>
    </cfRule>
  </conditionalFormatting>
  <conditionalFormatting sqref="B14">
    <cfRule type="cellIs" dxfId="84" priority="1" stopIfTrue="1" operator="equal">
      <formula>8223.307275</formula>
    </cfRule>
  </conditionalFormatting>
  <conditionalFormatting sqref="C14:D14">
    <cfRule type="cellIs" dxfId="83" priority="2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3"/>
  <sheetViews>
    <sheetView topLeftCell="A38" zoomScaleNormal="100" zoomScaleSheetLayoutView="82" workbookViewId="0">
      <selection activeCell="F55" sqref="F55"/>
    </sheetView>
  </sheetViews>
  <sheetFormatPr defaultColWidth="9.140625" defaultRowHeight="14.25"/>
  <cols>
    <col min="1" max="1" width="4.42578125" style="26" customWidth="1"/>
    <col min="2" max="2" width="44.7109375" style="33" customWidth="1"/>
    <col min="3" max="3" width="11.140625" style="26" bestFit="1" customWidth="1"/>
    <col min="4" max="4" width="11.42578125" style="26" customWidth="1"/>
    <col min="5" max="5" width="11.5703125" style="26" customWidth="1"/>
    <col min="6" max="6" width="16.140625" style="26" customWidth="1"/>
    <col min="7" max="16384" width="9.140625" style="26"/>
  </cols>
  <sheetData>
    <row r="1" spans="1:6" s="27" customFormat="1" ht="52.5" customHeight="1">
      <c r="A1" s="251" t="s">
        <v>71</v>
      </c>
      <c r="B1" s="251"/>
      <c r="C1" s="251"/>
      <c r="D1" s="251"/>
      <c r="E1" s="251"/>
      <c r="F1" s="251"/>
    </row>
    <row r="2" spans="1:6" s="27" customFormat="1" ht="21.75" customHeight="1">
      <c r="A2" s="251" t="s">
        <v>161</v>
      </c>
      <c r="B2" s="251"/>
      <c r="C2" s="251"/>
      <c r="D2" s="251"/>
      <c r="E2" s="251"/>
      <c r="F2" s="251"/>
    </row>
    <row r="3" spans="1:6" s="27" customFormat="1" ht="21" customHeight="1">
      <c r="A3" s="251" t="s">
        <v>163</v>
      </c>
      <c r="B3" s="251"/>
      <c r="C3" s="251"/>
      <c r="D3" s="251"/>
      <c r="E3" s="251"/>
      <c r="F3" s="251"/>
    </row>
    <row r="4" spans="1:6" s="27" customFormat="1" ht="16.5" thickBot="1">
      <c r="A4" s="48"/>
      <c r="B4" s="47"/>
      <c r="C4" s="49"/>
      <c r="D4" s="50"/>
      <c r="E4" s="50"/>
      <c r="F4" s="44"/>
    </row>
    <row r="5" spans="1:6" s="27" customFormat="1" ht="33.75" thickBot="1">
      <c r="A5" s="51" t="s">
        <v>65</v>
      </c>
      <c r="B5" s="53" t="s">
        <v>66</v>
      </c>
      <c r="C5" s="53" t="s">
        <v>67</v>
      </c>
      <c r="D5" s="59" t="s">
        <v>68</v>
      </c>
      <c r="E5" s="54" t="s">
        <v>69</v>
      </c>
      <c r="F5" s="59" t="s">
        <v>70</v>
      </c>
    </row>
    <row r="6" spans="1:6" s="27" customFormat="1" ht="15.75">
      <c r="A6" s="51">
        <v>1</v>
      </c>
      <c r="B6" s="67">
        <v>3</v>
      </c>
      <c r="C6" s="68">
        <v>4</v>
      </c>
      <c r="D6" s="67">
        <v>5</v>
      </c>
      <c r="E6" s="68">
        <v>6</v>
      </c>
      <c r="F6" s="67">
        <v>7</v>
      </c>
    </row>
    <row r="7" spans="1:6" s="30" customFormat="1" ht="31.5">
      <c r="A7" s="24">
        <v>1</v>
      </c>
      <c r="B7" s="45" t="s">
        <v>29</v>
      </c>
      <c r="C7" s="45" t="s">
        <v>15</v>
      </c>
      <c r="D7" s="15">
        <f>1178+2979+7113</f>
        <v>11270</v>
      </c>
      <c r="E7" s="45"/>
      <c r="F7" s="244"/>
    </row>
    <row r="8" spans="1:6" s="30" customFormat="1" ht="31.5">
      <c r="A8" s="24">
        <v>2</v>
      </c>
      <c r="B8" s="64" t="s">
        <v>30</v>
      </c>
      <c r="C8" s="29" t="s">
        <v>27</v>
      </c>
      <c r="D8" s="31">
        <v>1178</v>
      </c>
      <c r="E8" s="24"/>
      <c r="F8" s="74"/>
    </row>
    <row r="9" spans="1:6" s="30" customFormat="1" ht="31.5">
      <c r="A9" s="24">
        <v>3</v>
      </c>
      <c r="B9" s="42" t="s">
        <v>45</v>
      </c>
      <c r="C9" s="42" t="s">
        <v>27</v>
      </c>
      <c r="D9" s="1">
        <v>1178</v>
      </c>
      <c r="E9" s="42"/>
      <c r="F9" s="244"/>
    </row>
    <row r="10" spans="1:6" s="30" customFormat="1" ht="31.5">
      <c r="A10" s="24">
        <v>2</v>
      </c>
      <c r="B10" s="64" t="s">
        <v>31</v>
      </c>
      <c r="C10" s="29" t="s">
        <v>27</v>
      </c>
      <c r="D10" s="31">
        <v>2979</v>
      </c>
      <c r="E10" s="24"/>
      <c r="F10" s="74"/>
    </row>
    <row r="11" spans="1:6" s="30" customFormat="1" ht="31.5">
      <c r="A11" s="24">
        <v>3</v>
      </c>
      <c r="B11" s="42" t="s">
        <v>6</v>
      </c>
      <c r="C11" s="29" t="s">
        <v>27</v>
      </c>
      <c r="D11" s="1">
        <v>2979</v>
      </c>
      <c r="E11" s="42"/>
      <c r="F11" s="244"/>
    </row>
    <row r="12" spans="1:6" s="30" customFormat="1" ht="18">
      <c r="A12" s="24">
        <v>4</v>
      </c>
      <c r="B12" s="45" t="s">
        <v>7</v>
      </c>
      <c r="C12" s="45" t="s">
        <v>15</v>
      </c>
      <c r="D12" s="15">
        <v>2979</v>
      </c>
      <c r="E12" s="45"/>
      <c r="F12" s="74"/>
    </row>
    <row r="13" spans="1:6" s="30" customFormat="1" ht="31.5">
      <c r="A13" s="24">
        <v>5</v>
      </c>
      <c r="B13" s="64" t="s">
        <v>30</v>
      </c>
      <c r="C13" s="29" t="s">
        <v>27</v>
      </c>
      <c r="D13" s="31">
        <v>7113</v>
      </c>
      <c r="E13" s="24"/>
      <c r="F13" s="74"/>
    </row>
    <row r="14" spans="1:6" s="30" customFormat="1" ht="31.5">
      <c r="A14" s="24">
        <v>6</v>
      </c>
      <c r="B14" s="42" t="s">
        <v>6</v>
      </c>
      <c r="C14" s="29" t="s">
        <v>27</v>
      </c>
      <c r="D14" s="1">
        <v>7113</v>
      </c>
      <c r="E14" s="1"/>
      <c r="F14" s="244"/>
    </row>
    <row r="15" spans="1:6" s="30" customFormat="1" ht="18">
      <c r="A15" s="24">
        <v>7</v>
      </c>
      <c r="B15" s="45" t="s">
        <v>7</v>
      </c>
      <c r="C15" s="45" t="s">
        <v>15</v>
      </c>
      <c r="D15" s="15">
        <v>7113</v>
      </c>
      <c r="E15" s="45"/>
      <c r="F15" s="74"/>
    </row>
    <row r="16" spans="1:6" s="30" customFormat="1" ht="47.25">
      <c r="A16" s="24">
        <v>8</v>
      </c>
      <c r="B16" s="64" t="s">
        <v>32</v>
      </c>
      <c r="C16" s="29" t="s">
        <v>27</v>
      </c>
      <c r="D16" s="31">
        <v>4701</v>
      </c>
      <c r="E16" s="24"/>
      <c r="F16" s="74"/>
    </row>
    <row r="17" spans="1:6" s="30" customFormat="1" ht="31.5">
      <c r="A17" s="24">
        <v>9</v>
      </c>
      <c r="B17" s="42" t="s">
        <v>6</v>
      </c>
      <c r="C17" s="29" t="s">
        <v>27</v>
      </c>
      <c r="D17" s="1">
        <v>4701</v>
      </c>
      <c r="E17" s="42"/>
      <c r="F17" s="244"/>
    </row>
    <row r="18" spans="1:6" s="28" customFormat="1" ht="18">
      <c r="A18" s="24">
        <v>10</v>
      </c>
      <c r="B18" s="45" t="s">
        <v>7</v>
      </c>
      <c r="C18" s="45" t="s">
        <v>15</v>
      </c>
      <c r="D18" s="15">
        <v>4701</v>
      </c>
      <c r="E18" s="45"/>
      <c r="F18" s="74"/>
    </row>
    <row r="19" spans="1:6" s="27" customFormat="1" ht="47.25">
      <c r="A19" s="24">
        <v>11</v>
      </c>
      <c r="B19" s="64" t="s">
        <v>33</v>
      </c>
      <c r="C19" s="29" t="s">
        <v>27</v>
      </c>
      <c r="D19" s="31">
        <v>6951</v>
      </c>
      <c r="E19" s="24"/>
      <c r="F19" s="74"/>
    </row>
    <row r="20" spans="1:6" s="27" customFormat="1" ht="31.5">
      <c r="A20" s="24">
        <v>12</v>
      </c>
      <c r="B20" s="42" t="s">
        <v>6</v>
      </c>
      <c r="C20" s="29" t="s">
        <v>27</v>
      </c>
      <c r="D20" s="1">
        <v>6951</v>
      </c>
      <c r="E20" s="1"/>
      <c r="F20" s="244"/>
    </row>
    <row r="21" spans="1:6" s="27" customFormat="1" ht="18">
      <c r="A21" s="24">
        <v>13</v>
      </c>
      <c r="B21" s="45" t="s">
        <v>7</v>
      </c>
      <c r="C21" s="45" t="s">
        <v>15</v>
      </c>
      <c r="D21" s="15">
        <v>6951</v>
      </c>
      <c r="E21" s="45"/>
      <c r="F21" s="74"/>
    </row>
    <row r="22" spans="1:6" s="27" customFormat="1" ht="47.25">
      <c r="A22" s="24">
        <v>14</v>
      </c>
      <c r="B22" s="42" t="s">
        <v>34</v>
      </c>
      <c r="C22" s="29" t="s">
        <v>27</v>
      </c>
      <c r="D22" s="31">
        <v>21663</v>
      </c>
      <c r="E22" s="24"/>
      <c r="F22" s="74"/>
    </row>
    <row r="23" spans="1:6" s="27" customFormat="1" ht="31.5">
      <c r="A23" s="24">
        <v>15</v>
      </c>
      <c r="B23" s="64" t="s">
        <v>30</v>
      </c>
      <c r="C23" s="29" t="s">
        <v>27</v>
      </c>
      <c r="D23" s="31">
        <v>686</v>
      </c>
      <c r="E23" s="24"/>
      <c r="F23" s="74"/>
    </row>
    <row r="24" spans="1:6" s="27" customFormat="1" ht="31.5">
      <c r="A24" s="24">
        <v>16</v>
      </c>
      <c r="B24" s="42" t="s">
        <v>46</v>
      </c>
      <c r="C24" s="29" t="s">
        <v>27</v>
      </c>
      <c r="D24" s="1">
        <v>686</v>
      </c>
      <c r="E24" s="42"/>
      <c r="F24" s="244"/>
    </row>
    <row r="25" spans="1:6" s="27" customFormat="1" ht="31.5">
      <c r="A25" s="24">
        <v>17</v>
      </c>
      <c r="B25" s="64" t="s">
        <v>30</v>
      </c>
      <c r="C25" s="29" t="s">
        <v>27</v>
      </c>
      <c r="D25" s="31">
        <v>20143</v>
      </c>
      <c r="E25" s="24"/>
      <c r="F25" s="74"/>
    </row>
    <row r="26" spans="1:6" s="27" customFormat="1" ht="31.5">
      <c r="A26" s="24">
        <v>18</v>
      </c>
      <c r="B26" s="42" t="s">
        <v>6</v>
      </c>
      <c r="C26" s="29" t="s">
        <v>27</v>
      </c>
      <c r="D26" s="1">
        <v>20143</v>
      </c>
      <c r="E26" s="42"/>
      <c r="F26" s="244"/>
    </row>
    <row r="27" spans="1:6" s="27" customFormat="1" ht="18">
      <c r="A27" s="24">
        <v>19</v>
      </c>
      <c r="B27" s="45" t="s">
        <v>7</v>
      </c>
      <c r="C27" s="45" t="s">
        <v>15</v>
      </c>
      <c r="D27" s="15">
        <v>20143</v>
      </c>
      <c r="E27" s="45"/>
      <c r="F27" s="74"/>
    </row>
    <row r="28" spans="1:6" s="27" customFormat="1" ht="47.25">
      <c r="A28" s="24">
        <v>20</v>
      </c>
      <c r="B28" s="64" t="s">
        <v>35</v>
      </c>
      <c r="C28" s="29" t="s">
        <v>27</v>
      </c>
      <c r="D28" s="31">
        <v>256</v>
      </c>
      <c r="E28" s="24"/>
      <c r="F28" s="74"/>
    </row>
    <row r="29" spans="1:6" s="27" customFormat="1" ht="31.5">
      <c r="A29" s="24">
        <v>21</v>
      </c>
      <c r="B29" s="42" t="s">
        <v>6</v>
      </c>
      <c r="C29" s="29" t="s">
        <v>27</v>
      </c>
      <c r="D29" s="1">
        <v>256</v>
      </c>
      <c r="E29" s="42"/>
      <c r="F29" s="244"/>
    </row>
    <row r="30" spans="1:6" s="27" customFormat="1" ht="18">
      <c r="A30" s="24">
        <v>22</v>
      </c>
      <c r="B30" s="45" t="s">
        <v>7</v>
      </c>
      <c r="C30" s="45" t="s">
        <v>15</v>
      </c>
      <c r="D30" s="15">
        <v>256</v>
      </c>
      <c r="E30" s="45"/>
      <c r="F30" s="244"/>
    </row>
    <row r="31" spans="1:6" s="28" customFormat="1" ht="63">
      <c r="A31" s="24">
        <v>23</v>
      </c>
      <c r="B31" s="42" t="s">
        <v>36</v>
      </c>
      <c r="C31" s="29" t="s">
        <v>27</v>
      </c>
      <c r="D31" s="31">
        <v>759</v>
      </c>
      <c r="E31" s="24"/>
      <c r="F31" s="74"/>
    </row>
    <row r="32" spans="1:6" s="28" customFormat="1" ht="31.5">
      <c r="A32" s="24">
        <v>24</v>
      </c>
      <c r="B32" s="64" t="s">
        <v>30</v>
      </c>
      <c r="C32" s="29" t="s">
        <v>27</v>
      </c>
      <c r="D32" s="31">
        <v>759</v>
      </c>
      <c r="E32" s="24"/>
      <c r="F32" s="74"/>
    </row>
    <row r="33" spans="1:6" s="28" customFormat="1" ht="31.5">
      <c r="A33" s="24">
        <v>25</v>
      </c>
      <c r="B33" s="42" t="s">
        <v>6</v>
      </c>
      <c r="C33" s="29" t="s">
        <v>27</v>
      </c>
      <c r="D33" s="1">
        <v>759</v>
      </c>
      <c r="E33" s="42"/>
      <c r="F33" s="74"/>
    </row>
    <row r="34" spans="1:6" s="28" customFormat="1" ht="18">
      <c r="A34" s="24">
        <v>26</v>
      </c>
      <c r="B34" s="45" t="s">
        <v>7</v>
      </c>
      <c r="C34" s="45" t="s">
        <v>15</v>
      </c>
      <c r="D34" s="15">
        <v>759</v>
      </c>
      <c r="E34" s="45"/>
      <c r="F34" s="74"/>
    </row>
    <row r="35" spans="1:6" s="28" customFormat="1" ht="31.5">
      <c r="A35" s="24">
        <v>27</v>
      </c>
      <c r="B35" s="36" t="s">
        <v>37</v>
      </c>
      <c r="C35" s="29" t="s">
        <v>27</v>
      </c>
      <c r="D35" s="31">
        <v>128</v>
      </c>
      <c r="E35" s="24"/>
      <c r="F35" s="74"/>
    </row>
    <row r="36" spans="1:6" s="28" customFormat="1" ht="47.25">
      <c r="A36" s="24">
        <v>28</v>
      </c>
      <c r="B36" s="1" t="s">
        <v>38</v>
      </c>
      <c r="C36" s="22" t="s">
        <v>27</v>
      </c>
      <c r="D36" s="1">
        <v>128</v>
      </c>
      <c r="E36" s="22"/>
      <c r="F36" s="74"/>
    </row>
    <row r="37" spans="1:6" s="28" customFormat="1" ht="18">
      <c r="A37" s="24">
        <v>29</v>
      </c>
      <c r="B37" s="45" t="s">
        <v>7</v>
      </c>
      <c r="C37" s="45" t="s">
        <v>15</v>
      </c>
      <c r="D37" s="15">
        <v>128</v>
      </c>
      <c r="E37" s="45"/>
      <c r="F37" s="244"/>
    </row>
    <row r="38" spans="1:6" s="28" customFormat="1" ht="31.5">
      <c r="A38" s="24">
        <v>30</v>
      </c>
      <c r="B38" s="64" t="s">
        <v>44</v>
      </c>
      <c r="C38" s="29" t="s">
        <v>27</v>
      </c>
      <c r="D38" s="31">
        <v>128</v>
      </c>
      <c r="E38" s="24"/>
      <c r="F38" s="74"/>
    </row>
    <row r="39" spans="1:6" s="28" customFormat="1" ht="47.25">
      <c r="A39" s="24">
        <v>31</v>
      </c>
      <c r="B39" s="64" t="s">
        <v>43</v>
      </c>
      <c r="C39" s="29" t="s">
        <v>1</v>
      </c>
      <c r="D39" s="31">
        <f>D38*1.8</f>
        <v>230.4</v>
      </c>
      <c r="E39" s="24"/>
      <c r="F39" s="244"/>
    </row>
    <row r="40" spans="1:6" s="28" customFormat="1" ht="31.5">
      <c r="A40" s="24">
        <v>32</v>
      </c>
      <c r="B40" s="42" t="s">
        <v>6</v>
      </c>
      <c r="C40" s="42" t="s">
        <v>27</v>
      </c>
      <c r="D40" s="1">
        <v>128</v>
      </c>
      <c r="E40" s="42"/>
      <c r="F40" s="244"/>
    </row>
    <row r="41" spans="1:6" s="28" customFormat="1" ht="18">
      <c r="A41" s="24">
        <v>33</v>
      </c>
      <c r="B41" s="45" t="s">
        <v>7</v>
      </c>
      <c r="C41" s="45" t="s">
        <v>15</v>
      </c>
      <c r="D41" s="15">
        <v>128</v>
      </c>
      <c r="E41" s="45"/>
      <c r="F41" s="74"/>
    </row>
    <row r="42" spans="1:6" s="27" customFormat="1" ht="32.25" thickBot="1">
      <c r="A42" s="69">
        <v>34</v>
      </c>
      <c r="B42" s="70" t="s">
        <v>47</v>
      </c>
      <c r="C42" s="46" t="s">
        <v>17</v>
      </c>
      <c r="D42" s="106">
        <v>90957</v>
      </c>
      <c r="E42" s="46"/>
      <c r="F42" s="75"/>
    </row>
    <row r="43" spans="1:6" ht="16.5" thickBot="1">
      <c r="A43" s="73"/>
      <c r="B43" s="94" t="s">
        <v>0</v>
      </c>
      <c r="C43" s="104" t="s">
        <v>2</v>
      </c>
      <c r="D43" s="104"/>
      <c r="E43" s="104"/>
      <c r="F43" s="227"/>
    </row>
  </sheetData>
  <mergeCells count="3">
    <mergeCell ref="A2:F2"/>
    <mergeCell ref="A3:F3"/>
    <mergeCell ref="A1:F1"/>
  </mergeCells>
  <conditionalFormatting sqref="C11 A7:A775 B44:F775 B13:E14 B7:E10 B16:E43 A296:IG854 A645:IK962 A634:IK634 G1:IK775">
    <cfRule type="cellIs" dxfId="82" priority="81" stopIfTrue="1" operator="equal">
      <formula>8223.307275</formula>
    </cfRule>
  </conditionalFormatting>
  <conditionalFormatting sqref="E776:F780 C776:C780">
    <cfRule type="cellIs" dxfId="81" priority="80" stopIfTrue="1" operator="equal">
      <formula>8223.307275</formula>
    </cfRule>
  </conditionalFormatting>
  <conditionalFormatting sqref="E300:F303">
    <cfRule type="cellIs" dxfId="80" priority="79" stopIfTrue="1" operator="equal">
      <formula>8223.307275</formula>
    </cfRule>
  </conditionalFormatting>
  <conditionalFormatting sqref="IH305:IK672">
    <cfRule type="cellIs" dxfId="79" priority="78" stopIfTrue="1" operator="equal">
      <formula>8223.307275</formula>
    </cfRule>
  </conditionalFormatting>
  <conditionalFormatting sqref="E311:F315 C311:C315">
    <cfRule type="cellIs" dxfId="78" priority="76" stopIfTrue="1" operator="equal">
      <formula>8223.307275</formula>
    </cfRule>
  </conditionalFormatting>
  <conditionalFormatting sqref="E319:F323 C319:C323">
    <cfRule type="cellIs" dxfId="77" priority="75" stopIfTrue="1" operator="equal">
      <formula>8223.307275</formula>
    </cfRule>
  </conditionalFormatting>
  <conditionalFormatting sqref="E307:F311 C307:C311">
    <cfRule type="cellIs" dxfId="76" priority="74" stopIfTrue="1" operator="equal">
      <formula>8223.307275</formula>
    </cfRule>
  </conditionalFormatting>
  <conditionalFormatting sqref="IF296:IK318 IF352:IK375 IH376:IK685 IF376:IG695">
    <cfRule type="cellIs" dxfId="75" priority="73" stopIfTrue="1" operator="equal">
      <formula>8223.307275</formula>
    </cfRule>
  </conditionalFormatting>
  <conditionalFormatting sqref="IH376:IK764">
    <cfRule type="cellIs" dxfId="74" priority="72" stopIfTrue="1" operator="equal">
      <formula>8223.307275</formula>
    </cfRule>
  </conditionalFormatting>
  <conditionalFormatting sqref="E384:F388 C384:C388">
    <cfRule type="cellIs" dxfId="73" priority="68" stopIfTrue="1" operator="equal">
      <formula>8223.307275</formula>
    </cfRule>
  </conditionalFormatting>
  <conditionalFormatting sqref="E392:F396 C392:C396">
    <cfRule type="cellIs" dxfId="72" priority="67" stopIfTrue="1" operator="equal">
      <formula>8223.307275</formula>
    </cfRule>
  </conditionalFormatting>
  <conditionalFormatting sqref="E380:F384 C380:C384">
    <cfRule type="cellIs" dxfId="71" priority="66" stopIfTrue="1" operator="equal">
      <formula>8223.307275</formula>
    </cfRule>
  </conditionalFormatting>
  <conditionalFormatting sqref="E313:F317 C313:C317">
    <cfRule type="cellIs" dxfId="70" priority="62" stopIfTrue="1" operator="equal">
      <formula>8223.307275</formula>
    </cfRule>
  </conditionalFormatting>
  <conditionalFormatting sqref="IH309:IK781">
    <cfRule type="cellIs" dxfId="69" priority="60" stopIfTrue="1" operator="equal">
      <formula>8223.307275</formula>
    </cfRule>
  </conditionalFormatting>
  <conditionalFormatting sqref="IH348:IK718">
    <cfRule type="cellIs" dxfId="68" priority="58" stopIfTrue="1" operator="equal">
      <formula>8223.307275</formula>
    </cfRule>
  </conditionalFormatting>
  <conditionalFormatting sqref="E357:F361 C357:C361">
    <cfRule type="cellIs" dxfId="67" priority="57" stopIfTrue="1" operator="equal">
      <formula>8223.307275</formula>
    </cfRule>
  </conditionalFormatting>
  <conditionalFormatting sqref="E365:F369 C365:C369">
    <cfRule type="cellIs" dxfId="66" priority="56" stopIfTrue="1" operator="equal">
      <formula>8223.307275</formula>
    </cfRule>
  </conditionalFormatting>
  <conditionalFormatting sqref="E353:F357 C353:C357">
    <cfRule type="cellIs" dxfId="65" priority="55" stopIfTrue="1" operator="equal">
      <formula>8223.307275</formula>
    </cfRule>
  </conditionalFormatting>
  <conditionalFormatting sqref="E312:F316 C312:C316">
    <cfRule type="cellIs" dxfId="64" priority="53" stopIfTrue="1" operator="equal">
      <formula>8223.307275</formula>
    </cfRule>
  </conditionalFormatting>
  <conditionalFormatting sqref="E320:F326 C320:C326">
    <cfRule type="cellIs" dxfId="63" priority="52" stopIfTrue="1" operator="equal">
      <formula>8223.307275</formula>
    </cfRule>
  </conditionalFormatting>
  <conditionalFormatting sqref="E309:F312">
    <cfRule type="cellIs" dxfId="62" priority="51" stopIfTrue="1" operator="equal">
      <formula>8223.307275</formula>
    </cfRule>
  </conditionalFormatting>
  <conditionalFormatting sqref="IH479:IK844">
    <cfRule type="cellIs" dxfId="61" priority="50" stopIfTrue="1" operator="equal">
      <formula>8223.307275</formula>
    </cfRule>
  </conditionalFormatting>
  <conditionalFormatting sqref="E483:F487 C483:C487">
    <cfRule type="cellIs" dxfId="60" priority="48" stopIfTrue="1" operator="equal">
      <formula>8223.307275</formula>
    </cfRule>
  </conditionalFormatting>
  <conditionalFormatting sqref="E491:F495 C491:C495">
    <cfRule type="cellIs" dxfId="59" priority="47" stopIfTrue="1" operator="equal">
      <formula>8223.307275</formula>
    </cfRule>
  </conditionalFormatting>
  <conditionalFormatting sqref="E479:F483 C479:C483">
    <cfRule type="cellIs" dxfId="58" priority="46" stopIfTrue="1" operator="equal">
      <formula>8223.307275</formula>
    </cfRule>
  </conditionalFormatting>
  <conditionalFormatting sqref="IH325:IK709">
    <cfRule type="cellIs" dxfId="57" priority="45" stopIfTrue="1" operator="equal">
      <formula>8223.307275</formula>
    </cfRule>
  </conditionalFormatting>
  <conditionalFormatting sqref="E329:F333 C329:C333">
    <cfRule type="cellIs" dxfId="56" priority="41" stopIfTrue="1" operator="equal">
      <formula>8223.307275</formula>
    </cfRule>
  </conditionalFormatting>
  <conditionalFormatting sqref="E337:F341 C337:C341">
    <cfRule type="cellIs" dxfId="55" priority="40" stopIfTrue="1" operator="equal">
      <formula>8223.307275</formula>
    </cfRule>
  </conditionalFormatting>
  <conditionalFormatting sqref="E325:F329 C325:C329">
    <cfRule type="cellIs" dxfId="54" priority="39" stopIfTrue="1" operator="equal">
      <formula>8223.307275</formula>
    </cfRule>
  </conditionalFormatting>
  <conditionalFormatting sqref="IH296:IK710">
    <cfRule type="cellIs" dxfId="53" priority="36" stopIfTrue="1" operator="equal">
      <formula>8223.307275</formula>
    </cfRule>
  </conditionalFormatting>
  <conditionalFormatting sqref="IH371:IK759">
    <cfRule type="cellIs" dxfId="52" priority="32" stopIfTrue="1" operator="equal">
      <formula>8223.307275</formula>
    </cfRule>
  </conditionalFormatting>
  <conditionalFormatting sqref="E379:F383 C379:C383">
    <cfRule type="cellIs" dxfId="51" priority="28" stopIfTrue="1" operator="equal">
      <formula>8223.307275</formula>
    </cfRule>
  </conditionalFormatting>
  <conditionalFormatting sqref="E387:F391 C387:C391">
    <cfRule type="cellIs" dxfId="50" priority="27" stopIfTrue="1" operator="equal">
      <formula>8223.307275</formula>
    </cfRule>
  </conditionalFormatting>
  <conditionalFormatting sqref="E375:F379 C375:C379">
    <cfRule type="cellIs" dxfId="49" priority="26" stopIfTrue="1" operator="equal">
      <formula>8223.307275</formula>
    </cfRule>
  </conditionalFormatting>
  <conditionalFormatting sqref="IH296:IK680">
    <cfRule type="cellIs" dxfId="48" priority="25" stopIfTrue="1" operator="equal">
      <formula>8223.307275</formula>
    </cfRule>
  </conditionalFormatting>
  <conditionalFormatting sqref="E300:F304 C300:C304">
    <cfRule type="cellIs" dxfId="47" priority="21" stopIfTrue="1" operator="equal">
      <formula>8223.307275</formula>
    </cfRule>
  </conditionalFormatting>
  <conditionalFormatting sqref="E308:F312 C308:C312">
    <cfRule type="cellIs" dxfId="46" priority="20" stopIfTrue="1" operator="equal">
      <formula>8223.307275</formula>
    </cfRule>
  </conditionalFormatting>
  <conditionalFormatting sqref="E296:F300 C296:C300">
    <cfRule type="cellIs" dxfId="45" priority="19" stopIfTrue="1" operator="equal">
      <formula>8223.307275</formula>
    </cfRule>
  </conditionalFormatting>
  <conditionalFormatting sqref="E510:F514 C510:C514">
    <cfRule type="cellIs" dxfId="44" priority="18" stopIfTrue="1" operator="equal">
      <formula>8223.307275</formula>
    </cfRule>
  </conditionalFormatting>
  <conditionalFormatting sqref="E510:F514 C510:C514">
    <cfRule type="cellIs" dxfId="43" priority="17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scale="8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K14"/>
  <sheetViews>
    <sheetView topLeftCell="A10" zoomScale="112" zoomScaleNormal="112" zoomScaleSheetLayoutView="89" workbookViewId="0">
      <selection activeCell="F16" sqref="F16"/>
    </sheetView>
  </sheetViews>
  <sheetFormatPr defaultColWidth="9.140625" defaultRowHeight="14.25"/>
  <cols>
    <col min="1" max="1" width="3.7109375" style="38" customWidth="1"/>
    <col min="2" max="2" width="36.42578125" style="40" customWidth="1"/>
    <col min="3" max="3" width="9" style="38" customWidth="1"/>
    <col min="4" max="4" width="11.5703125" style="38" customWidth="1"/>
    <col min="5" max="5" width="9.7109375" style="38" customWidth="1"/>
    <col min="6" max="6" width="12.140625" style="38" customWidth="1"/>
    <col min="7" max="16384" width="9.140625" style="38"/>
  </cols>
  <sheetData>
    <row r="1" spans="1:245" ht="41.25" customHeight="1">
      <c r="A1" s="251" t="s">
        <v>71</v>
      </c>
      <c r="B1" s="251"/>
      <c r="C1" s="251"/>
      <c r="D1" s="251"/>
      <c r="E1" s="251"/>
      <c r="F1" s="251"/>
    </row>
    <row r="2" spans="1:245" ht="15.75" customHeight="1">
      <c r="A2" s="251" t="s">
        <v>162</v>
      </c>
      <c r="B2" s="251"/>
      <c r="C2" s="251"/>
      <c r="D2" s="251"/>
      <c r="E2" s="251"/>
      <c r="F2" s="251"/>
    </row>
    <row r="3" spans="1:245" ht="15.75" customHeight="1">
      <c r="A3" s="251" t="s">
        <v>164</v>
      </c>
      <c r="B3" s="251"/>
      <c r="C3" s="251"/>
      <c r="D3" s="251"/>
      <c r="E3" s="251"/>
      <c r="F3" s="251"/>
    </row>
    <row r="4" spans="1:245" ht="16.5" thickBot="1">
      <c r="A4" s="48"/>
      <c r="B4" s="47"/>
      <c r="C4" s="49"/>
      <c r="D4" s="50"/>
      <c r="E4" s="50"/>
      <c r="F4" s="44"/>
    </row>
    <row r="5" spans="1:245" ht="33.75" thickBot="1">
      <c r="A5" s="51" t="s">
        <v>65</v>
      </c>
      <c r="B5" s="53" t="s">
        <v>66</v>
      </c>
      <c r="C5" s="53" t="s">
        <v>67</v>
      </c>
      <c r="D5" s="59" t="s">
        <v>68</v>
      </c>
      <c r="E5" s="54" t="s">
        <v>69</v>
      </c>
      <c r="F5" s="59" t="s">
        <v>70</v>
      </c>
    </row>
    <row r="6" spans="1:245" ht="15.75">
      <c r="A6" s="51">
        <v>1</v>
      </c>
      <c r="B6" s="67">
        <v>3</v>
      </c>
      <c r="C6" s="68">
        <v>4</v>
      </c>
      <c r="D6" s="67">
        <v>5</v>
      </c>
      <c r="E6" s="68">
        <v>6</v>
      </c>
      <c r="F6" s="67">
        <v>7</v>
      </c>
    </row>
    <row r="7" spans="1:245" ht="47.25">
      <c r="A7" s="24">
        <v>1</v>
      </c>
      <c r="B7" s="1" t="s">
        <v>48</v>
      </c>
      <c r="C7" s="22" t="s">
        <v>27</v>
      </c>
      <c r="D7" s="79">
        <v>16340</v>
      </c>
      <c r="E7" s="22"/>
      <c r="F7" s="228"/>
    </row>
    <row r="8" spans="1:245" ht="55.5" customHeight="1">
      <c r="A8" s="24">
        <v>2</v>
      </c>
      <c r="B8" s="42" t="s">
        <v>49</v>
      </c>
      <c r="C8" s="42" t="s">
        <v>72</v>
      </c>
      <c r="D8" s="3">
        <v>82595</v>
      </c>
      <c r="E8" s="42"/>
      <c r="F8" s="228"/>
      <c r="G8" s="32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ht="35.25" customHeight="1">
      <c r="A9" s="24">
        <v>3</v>
      </c>
      <c r="B9" s="42" t="s">
        <v>73</v>
      </c>
      <c r="C9" s="42" t="s">
        <v>1</v>
      </c>
      <c r="D9" s="3">
        <v>51.6</v>
      </c>
      <c r="E9" s="42"/>
      <c r="F9" s="228"/>
      <c r="G9" s="32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</row>
    <row r="10" spans="1:245" ht="86.25" customHeight="1">
      <c r="A10" s="24">
        <v>4</v>
      </c>
      <c r="B10" s="36" t="s">
        <v>50</v>
      </c>
      <c r="C10" s="29" t="s">
        <v>72</v>
      </c>
      <c r="D10" s="79">
        <v>73720</v>
      </c>
      <c r="E10" s="24"/>
      <c r="F10" s="228"/>
      <c r="G10" s="32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</row>
    <row r="11" spans="1:245" ht="33.75">
      <c r="A11" s="24">
        <v>5</v>
      </c>
      <c r="B11" s="42" t="s">
        <v>74</v>
      </c>
      <c r="C11" s="42" t="s">
        <v>1</v>
      </c>
      <c r="D11" s="3">
        <v>22.12</v>
      </c>
      <c r="E11" s="42"/>
      <c r="F11" s="228"/>
      <c r="G11" s="32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</row>
    <row r="12" spans="1:245" ht="84.75" customHeight="1">
      <c r="A12" s="24">
        <v>6</v>
      </c>
      <c r="B12" s="36" t="s">
        <v>51</v>
      </c>
      <c r="C12" s="29" t="s">
        <v>72</v>
      </c>
      <c r="D12" s="79">
        <v>73720</v>
      </c>
      <c r="E12" s="24"/>
      <c r="F12" s="228"/>
      <c r="G12" s="32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5" ht="48" thickBot="1">
      <c r="A13" s="69">
        <v>7</v>
      </c>
      <c r="B13" s="76" t="s">
        <v>52</v>
      </c>
      <c r="C13" s="77" t="s">
        <v>27</v>
      </c>
      <c r="D13" s="238">
        <v>16340</v>
      </c>
      <c r="E13" s="77"/>
      <c r="F13" s="72"/>
      <c r="G13" s="32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5" ht="15.75" customHeight="1" thickBot="1">
      <c r="A14" s="73"/>
      <c r="B14" s="94" t="s">
        <v>0</v>
      </c>
      <c r="C14" s="104" t="s">
        <v>2</v>
      </c>
      <c r="D14" s="104"/>
      <c r="E14" s="104"/>
      <c r="F14" s="95"/>
    </row>
  </sheetData>
  <mergeCells count="3">
    <mergeCell ref="A2:F2"/>
    <mergeCell ref="A3:F3"/>
    <mergeCell ref="A1:F1"/>
  </mergeCells>
  <conditionalFormatting sqref="IG14 HC23:IG41 G7:IJ13 A7:E13 A14:IF83">
    <cfRule type="cellIs" dxfId="42" priority="18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8"/>
  <sheetViews>
    <sheetView topLeftCell="A5" zoomScaleNormal="100" zoomScaleSheetLayoutView="80" workbookViewId="0">
      <selection activeCell="F5" sqref="F5"/>
    </sheetView>
  </sheetViews>
  <sheetFormatPr defaultRowHeight="12.75"/>
  <cols>
    <col min="1" max="1" width="3.7109375" style="7" customWidth="1"/>
    <col min="2" max="2" width="38.5703125" style="7" customWidth="1"/>
    <col min="3" max="3" width="10.7109375" style="7" customWidth="1"/>
    <col min="4" max="4" width="12" style="7" customWidth="1"/>
    <col min="5" max="5" width="10.42578125" style="7" customWidth="1"/>
    <col min="6" max="6" width="11.5703125" style="7" customWidth="1"/>
    <col min="7" max="16384" width="9.140625" style="7"/>
  </cols>
  <sheetData>
    <row r="1" spans="1:6" ht="15.75">
      <c r="A1" s="4"/>
      <c r="B1" s="4"/>
      <c r="C1" s="4"/>
      <c r="D1" s="4"/>
      <c r="E1" s="4"/>
      <c r="F1" s="4"/>
    </row>
    <row r="2" spans="1:6" ht="41.25" customHeight="1">
      <c r="A2" s="251" t="s">
        <v>71</v>
      </c>
      <c r="B2" s="251"/>
      <c r="C2" s="251"/>
      <c r="D2" s="251"/>
      <c r="E2" s="251"/>
      <c r="F2" s="251"/>
    </row>
    <row r="3" spans="1:6" ht="33.75" customHeight="1">
      <c r="A3" s="251" t="s">
        <v>165</v>
      </c>
      <c r="B3" s="251"/>
      <c r="C3" s="251"/>
      <c r="D3" s="251"/>
      <c r="E3" s="251"/>
      <c r="F3" s="251"/>
    </row>
    <row r="4" spans="1:6" ht="31.5" customHeight="1">
      <c r="A4" s="252" t="s">
        <v>53</v>
      </c>
      <c r="B4" s="252"/>
      <c r="C4" s="252"/>
      <c r="D4" s="252"/>
      <c r="E4" s="252"/>
      <c r="F4" s="252"/>
    </row>
    <row r="5" spans="1:6" ht="16.5" customHeight="1" thickBot="1">
      <c r="A5" s="89"/>
      <c r="B5" s="48"/>
      <c r="C5" s="47"/>
      <c r="D5" s="49"/>
      <c r="E5" s="50"/>
      <c r="F5" s="50"/>
    </row>
    <row r="6" spans="1:6" ht="69.75" customHeight="1" thickBot="1">
      <c r="A6" s="56" t="s">
        <v>65</v>
      </c>
      <c r="B6" s="53" t="s">
        <v>66</v>
      </c>
      <c r="C6" s="53" t="s">
        <v>67</v>
      </c>
      <c r="D6" s="59" t="s">
        <v>68</v>
      </c>
      <c r="E6" s="54" t="s">
        <v>69</v>
      </c>
      <c r="F6" s="59" t="s">
        <v>70</v>
      </c>
    </row>
    <row r="7" spans="1:6" ht="15.75" customHeight="1">
      <c r="A7" s="51">
        <v>1</v>
      </c>
      <c r="B7" s="67">
        <v>3</v>
      </c>
      <c r="C7" s="68">
        <v>4</v>
      </c>
      <c r="D7" s="67">
        <v>5</v>
      </c>
      <c r="E7" s="68">
        <v>6</v>
      </c>
      <c r="F7" s="67">
        <v>7</v>
      </c>
    </row>
    <row r="8" spans="1:6" ht="31.5">
      <c r="A8" s="45">
        <v>1</v>
      </c>
      <c r="B8" s="45" t="s">
        <v>9</v>
      </c>
      <c r="C8" s="45" t="s">
        <v>15</v>
      </c>
      <c r="D8" s="15">
        <v>1.2</v>
      </c>
      <c r="E8" s="45"/>
      <c r="F8" s="230"/>
    </row>
    <row r="9" spans="1:6" ht="31.5">
      <c r="A9" s="45">
        <v>2</v>
      </c>
      <c r="B9" s="78" t="s">
        <v>10</v>
      </c>
      <c r="C9" s="19" t="s">
        <v>16</v>
      </c>
      <c r="D9" s="15">
        <v>0.3</v>
      </c>
      <c r="E9" s="18"/>
      <c r="F9" s="230"/>
    </row>
    <row r="10" spans="1:6" ht="31.5">
      <c r="A10" s="45">
        <v>3</v>
      </c>
      <c r="B10" s="45" t="s">
        <v>54</v>
      </c>
      <c r="C10" s="45" t="s">
        <v>5</v>
      </c>
      <c r="D10" s="45">
        <v>1</v>
      </c>
      <c r="E10" s="45"/>
      <c r="F10" s="82"/>
    </row>
    <row r="11" spans="1:6" ht="47.25">
      <c r="A11" s="45">
        <v>4</v>
      </c>
      <c r="B11" s="45" t="s">
        <v>56</v>
      </c>
      <c r="C11" s="45" t="s">
        <v>17</v>
      </c>
      <c r="D11" s="15">
        <v>23</v>
      </c>
      <c r="E11" s="45"/>
      <c r="F11" s="82"/>
    </row>
    <row r="12" spans="1:6" ht="31.5">
      <c r="A12" s="45">
        <v>5</v>
      </c>
      <c r="B12" s="78" t="s">
        <v>8</v>
      </c>
      <c r="C12" s="19" t="s">
        <v>16</v>
      </c>
      <c r="D12" s="15">
        <v>0.8</v>
      </c>
      <c r="E12" s="18"/>
      <c r="F12" s="82"/>
    </row>
    <row r="13" spans="1:6" ht="45.75">
      <c r="A13" s="45">
        <v>6</v>
      </c>
      <c r="B13" s="45" t="s">
        <v>75</v>
      </c>
      <c r="C13" s="19" t="s">
        <v>16</v>
      </c>
      <c r="D13" s="45">
        <v>1.8</v>
      </c>
      <c r="E13" s="45"/>
      <c r="F13" s="230"/>
    </row>
    <row r="14" spans="1:6" ht="45.75">
      <c r="A14" s="45">
        <v>7</v>
      </c>
      <c r="B14" s="45" t="s">
        <v>76</v>
      </c>
      <c r="C14" s="19" t="s">
        <v>16</v>
      </c>
      <c r="D14" s="45">
        <v>0.8</v>
      </c>
      <c r="E14" s="45"/>
      <c r="F14" s="230"/>
    </row>
    <row r="15" spans="1:6" ht="45.75">
      <c r="A15" s="45">
        <v>8</v>
      </c>
      <c r="B15" s="45" t="s">
        <v>77</v>
      </c>
      <c r="C15" s="19" t="s">
        <v>16</v>
      </c>
      <c r="D15" s="45">
        <v>1.4</v>
      </c>
      <c r="E15" s="45"/>
      <c r="F15" s="230"/>
    </row>
    <row r="16" spans="1:6" ht="45.75">
      <c r="A16" s="45">
        <v>9</v>
      </c>
      <c r="B16" s="45" t="s">
        <v>78</v>
      </c>
      <c r="C16" s="19" t="s">
        <v>16</v>
      </c>
      <c r="D16" s="45">
        <v>1.5</v>
      </c>
      <c r="E16" s="45"/>
      <c r="F16" s="82"/>
    </row>
    <row r="17" spans="1:6" ht="45.75">
      <c r="A17" s="45">
        <v>10</v>
      </c>
      <c r="B17" s="45" t="s">
        <v>79</v>
      </c>
      <c r="C17" s="19" t="s">
        <v>16</v>
      </c>
      <c r="D17" s="45">
        <v>1.2</v>
      </c>
      <c r="E17" s="45"/>
      <c r="F17" s="230"/>
    </row>
    <row r="18" spans="1:6" ht="47.25">
      <c r="A18" s="45">
        <v>11</v>
      </c>
      <c r="B18" s="45" t="s">
        <v>55</v>
      </c>
      <c r="C18" s="45" t="s">
        <v>17</v>
      </c>
      <c r="D18" s="15">
        <v>3</v>
      </c>
      <c r="E18" s="45"/>
      <c r="F18" s="230"/>
    </row>
    <row r="19" spans="1:6" ht="45.75" customHeight="1">
      <c r="A19" s="45">
        <v>12</v>
      </c>
      <c r="B19" s="45" t="s">
        <v>57</v>
      </c>
      <c r="C19" s="45" t="s">
        <v>15</v>
      </c>
      <c r="D19" s="15">
        <v>2.2999999999999998</v>
      </c>
      <c r="E19" s="45"/>
      <c r="F19" s="230"/>
    </row>
    <row r="20" spans="1:6" ht="48.75" customHeight="1">
      <c r="A20" s="45">
        <v>13</v>
      </c>
      <c r="B20" s="42" t="s">
        <v>58</v>
      </c>
      <c r="C20" s="29" t="s">
        <v>27</v>
      </c>
      <c r="D20" s="79">
        <v>8.1999999999999993</v>
      </c>
      <c r="E20" s="24"/>
      <c r="F20" s="230"/>
    </row>
    <row r="21" spans="1:6" ht="31.5">
      <c r="A21" s="45">
        <v>14</v>
      </c>
      <c r="B21" s="42" t="s">
        <v>6</v>
      </c>
      <c r="C21" s="29" t="s">
        <v>27</v>
      </c>
      <c r="D21" s="3">
        <v>8.1999999999999993</v>
      </c>
      <c r="E21" s="42"/>
      <c r="F21" s="82"/>
    </row>
    <row r="22" spans="1:6" ht="18">
      <c r="A22" s="45">
        <v>15</v>
      </c>
      <c r="B22" s="45" t="s">
        <v>7</v>
      </c>
      <c r="C22" s="45" t="s">
        <v>15</v>
      </c>
      <c r="D22" s="17">
        <v>8.1999999999999993</v>
      </c>
      <c r="E22" s="45"/>
      <c r="F22" s="230"/>
    </row>
    <row r="23" spans="1:6" ht="31.5">
      <c r="A23" s="45">
        <v>17</v>
      </c>
      <c r="B23" s="80" t="s">
        <v>12</v>
      </c>
      <c r="C23" s="21" t="s">
        <v>15</v>
      </c>
      <c r="D23" s="18">
        <v>0.77</v>
      </c>
      <c r="E23" s="21"/>
      <c r="F23" s="230"/>
    </row>
    <row r="24" spans="1:6" ht="32.25" thickBot="1">
      <c r="A24" s="81">
        <v>18</v>
      </c>
      <c r="B24" s="83" t="s">
        <v>11</v>
      </c>
      <c r="C24" s="84" t="s">
        <v>17</v>
      </c>
      <c r="D24" s="85">
        <v>7.2</v>
      </c>
      <c r="E24" s="84"/>
      <c r="F24" s="243"/>
    </row>
    <row r="25" spans="1:6" ht="16.5" thickBot="1">
      <c r="A25" s="86"/>
      <c r="B25" s="87" t="s">
        <v>14</v>
      </c>
      <c r="C25" s="87"/>
      <c r="D25" s="87"/>
      <c r="E25" s="88"/>
      <c r="F25" s="229"/>
    </row>
    <row r="26" spans="1:6">
      <c r="A26" s="12"/>
      <c r="B26" s="12"/>
      <c r="C26" s="12"/>
      <c r="D26" s="12"/>
      <c r="E26" s="12"/>
      <c r="F26" s="12"/>
    </row>
    <row r="27" spans="1:6">
      <c r="A27" s="12"/>
      <c r="B27" s="12"/>
      <c r="C27" s="12"/>
      <c r="D27" s="12"/>
      <c r="E27" s="12"/>
      <c r="F27" s="12"/>
    </row>
    <row r="28" spans="1:6">
      <c r="A28" s="12"/>
      <c r="B28" s="12"/>
      <c r="C28" s="12"/>
      <c r="D28" s="12"/>
      <c r="E28" s="12"/>
      <c r="F28" s="12"/>
    </row>
    <row r="29" spans="1:6">
      <c r="A29" s="12"/>
      <c r="B29" s="12"/>
      <c r="C29" s="12"/>
      <c r="D29" s="12"/>
      <c r="E29" s="12"/>
      <c r="F29" s="12"/>
    </row>
    <row r="30" spans="1:6">
      <c r="A30" s="12"/>
      <c r="B30" s="12"/>
      <c r="C30" s="12"/>
      <c r="D30" s="12"/>
      <c r="E30" s="12"/>
      <c r="F30" s="12"/>
    </row>
    <row r="31" spans="1:6">
      <c r="A31" s="12"/>
      <c r="B31" s="12"/>
      <c r="C31" s="12"/>
      <c r="D31" s="12"/>
      <c r="E31" s="12"/>
      <c r="F31" s="12"/>
    </row>
    <row r="32" spans="1:6">
      <c r="A32" s="12"/>
      <c r="B32" s="12"/>
      <c r="C32" s="12"/>
      <c r="D32" s="12"/>
      <c r="E32" s="12"/>
      <c r="F32" s="12"/>
    </row>
    <row r="33" spans="1:6">
      <c r="A33" s="12"/>
      <c r="B33" s="12"/>
      <c r="C33" s="12"/>
      <c r="D33" s="12"/>
      <c r="E33" s="12"/>
      <c r="F33" s="12"/>
    </row>
    <row r="34" spans="1:6">
      <c r="A34" s="12"/>
      <c r="B34" s="12"/>
      <c r="C34" s="12"/>
      <c r="D34" s="12"/>
      <c r="E34" s="12"/>
      <c r="F34" s="12"/>
    </row>
    <row r="35" spans="1:6">
      <c r="A35" s="12"/>
      <c r="B35" s="12"/>
      <c r="C35" s="12"/>
      <c r="D35" s="12"/>
      <c r="E35" s="12"/>
      <c r="F35" s="12"/>
    </row>
    <row r="36" spans="1:6">
      <c r="A36" s="12"/>
      <c r="B36" s="12"/>
      <c r="C36" s="12"/>
      <c r="D36" s="12"/>
      <c r="E36" s="12"/>
      <c r="F36" s="12"/>
    </row>
    <row r="37" spans="1:6">
      <c r="A37" s="12"/>
      <c r="B37" s="12"/>
      <c r="C37" s="12"/>
      <c r="D37" s="12"/>
      <c r="E37" s="12"/>
      <c r="F37" s="12"/>
    </row>
    <row r="38" spans="1:6">
      <c r="A38" s="12"/>
      <c r="B38" s="12"/>
      <c r="C38" s="12"/>
      <c r="D38" s="12"/>
      <c r="E38" s="12"/>
      <c r="F38" s="12"/>
    </row>
    <row r="39" spans="1:6">
      <c r="A39" s="12"/>
      <c r="B39" s="12"/>
      <c r="C39" s="12"/>
      <c r="D39" s="12"/>
      <c r="E39" s="12"/>
      <c r="F39" s="12"/>
    </row>
    <row r="40" spans="1:6">
      <c r="A40" s="12"/>
      <c r="B40" s="12"/>
      <c r="C40" s="12"/>
      <c r="D40" s="12"/>
      <c r="E40" s="12"/>
      <c r="F40" s="12"/>
    </row>
    <row r="41" spans="1:6">
      <c r="A41" s="12"/>
      <c r="B41" s="12"/>
      <c r="C41" s="12"/>
      <c r="D41" s="12"/>
      <c r="E41" s="12"/>
      <c r="F41" s="12"/>
    </row>
    <row r="42" spans="1:6">
      <c r="B42" s="12"/>
      <c r="C42" s="12"/>
      <c r="D42" s="12"/>
      <c r="E42" s="12"/>
      <c r="F42" s="12"/>
    </row>
    <row r="43" spans="1:6">
      <c r="B43" s="12"/>
      <c r="C43" s="12"/>
      <c r="D43" s="12"/>
      <c r="E43" s="12"/>
      <c r="F43" s="12"/>
    </row>
    <row r="44" spans="1:6">
      <c r="B44" s="12"/>
      <c r="C44" s="12"/>
      <c r="D44" s="12"/>
      <c r="E44" s="12"/>
      <c r="F44" s="12"/>
    </row>
    <row r="45" spans="1:6">
      <c r="B45" s="12"/>
      <c r="C45" s="12"/>
      <c r="D45" s="12"/>
      <c r="E45" s="12"/>
      <c r="F45" s="12"/>
    </row>
    <row r="46" spans="1:6">
      <c r="B46" s="12"/>
      <c r="C46" s="12"/>
      <c r="D46" s="12"/>
      <c r="E46" s="12"/>
      <c r="F46" s="12"/>
    </row>
    <row r="47" spans="1:6">
      <c r="B47" s="12"/>
      <c r="C47" s="12"/>
      <c r="D47" s="12"/>
      <c r="E47" s="12"/>
      <c r="F47" s="12"/>
    </row>
    <row r="48" spans="1:6">
      <c r="B48" s="12"/>
      <c r="C48" s="12"/>
      <c r="D48" s="12"/>
      <c r="E48" s="12"/>
      <c r="F48" s="12"/>
    </row>
  </sheetData>
  <mergeCells count="3">
    <mergeCell ref="A4:F4"/>
    <mergeCell ref="A3:F3"/>
    <mergeCell ref="A2:F2"/>
  </mergeCells>
  <conditionalFormatting sqref="C23 C12 C9:E9 D12:E24 B13:C22 B24:C24">
    <cfRule type="cellIs" dxfId="41" priority="7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2"/>
  <sheetViews>
    <sheetView topLeftCell="A4" zoomScaleNormal="100" zoomScaleSheetLayoutView="86" workbookViewId="0">
      <selection activeCell="F4" sqref="F4"/>
    </sheetView>
  </sheetViews>
  <sheetFormatPr defaultRowHeight="15.75"/>
  <cols>
    <col min="1" max="1" width="3.7109375" style="5" customWidth="1"/>
    <col min="2" max="2" width="42.28515625" style="41" customWidth="1"/>
    <col min="3" max="3" width="11.5703125" style="5" customWidth="1"/>
    <col min="4" max="4" width="12" style="5" customWidth="1"/>
    <col min="5" max="5" width="13" style="5" customWidth="1"/>
    <col min="6" max="6" width="14.140625" style="5" customWidth="1"/>
    <col min="7" max="246" width="9.140625" style="5"/>
    <col min="247" max="247" width="3.7109375" style="5" customWidth="1"/>
    <col min="248" max="248" width="8.7109375" style="5" customWidth="1"/>
    <col min="249" max="249" width="30.28515625" style="5" customWidth="1"/>
    <col min="250" max="250" width="8.42578125" style="5" customWidth="1"/>
    <col min="251" max="251" width="12" style="5" customWidth="1"/>
    <col min="252" max="252" width="11" style="5" customWidth="1"/>
    <col min="253" max="255" width="9.140625" style="5"/>
    <col min="256" max="256" width="8.28515625" style="5" customWidth="1"/>
    <col min="257" max="257" width="10.140625" style="5" customWidth="1"/>
    <col min="258" max="258" width="10.5703125" style="5" customWidth="1"/>
    <col min="259" max="259" width="8.140625" style="5" customWidth="1"/>
    <col min="260" max="502" width="9.140625" style="5"/>
    <col min="503" max="503" width="3.7109375" style="5" customWidth="1"/>
    <col min="504" max="504" width="8.7109375" style="5" customWidth="1"/>
    <col min="505" max="505" width="30.28515625" style="5" customWidth="1"/>
    <col min="506" max="506" width="8.42578125" style="5" customWidth="1"/>
    <col min="507" max="507" width="12" style="5" customWidth="1"/>
    <col min="508" max="508" width="11" style="5" customWidth="1"/>
    <col min="509" max="511" width="9.140625" style="5"/>
    <col min="512" max="512" width="8.28515625" style="5" customWidth="1"/>
    <col min="513" max="513" width="10.140625" style="5" customWidth="1"/>
    <col min="514" max="514" width="10.5703125" style="5" customWidth="1"/>
    <col min="515" max="515" width="8.140625" style="5" customWidth="1"/>
    <col min="516" max="758" width="9.140625" style="5"/>
    <col min="759" max="759" width="3.7109375" style="5" customWidth="1"/>
    <col min="760" max="760" width="8.7109375" style="5" customWidth="1"/>
    <col min="761" max="761" width="30.28515625" style="5" customWidth="1"/>
    <col min="762" max="762" width="8.42578125" style="5" customWidth="1"/>
    <col min="763" max="763" width="12" style="5" customWidth="1"/>
    <col min="764" max="764" width="11" style="5" customWidth="1"/>
    <col min="765" max="767" width="9.140625" style="5"/>
    <col min="768" max="768" width="8.28515625" style="5" customWidth="1"/>
    <col min="769" max="769" width="10.140625" style="5" customWidth="1"/>
    <col min="770" max="770" width="10.5703125" style="5" customWidth="1"/>
    <col min="771" max="771" width="8.140625" style="5" customWidth="1"/>
    <col min="772" max="1014" width="9.140625" style="5"/>
    <col min="1015" max="1015" width="3.7109375" style="5" customWidth="1"/>
    <col min="1016" max="1016" width="8.7109375" style="5" customWidth="1"/>
    <col min="1017" max="1017" width="30.28515625" style="5" customWidth="1"/>
    <col min="1018" max="1018" width="8.42578125" style="5" customWidth="1"/>
    <col min="1019" max="1019" width="12" style="5" customWidth="1"/>
    <col min="1020" max="1020" width="11" style="5" customWidth="1"/>
    <col min="1021" max="1023" width="9.140625" style="5"/>
    <col min="1024" max="1024" width="8.28515625" style="5" customWidth="1"/>
    <col min="1025" max="1025" width="10.140625" style="5" customWidth="1"/>
    <col min="1026" max="1026" width="10.5703125" style="5" customWidth="1"/>
    <col min="1027" max="1027" width="8.140625" style="5" customWidth="1"/>
    <col min="1028" max="1270" width="9.140625" style="5"/>
    <col min="1271" max="1271" width="3.7109375" style="5" customWidth="1"/>
    <col min="1272" max="1272" width="8.7109375" style="5" customWidth="1"/>
    <col min="1273" max="1273" width="30.28515625" style="5" customWidth="1"/>
    <col min="1274" max="1274" width="8.42578125" style="5" customWidth="1"/>
    <col min="1275" max="1275" width="12" style="5" customWidth="1"/>
    <col min="1276" max="1276" width="11" style="5" customWidth="1"/>
    <col min="1277" max="1279" width="9.140625" style="5"/>
    <col min="1280" max="1280" width="8.28515625" style="5" customWidth="1"/>
    <col min="1281" max="1281" width="10.140625" style="5" customWidth="1"/>
    <col min="1282" max="1282" width="10.5703125" style="5" customWidth="1"/>
    <col min="1283" max="1283" width="8.140625" style="5" customWidth="1"/>
    <col min="1284" max="1526" width="9.140625" style="5"/>
    <col min="1527" max="1527" width="3.7109375" style="5" customWidth="1"/>
    <col min="1528" max="1528" width="8.7109375" style="5" customWidth="1"/>
    <col min="1529" max="1529" width="30.28515625" style="5" customWidth="1"/>
    <col min="1530" max="1530" width="8.42578125" style="5" customWidth="1"/>
    <col min="1531" max="1531" width="12" style="5" customWidth="1"/>
    <col min="1532" max="1532" width="11" style="5" customWidth="1"/>
    <col min="1533" max="1535" width="9.140625" style="5"/>
    <col min="1536" max="1536" width="8.28515625" style="5" customWidth="1"/>
    <col min="1537" max="1537" width="10.140625" style="5" customWidth="1"/>
    <col min="1538" max="1538" width="10.5703125" style="5" customWidth="1"/>
    <col min="1539" max="1539" width="8.140625" style="5" customWidth="1"/>
    <col min="1540" max="1782" width="9.140625" style="5"/>
    <col min="1783" max="1783" width="3.7109375" style="5" customWidth="1"/>
    <col min="1784" max="1784" width="8.7109375" style="5" customWidth="1"/>
    <col min="1785" max="1785" width="30.28515625" style="5" customWidth="1"/>
    <col min="1786" max="1786" width="8.42578125" style="5" customWidth="1"/>
    <col min="1787" max="1787" width="12" style="5" customWidth="1"/>
    <col min="1788" max="1788" width="11" style="5" customWidth="1"/>
    <col min="1789" max="1791" width="9.140625" style="5"/>
    <col min="1792" max="1792" width="8.28515625" style="5" customWidth="1"/>
    <col min="1793" max="1793" width="10.140625" style="5" customWidth="1"/>
    <col min="1794" max="1794" width="10.5703125" style="5" customWidth="1"/>
    <col min="1795" max="1795" width="8.140625" style="5" customWidth="1"/>
    <col min="1796" max="2038" width="9.140625" style="5"/>
    <col min="2039" max="2039" width="3.7109375" style="5" customWidth="1"/>
    <col min="2040" max="2040" width="8.7109375" style="5" customWidth="1"/>
    <col min="2041" max="2041" width="30.28515625" style="5" customWidth="1"/>
    <col min="2042" max="2042" width="8.42578125" style="5" customWidth="1"/>
    <col min="2043" max="2043" width="12" style="5" customWidth="1"/>
    <col min="2044" max="2044" width="11" style="5" customWidth="1"/>
    <col min="2045" max="2047" width="9.140625" style="5"/>
    <col min="2048" max="2048" width="8.28515625" style="5" customWidth="1"/>
    <col min="2049" max="2049" width="10.140625" style="5" customWidth="1"/>
    <col min="2050" max="2050" width="10.5703125" style="5" customWidth="1"/>
    <col min="2051" max="2051" width="8.140625" style="5" customWidth="1"/>
    <col min="2052" max="2294" width="9.140625" style="5"/>
    <col min="2295" max="2295" width="3.7109375" style="5" customWidth="1"/>
    <col min="2296" max="2296" width="8.7109375" style="5" customWidth="1"/>
    <col min="2297" max="2297" width="30.28515625" style="5" customWidth="1"/>
    <col min="2298" max="2298" width="8.42578125" style="5" customWidth="1"/>
    <col min="2299" max="2299" width="12" style="5" customWidth="1"/>
    <col min="2300" max="2300" width="11" style="5" customWidth="1"/>
    <col min="2301" max="2303" width="9.140625" style="5"/>
    <col min="2304" max="2304" width="8.28515625" style="5" customWidth="1"/>
    <col min="2305" max="2305" width="10.140625" style="5" customWidth="1"/>
    <col min="2306" max="2306" width="10.5703125" style="5" customWidth="1"/>
    <col min="2307" max="2307" width="8.140625" style="5" customWidth="1"/>
    <col min="2308" max="2550" width="9.140625" style="5"/>
    <col min="2551" max="2551" width="3.7109375" style="5" customWidth="1"/>
    <col min="2552" max="2552" width="8.7109375" style="5" customWidth="1"/>
    <col min="2553" max="2553" width="30.28515625" style="5" customWidth="1"/>
    <col min="2554" max="2554" width="8.42578125" style="5" customWidth="1"/>
    <col min="2555" max="2555" width="12" style="5" customWidth="1"/>
    <col min="2556" max="2556" width="11" style="5" customWidth="1"/>
    <col min="2557" max="2559" width="9.140625" style="5"/>
    <col min="2560" max="2560" width="8.28515625" style="5" customWidth="1"/>
    <col min="2561" max="2561" width="10.140625" style="5" customWidth="1"/>
    <col min="2562" max="2562" width="10.5703125" style="5" customWidth="1"/>
    <col min="2563" max="2563" width="8.140625" style="5" customWidth="1"/>
    <col min="2564" max="2806" width="9.140625" style="5"/>
    <col min="2807" max="2807" width="3.7109375" style="5" customWidth="1"/>
    <col min="2808" max="2808" width="8.7109375" style="5" customWidth="1"/>
    <col min="2809" max="2809" width="30.28515625" style="5" customWidth="1"/>
    <col min="2810" max="2810" width="8.42578125" style="5" customWidth="1"/>
    <col min="2811" max="2811" width="12" style="5" customWidth="1"/>
    <col min="2812" max="2812" width="11" style="5" customWidth="1"/>
    <col min="2813" max="2815" width="9.140625" style="5"/>
    <col min="2816" max="2816" width="8.28515625" style="5" customWidth="1"/>
    <col min="2817" max="2817" width="10.140625" style="5" customWidth="1"/>
    <col min="2818" max="2818" width="10.5703125" style="5" customWidth="1"/>
    <col min="2819" max="2819" width="8.140625" style="5" customWidth="1"/>
    <col min="2820" max="3062" width="9.140625" style="5"/>
    <col min="3063" max="3063" width="3.7109375" style="5" customWidth="1"/>
    <col min="3064" max="3064" width="8.7109375" style="5" customWidth="1"/>
    <col min="3065" max="3065" width="30.28515625" style="5" customWidth="1"/>
    <col min="3066" max="3066" width="8.42578125" style="5" customWidth="1"/>
    <col min="3067" max="3067" width="12" style="5" customWidth="1"/>
    <col min="3068" max="3068" width="11" style="5" customWidth="1"/>
    <col min="3069" max="3071" width="9.140625" style="5"/>
    <col min="3072" max="3072" width="8.28515625" style="5" customWidth="1"/>
    <col min="3073" max="3073" width="10.140625" style="5" customWidth="1"/>
    <col min="3074" max="3074" width="10.5703125" style="5" customWidth="1"/>
    <col min="3075" max="3075" width="8.140625" style="5" customWidth="1"/>
    <col min="3076" max="3318" width="9.140625" style="5"/>
    <col min="3319" max="3319" width="3.7109375" style="5" customWidth="1"/>
    <col min="3320" max="3320" width="8.7109375" style="5" customWidth="1"/>
    <col min="3321" max="3321" width="30.28515625" style="5" customWidth="1"/>
    <col min="3322" max="3322" width="8.42578125" style="5" customWidth="1"/>
    <col min="3323" max="3323" width="12" style="5" customWidth="1"/>
    <col min="3324" max="3324" width="11" style="5" customWidth="1"/>
    <col min="3325" max="3327" width="9.140625" style="5"/>
    <col min="3328" max="3328" width="8.28515625" style="5" customWidth="1"/>
    <col min="3329" max="3329" width="10.140625" style="5" customWidth="1"/>
    <col min="3330" max="3330" width="10.5703125" style="5" customWidth="1"/>
    <col min="3331" max="3331" width="8.140625" style="5" customWidth="1"/>
    <col min="3332" max="3574" width="9.140625" style="5"/>
    <col min="3575" max="3575" width="3.7109375" style="5" customWidth="1"/>
    <col min="3576" max="3576" width="8.7109375" style="5" customWidth="1"/>
    <col min="3577" max="3577" width="30.28515625" style="5" customWidth="1"/>
    <col min="3578" max="3578" width="8.42578125" style="5" customWidth="1"/>
    <col min="3579" max="3579" width="12" style="5" customWidth="1"/>
    <col min="3580" max="3580" width="11" style="5" customWidth="1"/>
    <col min="3581" max="3583" width="9.140625" style="5"/>
    <col min="3584" max="3584" width="8.28515625" style="5" customWidth="1"/>
    <col min="3585" max="3585" width="10.140625" style="5" customWidth="1"/>
    <col min="3586" max="3586" width="10.5703125" style="5" customWidth="1"/>
    <col min="3587" max="3587" width="8.140625" style="5" customWidth="1"/>
    <col min="3588" max="3830" width="9.140625" style="5"/>
    <col min="3831" max="3831" width="3.7109375" style="5" customWidth="1"/>
    <col min="3832" max="3832" width="8.7109375" style="5" customWidth="1"/>
    <col min="3833" max="3833" width="30.28515625" style="5" customWidth="1"/>
    <col min="3834" max="3834" width="8.42578125" style="5" customWidth="1"/>
    <col min="3835" max="3835" width="12" style="5" customWidth="1"/>
    <col min="3836" max="3836" width="11" style="5" customWidth="1"/>
    <col min="3837" max="3839" width="9.140625" style="5"/>
    <col min="3840" max="3840" width="8.28515625" style="5" customWidth="1"/>
    <col min="3841" max="3841" width="10.140625" style="5" customWidth="1"/>
    <col min="3842" max="3842" width="10.5703125" style="5" customWidth="1"/>
    <col min="3843" max="3843" width="8.140625" style="5" customWidth="1"/>
    <col min="3844" max="4086" width="9.140625" style="5"/>
    <col min="4087" max="4087" width="3.7109375" style="5" customWidth="1"/>
    <col min="4088" max="4088" width="8.7109375" style="5" customWidth="1"/>
    <col min="4089" max="4089" width="30.28515625" style="5" customWidth="1"/>
    <col min="4090" max="4090" width="8.42578125" style="5" customWidth="1"/>
    <col min="4091" max="4091" width="12" style="5" customWidth="1"/>
    <col min="4092" max="4092" width="11" style="5" customWidth="1"/>
    <col min="4093" max="4095" width="9.140625" style="5"/>
    <col min="4096" max="4096" width="8.28515625" style="5" customWidth="1"/>
    <col min="4097" max="4097" width="10.140625" style="5" customWidth="1"/>
    <col min="4098" max="4098" width="10.5703125" style="5" customWidth="1"/>
    <col min="4099" max="4099" width="8.140625" style="5" customWidth="1"/>
    <col min="4100" max="4342" width="9.140625" style="5"/>
    <col min="4343" max="4343" width="3.7109375" style="5" customWidth="1"/>
    <col min="4344" max="4344" width="8.7109375" style="5" customWidth="1"/>
    <col min="4345" max="4345" width="30.28515625" style="5" customWidth="1"/>
    <col min="4346" max="4346" width="8.42578125" style="5" customWidth="1"/>
    <col min="4347" max="4347" width="12" style="5" customWidth="1"/>
    <col min="4348" max="4348" width="11" style="5" customWidth="1"/>
    <col min="4349" max="4351" width="9.140625" style="5"/>
    <col min="4352" max="4352" width="8.28515625" style="5" customWidth="1"/>
    <col min="4353" max="4353" width="10.140625" style="5" customWidth="1"/>
    <col min="4354" max="4354" width="10.5703125" style="5" customWidth="1"/>
    <col min="4355" max="4355" width="8.140625" style="5" customWidth="1"/>
    <col min="4356" max="4598" width="9.140625" style="5"/>
    <col min="4599" max="4599" width="3.7109375" style="5" customWidth="1"/>
    <col min="4600" max="4600" width="8.7109375" style="5" customWidth="1"/>
    <col min="4601" max="4601" width="30.28515625" style="5" customWidth="1"/>
    <col min="4602" max="4602" width="8.42578125" style="5" customWidth="1"/>
    <col min="4603" max="4603" width="12" style="5" customWidth="1"/>
    <col min="4604" max="4604" width="11" style="5" customWidth="1"/>
    <col min="4605" max="4607" width="9.140625" style="5"/>
    <col min="4608" max="4608" width="8.28515625" style="5" customWidth="1"/>
    <col min="4609" max="4609" width="10.140625" style="5" customWidth="1"/>
    <col min="4610" max="4610" width="10.5703125" style="5" customWidth="1"/>
    <col min="4611" max="4611" width="8.140625" style="5" customWidth="1"/>
    <col min="4612" max="4854" width="9.140625" style="5"/>
    <col min="4855" max="4855" width="3.7109375" style="5" customWidth="1"/>
    <col min="4856" max="4856" width="8.7109375" style="5" customWidth="1"/>
    <col min="4857" max="4857" width="30.28515625" style="5" customWidth="1"/>
    <col min="4858" max="4858" width="8.42578125" style="5" customWidth="1"/>
    <col min="4859" max="4859" width="12" style="5" customWidth="1"/>
    <col min="4860" max="4860" width="11" style="5" customWidth="1"/>
    <col min="4861" max="4863" width="9.140625" style="5"/>
    <col min="4864" max="4864" width="8.28515625" style="5" customWidth="1"/>
    <col min="4865" max="4865" width="10.140625" style="5" customWidth="1"/>
    <col min="4866" max="4866" width="10.5703125" style="5" customWidth="1"/>
    <col min="4867" max="4867" width="8.140625" style="5" customWidth="1"/>
    <col min="4868" max="5110" width="9.140625" style="5"/>
    <col min="5111" max="5111" width="3.7109375" style="5" customWidth="1"/>
    <col min="5112" max="5112" width="8.7109375" style="5" customWidth="1"/>
    <col min="5113" max="5113" width="30.28515625" style="5" customWidth="1"/>
    <col min="5114" max="5114" width="8.42578125" style="5" customWidth="1"/>
    <col min="5115" max="5115" width="12" style="5" customWidth="1"/>
    <col min="5116" max="5116" width="11" style="5" customWidth="1"/>
    <col min="5117" max="5119" width="9.140625" style="5"/>
    <col min="5120" max="5120" width="8.28515625" style="5" customWidth="1"/>
    <col min="5121" max="5121" width="10.140625" style="5" customWidth="1"/>
    <col min="5122" max="5122" width="10.5703125" style="5" customWidth="1"/>
    <col min="5123" max="5123" width="8.140625" style="5" customWidth="1"/>
    <col min="5124" max="5366" width="9.140625" style="5"/>
    <col min="5367" max="5367" width="3.7109375" style="5" customWidth="1"/>
    <col min="5368" max="5368" width="8.7109375" style="5" customWidth="1"/>
    <col min="5369" max="5369" width="30.28515625" style="5" customWidth="1"/>
    <col min="5370" max="5370" width="8.42578125" style="5" customWidth="1"/>
    <col min="5371" max="5371" width="12" style="5" customWidth="1"/>
    <col min="5372" max="5372" width="11" style="5" customWidth="1"/>
    <col min="5373" max="5375" width="9.140625" style="5"/>
    <col min="5376" max="5376" width="8.28515625" style="5" customWidth="1"/>
    <col min="5377" max="5377" width="10.140625" style="5" customWidth="1"/>
    <col min="5378" max="5378" width="10.5703125" style="5" customWidth="1"/>
    <col min="5379" max="5379" width="8.140625" style="5" customWidth="1"/>
    <col min="5380" max="5622" width="9.140625" style="5"/>
    <col min="5623" max="5623" width="3.7109375" style="5" customWidth="1"/>
    <col min="5624" max="5624" width="8.7109375" style="5" customWidth="1"/>
    <col min="5625" max="5625" width="30.28515625" style="5" customWidth="1"/>
    <col min="5626" max="5626" width="8.42578125" style="5" customWidth="1"/>
    <col min="5627" max="5627" width="12" style="5" customWidth="1"/>
    <col min="5628" max="5628" width="11" style="5" customWidth="1"/>
    <col min="5629" max="5631" width="9.140625" style="5"/>
    <col min="5632" max="5632" width="8.28515625" style="5" customWidth="1"/>
    <col min="5633" max="5633" width="10.140625" style="5" customWidth="1"/>
    <col min="5634" max="5634" width="10.5703125" style="5" customWidth="1"/>
    <col min="5635" max="5635" width="8.140625" style="5" customWidth="1"/>
    <col min="5636" max="5878" width="9.140625" style="5"/>
    <col min="5879" max="5879" width="3.7109375" style="5" customWidth="1"/>
    <col min="5880" max="5880" width="8.7109375" style="5" customWidth="1"/>
    <col min="5881" max="5881" width="30.28515625" style="5" customWidth="1"/>
    <col min="5882" max="5882" width="8.42578125" style="5" customWidth="1"/>
    <col min="5883" max="5883" width="12" style="5" customWidth="1"/>
    <col min="5884" max="5884" width="11" style="5" customWidth="1"/>
    <col min="5885" max="5887" width="9.140625" style="5"/>
    <col min="5888" max="5888" width="8.28515625" style="5" customWidth="1"/>
    <col min="5889" max="5889" width="10.140625" style="5" customWidth="1"/>
    <col min="5890" max="5890" width="10.5703125" style="5" customWidth="1"/>
    <col min="5891" max="5891" width="8.140625" style="5" customWidth="1"/>
    <col min="5892" max="6134" width="9.140625" style="5"/>
    <col min="6135" max="6135" width="3.7109375" style="5" customWidth="1"/>
    <col min="6136" max="6136" width="8.7109375" style="5" customWidth="1"/>
    <col min="6137" max="6137" width="30.28515625" style="5" customWidth="1"/>
    <col min="6138" max="6138" width="8.42578125" style="5" customWidth="1"/>
    <col min="6139" max="6139" width="12" style="5" customWidth="1"/>
    <col min="6140" max="6140" width="11" style="5" customWidth="1"/>
    <col min="6141" max="6143" width="9.140625" style="5"/>
    <col min="6144" max="6144" width="8.28515625" style="5" customWidth="1"/>
    <col min="6145" max="6145" width="10.140625" style="5" customWidth="1"/>
    <col min="6146" max="6146" width="10.5703125" style="5" customWidth="1"/>
    <col min="6147" max="6147" width="8.140625" style="5" customWidth="1"/>
    <col min="6148" max="6390" width="9.140625" style="5"/>
    <col min="6391" max="6391" width="3.7109375" style="5" customWidth="1"/>
    <col min="6392" max="6392" width="8.7109375" style="5" customWidth="1"/>
    <col min="6393" max="6393" width="30.28515625" style="5" customWidth="1"/>
    <col min="6394" max="6394" width="8.42578125" style="5" customWidth="1"/>
    <col min="6395" max="6395" width="12" style="5" customWidth="1"/>
    <col min="6396" max="6396" width="11" style="5" customWidth="1"/>
    <col min="6397" max="6399" width="9.140625" style="5"/>
    <col min="6400" max="6400" width="8.28515625" style="5" customWidth="1"/>
    <col min="6401" max="6401" width="10.140625" style="5" customWidth="1"/>
    <col min="6402" max="6402" width="10.5703125" style="5" customWidth="1"/>
    <col min="6403" max="6403" width="8.140625" style="5" customWidth="1"/>
    <col min="6404" max="6646" width="9.140625" style="5"/>
    <col min="6647" max="6647" width="3.7109375" style="5" customWidth="1"/>
    <col min="6648" max="6648" width="8.7109375" style="5" customWidth="1"/>
    <col min="6649" max="6649" width="30.28515625" style="5" customWidth="1"/>
    <col min="6650" max="6650" width="8.42578125" style="5" customWidth="1"/>
    <col min="6651" max="6651" width="12" style="5" customWidth="1"/>
    <col min="6652" max="6652" width="11" style="5" customWidth="1"/>
    <col min="6653" max="6655" width="9.140625" style="5"/>
    <col min="6656" max="6656" width="8.28515625" style="5" customWidth="1"/>
    <col min="6657" max="6657" width="10.140625" style="5" customWidth="1"/>
    <col min="6658" max="6658" width="10.5703125" style="5" customWidth="1"/>
    <col min="6659" max="6659" width="8.140625" style="5" customWidth="1"/>
    <col min="6660" max="6902" width="9.140625" style="5"/>
    <col min="6903" max="6903" width="3.7109375" style="5" customWidth="1"/>
    <col min="6904" max="6904" width="8.7109375" style="5" customWidth="1"/>
    <col min="6905" max="6905" width="30.28515625" style="5" customWidth="1"/>
    <col min="6906" max="6906" width="8.42578125" style="5" customWidth="1"/>
    <col min="6907" max="6907" width="12" style="5" customWidth="1"/>
    <col min="6908" max="6908" width="11" style="5" customWidth="1"/>
    <col min="6909" max="6911" width="9.140625" style="5"/>
    <col min="6912" max="6912" width="8.28515625" style="5" customWidth="1"/>
    <col min="6913" max="6913" width="10.140625" style="5" customWidth="1"/>
    <col min="6914" max="6914" width="10.5703125" style="5" customWidth="1"/>
    <col min="6915" max="6915" width="8.140625" style="5" customWidth="1"/>
    <col min="6916" max="7158" width="9.140625" style="5"/>
    <col min="7159" max="7159" width="3.7109375" style="5" customWidth="1"/>
    <col min="7160" max="7160" width="8.7109375" style="5" customWidth="1"/>
    <col min="7161" max="7161" width="30.28515625" style="5" customWidth="1"/>
    <col min="7162" max="7162" width="8.42578125" style="5" customWidth="1"/>
    <col min="7163" max="7163" width="12" style="5" customWidth="1"/>
    <col min="7164" max="7164" width="11" style="5" customWidth="1"/>
    <col min="7165" max="7167" width="9.140625" style="5"/>
    <col min="7168" max="7168" width="8.28515625" style="5" customWidth="1"/>
    <col min="7169" max="7169" width="10.140625" style="5" customWidth="1"/>
    <col min="7170" max="7170" width="10.5703125" style="5" customWidth="1"/>
    <col min="7171" max="7171" width="8.140625" style="5" customWidth="1"/>
    <col min="7172" max="7414" width="9.140625" style="5"/>
    <col min="7415" max="7415" width="3.7109375" style="5" customWidth="1"/>
    <col min="7416" max="7416" width="8.7109375" style="5" customWidth="1"/>
    <col min="7417" max="7417" width="30.28515625" style="5" customWidth="1"/>
    <col min="7418" max="7418" width="8.42578125" style="5" customWidth="1"/>
    <col min="7419" max="7419" width="12" style="5" customWidth="1"/>
    <col min="7420" max="7420" width="11" style="5" customWidth="1"/>
    <col min="7421" max="7423" width="9.140625" style="5"/>
    <col min="7424" max="7424" width="8.28515625" style="5" customWidth="1"/>
    <col min="7425" max="7425" width="10.140625" style="5" customWidth="1"/>
    <col min="7426" max="7426" width="10.5703125" style="5" customWidth="1"/>
    <col min="7427" max="7427" width="8.140625" style="5" customWidth="1"/>
    <col min="7428" max="7670" width="9.140625" style="5"/>
    <col min="7671" max="7671" width="3.7109375" style="5" customWidth="1"/>
    <col min="7672" max="7672" width="8.7109375" style="5" customWidth="1"/>
    <col min="7673" max="7673" width="30.28515625" style="5" customWidth="1"/>
    <col min="7674" max="7674" width="8.42578125" style="5" customWidth="1"/>
    <col min="7675" max="7675" width="12" style="5" customWidth="1"/>
    <col min="7676" max="7676" width="11" style="5" customWidth="1"/>
    <col min="7677" max="7679" width="9.140625" style="5"/>
    <col min="7680" max="7680" width="8.28515625" style="5" customWidth="1"/>
    <col min="7681" max="7681" width="10.140625" style="5" customWidth="1"/>
    <col min="7682" max="7682" width="10.5703125" style="5" customWidth="1"/>
    <col min="7683" max="7683" width="8.140625" style="5" customWidth="1"/>
    <col min="7684" max="7926" width="9.140625" style="5"/>
    <col min="7927" max="7927" width="3.7109375" style="5" customWidth="1"/>
    <col min="7928" max="7928" width="8.7109375" style="5" customWidth="1"/>
    <col min="7929" max="7929" width="30.28515625" style="5" customWidth="1"/>
    <col min="7930" max="7930" width="8.42578125" style="5" customWidth="1"/>
    <col min="7931" max="7931" width="12" style="5" customWidth="1"/>
    <col min="7932" max="7932" width="11" style="5" customWidth="1"/>
    <col min="7933" max="7935" width="9.140625" style="5"/>
    <col min="7936" max="7936" width="8.28515625" style="5" customWidth="1"/>
    <col min="7937" max="7937" width="10.140625" style="5" customWidth="1"/>
    <col min="7938" max="7938" width="10.5703125" style="5" customWidth="1"/>
    <col min="7939" max="7939" width="8.140625" style="5" customWidth="1"/>
    <col min="7940" max="8182" width="9.140625" style="5"/>
    <col min="8183" max="8183" width="3.7109375" style="5" customWidth="1"/>
    <col min="8184" max="8184" width="8.7109375" style="5" customWidth="1"/>
    <col min="8185" max="8185" width="30.28515625" style="5" customWidth="1"/>
    <col min="8186" max="8186" width="8.42578125" style="5" customWidth="1"/>
    <col min="8187" max="8187" width="12" style="5" customWidth="1"/>
    <col min="8188" max="8188" width="11" style="5" customWidth="1"/>
    <col min="8189" max="8191" width="9.140625" style="5"/>
    <col min="8192" max="8192" width="8.28515625" style="5" customWidth="1"/>
    <col min="8193" max="8193" width="10.140625" style="5" customWidth="1"/>
    <col min="8194" max="8194" width="10.5703125" style="5" customWidth="1"/>
    <col min="8195" max="8195" width="8.140625" style="5" customWidth="1"/>
    <col min="8196" max="8438" width="9.140625" style="5"/>
    <col min="8439" max="8439" width="3.7109375" style="5" customWidth="1"/>
    <col min="8440" max="8440" width="8.7109375" style="5" customWidth="1"/>
    <col min="8441" max="8441" width="30.28515625" style="5" customWidth="1"/>
    <col min="8442" max="8442" width="8.42578125" style="5" customWidth="1"/>
    <col min="8443" max="8443" width="12" style="5" customWidth="1"/>
    <col min="8444" max="8444" width="11" style="5" customWidth="1"/>
    <col min="8445" max="8447" width="9.140625" style="5"/>
    <col min="8448" max="8448" width="8.28515625" style="5" customWidth="1"/>
    <col min="8449" max="8449" width="10.140625" style="5" customWidth="1"/>
    <col min="8450" max="8450" width="10.5703125" style="5" customWidth="1"/>
    <col min="8451" max="8451" width="8.140625" style="5" customWidth="1"/>
    <col min="8452" max="8694" width="9.140625" style="5"/>
    <col min="8695" max="8695" width="3.7109375" style="5" customWidth="1"/>
    <col min="8696" max="8696" width="8.7109375" style="5" customWidth="1"/>
    <col min="8697" max="8697" width="30.28515625" style="5" customWidth="1"/>
    <col min="8698" max="8698" width="8.42578125" style="5" customWidth="1"/>
    <col min="8699" max="8699" width="12" style="5" customWidth="1"/>
    <col min="8700" max="8700" width="11" style="5" customWidth="1"/>
    <col min="8701" max="8703" width="9.140625" style="5"/>
    <col min="8704" max="8704" width="8.28515625" style="5" customWidth="1"/>
    <col min="8705" max="8705" width="10.140625" style="5" customWidth="1"/>
    <col min="8706" max="8706" width="10.5703125" style="5" customWidth="1"/>
    <col min="8707" max="8707" width="8.140625" style="5" customWidth="1"/>
    <col min="8708" max="8950" width="9.140625" style="5"/>
    <col min="8951" max="8951" width="3.7109375" style="5" customWidth="1"/>
    <col min="8952" max="8952" width="8.7109375" style="5" customWidth="1"/>
    <col min="8953" max="8953" width="30.28515625" style="5" customWidth="1"/>
    <col min="8954" max="8954" width="8.42578125" style="5" customWidth="1"/>
    <col min="8955" max="8955" width="12" style="5" customWidth="1"/>
    <col min="8956" max="8956" width="11" style="5" customWidth="1"/>
    <col min="8957" max="8959" width="9.140625" style="5"/>
    <col min="8960" max="8960" width="8.28515625" style="5" customWidth="1"/>
    <col min="8961" max="8961" width="10.140625" style="5" customWidth="1"/>
    <col min="8962" max="8962" width="10.5703125" style="5" customWidth="1"/>
    <col min="8963" max="8963" width="8.140625" style="5" customWidth="1"/>
    <col min="8964" max="9206" width="9.140625" style="5"/>
    <col min="9207" max="9207" width="3.7109375" style="5" customWidth="1"/>
    <col min="9208" max="9208" width="8.7109375" style="5" customWidth="1"/>
    <col min="9209" max="9209" width="30.28515625" style="5" customWidth="1"/>
    <col min="9210" max="9210" width="8.42578125" style="5" customWidth="1"/>
    <col min="9211" max="9211" width="12" style="5" customWidth="1"/>
    <col min="9212" max="9212" width="11" style="5" customWidth="1"/>
    <col min="9213" max="9215" width="9.140625" style="5"/>
    <col min="9216" max="9216" width="8.28515625" style="5" customWidth="1"/>
    <col min="9217" max="9217" width="10.140625" style="5" customWidth="1"/>
    <col min="9218" max="9218" width="10.5703125" style="5" customWidth="1"/>
    <col min="9219" max="9219" width="8.140625" style="5" customWidth="1"/>
    <col min="9220" max="9462" width="9.140625" style="5"/>
    <col min="9463" max="9463" width="3.7109375" style="5" customWidth="1"/>
    <col min="9464" max="9464" width="8.7109375" style="5" customWidth="1"/>
    <col min="9465" max="9465" width="30.28515625" style="5" customWidth="1"/>
    <col min="9466" max="9466" width="8.42578125" style="5" customWidth="1"/>
    <col min="9467" max="9467" width="12" style="5" customWidth="1"/>
    <col min="9468" max="9468" width="11" style="5" customWidth="1"/>
    <col min="9469" max="9471" width="9.140625" style="5"/>
    <col min="9472" max="9472" width="8.28515625" style="5" customWidth="1"/>
    <col min="9473" max="9473" width="10.140625" style="5" customWidth="1"/>
    <col min="9474" max="9474" width="10.5703125" style="5" customWidth="1"/>
    <col min="9475" max="9475" width="8.140625" style="5" customWidth="1"/>
    <col min="9476" max="9718" width="9.140625" style="5"/>
    <col min="9719" max="9719" width="3.7109375" style="5" customWidth="1"/>
    <col min="9720" max="9720" width="8.7109375" style="5" customWidth="1"/>
    <col min="9721" max="9721" width="30.28515625" style="5" customWidth="1"/>
    <col min="9722" max="9722" width="8.42578125" style="5" customWidth="1"/>
    <col min="9723" max="9723" width="12" style="5" customWidth="1"/>
    <col min="9724" max="9724" width="11" style="5" customWidth="1"/>
    <col min="9725" max="9727" width="9.140625" style="5"/>
    <col min="9728" max="9728" width="8.28515625" style="5" customWidth="1"/>
    <col min="9729" max="9729" width="10.140625" style="5" customWidth="1"/>
    <col min="9730" max="9730" width="10.5703125" style="5" customWidth="1"/>
    <col min="9731" max="9731" width="8.140625" style="5" customWidth="1"/>
    <col min="9732" max="9974" width="9.140625" style="5"/>
    <col min="9975" max="9975" width="3.7109375" style="5" customWidth="1"/>
    <col min="9976" max="9976" width="8.7109375" style="5" customWidth="1"/>
    <col min="9977" max="9977" width="30.28515625" style="5" customWidth="1"/>
    <col min="9978" max="9978" width="8.42578125" style="5" customWidth="1"/>
    <col min="9979" max="9979" width="12" style="5" customWidth="1"/>
    <col min="9980" max="9980" width="11" style="5" customWidth="1"/>
    <col min="9981" max="9983" width="9.140625" style="5"/>
    <col min="9984" max="9984" width="8.28515625" style="5" customWidth="1"/>
    <col min="9985" max="9985" width="10.140625" style="5" customWidth="1"/>
    <col min="9986" max="9986" width="10.5703125" style="5" customWidth="1"/>
    <col min="9987" max="9987" width="8.140625" style="5" customWidth="1"/>
    <col min="9988" max="10230" width="9.140625" style="5"/>
    <col min="10231" max="10231" width="3.7109375" style="5" customWidth="1"/>
    <col min="10232" max="10232" width="8.7109375" style="5" customWidth="1"/>
    <col min="10233" max="10233" width="30.28515625" style="5" customWidth="1"/>
    <col min="10234" max="10234" width="8.42578125" style="5" customWidth="1"/>
    <col min="10235" max="10235" width="12" style="5" customWidth="1"/>
    <col min="10236" max="10236" width="11" style="5" customWidth="1"/>
    <col min="10237" max="10239" width="9.140625" style="5"/>
    <col min="10240" max="10240" width="8.28515625" style="5" customWidth="1"/>
    <col min="10241" max="10241" width="10.140625" style="5" customWidth="1"/>
    <col min="10242" max="10242" width="10.5703125" style="5" customWidth="1"/>
    <col min="10243" max="10243" width="8.140625" style="5" customWidth="1"/>
    <col min="10244" max="10486" width="9.140625" style="5"/>
    <col min="10487" max="10487" width="3.7109375" style="5" customWidth="1"/>
    <col min="10488" max="10488" width="8.7109375" style="5" customWidth="1"/>
    <col min="10489" max="10489" width="30.28515625" style="5" customWidth="1"/>
    <col min="10490" max="10490" width="8.42578125" style="5" customWidth="1"/>
    <col min="10491" max="10491" width="12" style="5" customWidth="1"/>
    <col min="10492" max="10492" width="11" style="5" customWidth="1"/>
    <col min="10493" max="10495" width="9.140625" style="5"/>
    <col min="10496" max="10496" width="8.28515625" style="5" customWidth="1"/>
    <col min="10497" max="10497" width="10.140625" style="5" customWidth="1"/>
    <col min="10498" max="10498" width="10.5703125" style="5" customWidth="1"/>
    <col min="10499" max="10499" width="8.140625" style="5" customWidth="1"/>
    <col min="10500" max="10742" width="9.140625" style="5"/>
    <col min="10743" max="10743" width="3.7109375" style="5" customWidth="1"/>
    <col min="10744" max="10744" width="8.7109375" style="5" customWidth="1"/>
    <col min="10745" max="10745" width="30.28515625" style="5" customWidth="1"/>
    <col min="10746" max="10746" width="8.42578125" style="5" customWidth="1"/>
    <col min="10747" max="10747" width="12" style="5" customWidth="1"/>
    <col min="10748" max="10748" width="11" style="5" customWidth="1"/>
    <col min="10749" max="10751" width="9.140625" style="5"/>
    <col min="10752" max="10752" width="8.28515625" style="5" customWidth="1"/>
    <col min="10753" max="10753" width="10.140625" style="5" customWidth="1"/>
    <col min="10754" max="10754" width="10.5703125" style="5" customWidth="1"/>
    <col min="10755" max="10755" width="8.140625" style="5" customWidth="1"/>
    <col min="10756" max="10998" width="9.140625" style="5"/>
    <col min="10999" max="10999" width="3.7109375" style="5" customWidth="1"/>
    <col min="11000" max="11000" width="8.7109375" style="5" customWidth="1"/>
    <col min="11001" max="11001" width="30.28515625" style="5" customWidth="1"/>
    <col min="11002" max="11002" width="8.42578125" style="5" customWidth="1"/>
    <col min="11003" max="11003" width="12" style="5" customWidth="1"/>
    <col min="11004" max="11004" width="11" style="5" customWidth="1"/>
    <col min="11005" max="11007" width="9.140625" style="5"/>
    <col min="11008" max="11008" width="8.28515625" style="5" customWidth="1"/>
    <col min="11009" max="11009" width="10.140625" style="5" customWidth="1"/>
    <col min="11010" max="11010" width="10.5703125" style="5" customWidth="1"/>
    <col min="11011" max="11011" width="8.140625" style="5" customWidth="1"/>
    <col min="11012" max="11254" width="9.140625" style="5"/>
    <col min="11255" max="11255" width="3.7109375" style="5" customWidth="1"/>
    <col min="11256" max="11256" width="8.7109375" style="5" customWidth="1"/>
    <col min="11257" max="11257" width="30.28515625" style="5" customWidth="1"/>
    <col min="11258" max="11258" width="8.42578125" style="5" customWidth="1"/>
    <col min="11259" max="11259" width="12" style="5" customWidth="1"/>
    <col min="11260" max="11260" width="11" style="5" customWidth="1"/>
    <col min="11261" max="11263" width="9.140625" style="5"/>
    <col min="11264" max="11264" width="8.28515625" style="5" customWidth="1"/>
    <col min="11265" max="11265" width="10.140625" style="5" customWidth="1"/>
    <col min="11266" max="11266" width="10.5703125" style="5" customWidth="1"/>
    <col min="11267" max="11267" width="8.140625" style="5" customWidth="1"/>
    <col min="11268" max="11510" width="9.140625" style="5"/>
    <col min="11511" max="11511" width="3.7109375" style="5" customWidth="1"/>
    <col min="11512" max="11512" width="8.7109375" style="5" customWidth="1"/>
    <col min="11513" max="11513" width="30.28515625" style="5" customWidth="1"/>
    <col min="11514" max="11514" width="8.42578125" style="5" customWidth="1"/>
    <col min="11515" max="11515" width="12" style="5" customWidth="1"/>
    <col min="11516" max="11516" width="11" style="5" customWidth="1"/>
    <col min="11517" max="11519" width="9.140625" style="5"/>
    <col min="11520" max="11520" width="8.28515625" style="5" customWidth="1"/>
    <col min="11521" max="11521" width="10.140625" style="5" customWidth="1"/>
    <col min="11522" max="11522" width="10.5703125" style="5" customWidth="1"/>
    <col min="11523" max="11523" width="8.140625" style="5" customWidth="1"/>
    <col min="11524" max="11766" width="9.140625" style="5"/>
    <col min="11767" max="11767" width="3.7109375" style="5" customWidth="1"/>
    <col min="11768" max="11768" width="8.7109375" style="5" customWidth="1"/>
    <col min="11769" max="11769" width="30.28515625" style="5" customWidth="1"/>
    <col min="11770" max="11770" width="8.42578125" style="5" customWidth="1"/>
    <col min="11771" max="11771" width="12" style="5" customWidth="1"/>
    <col min="11772" max="11772" width="11" style="5" customWidth="1"/>
    <col min="11773" max="11775" width="9.140625" style="5"/>
    <col min="11776" max="11776" width="8.28515625" style="5" customWidth="1"/>
    <col min="11777" max="11777" width="10.140625" style="5" customWidth="1"/>
    <col min="11778" max="11778" width="10.5703125" style="5" customWidth="1"/>
    <col min="11779" max="11779" width="8.140625" style="5" customWidth="1"/>
    <col min="11780" max="12022" width="9.140625" style="5"/>
    <col min="12023" max="12023" width="3.7109375" style="5" customWidth="1"/>
    <col min="12024" max="12024" width="8.7109375" style="5" customWidth="1"/>
    <col min="12025" max="12025" width="30.28515625" style="5" customWidth="1"/>
    <col min="12026" max="12026" width="8.42578125" style="5" customWidth="1"/>
    <col min="12027" max="12027" width="12" style="5" customWidth="1"/>
    <col min="12028" max="12028" width="11" style="5" customWidth="1"/>
    <col min="12029" max="12031" width="9.140625" style="5"/>
    <col min="12032" max="12032" width="8.28515625" style="5" customWidth="1"/>
    <col min="12033" max="12033" width="10.140625" style="5" customWidth="1"/>
    <col min="12034" max="12034" width="10.5703125" style="5" customWidth="1"/>
    <col min="12035" max="12035" width="8.140625" style="5" customWidth="1"/>
    <col min="12036" max="12278" width="9.140625" style="5"/>
    <col min="12279" max="12279" width="3.7109375" style="5" customWidth="1"/>
    <col min="12280" max="12280" width="8.7109375" style="5" customWidth="1"/>
    <col min="12281" max="12281" width="30.28515625" style="5" customWidth="1"/>
    <col min="12282" max="12282" width="8.42578125" style="5" customWidth="1"/>
    <col min="12283" max="12283" width="12" style="5" customWidth="1"/>
    <col min="12284" max="12284" width="11" style="5" customWidth="1"/>
    <col min="12285" max="12287" width="9.140625" style="5"/>
    <col min="12288" max="12288" width="8.28515625" style="5" customWidth="1"/>
    <col min="12289" max="12289" width="10.140625" style="5" customWidth="1"/>
    <col min="12290" max="12290" width="10.5703125" style="5" customWidth="1"/>
    <col min="12291" max="12291" width="8.140625" style="5" customWidth="1"/>
    <col min="12292" max="12534" width="9.140625" style="5"/>
    <col min="12535" max="12535" width="3.7109375" style="5" customWidth="1"/>
    <col min="12536" max="12536" width="8.7109375" style="5" customWidth="1"/>
    <col min="12537" max="12537" width="30.28515625" style="5" customWidth="1"/>
    <col min="12538" max="12538" width="8.42578125" style="5" customWidth="1"/>
    <col min="12539" max="12539" width="12" style="5" customWidth="1"/>
    <col min="12540" max="12540" width="11" style="5" customWidth="1"/>
    <col min="12541" max="12543" width="9.140625" style="5"/>
    <col min="12544" max="12544" width="8.28515625" style="5" customWidth="1"/>
    <col min="12545" max="12545" width="10.140625" style="5" customWidth="1"/>
    <col min="12546" max="12546" width="10.5703125" style="5" customWidth="1"/>
    <col min="12547" max="12547" width="8.140625" style="5" customWidth="1"/>
    <col min="12548" max="12790" width="9.140625" style="5"/>
    <col min="12791" max="12791" width="3.7109375" style="5" customWidth="1"/>
    <col min="12792" max="12792" width="8.7109375" style="5" customWidth="1"/>
    <col min="12793" max="12793" width="30.28515625" style="5" customWidth="1"/>
    <col min="12794" max="12794" width="8.42578125" style="5" customWidth="1"/>
    <col min="12795" max="12795" width="12" style="5" customWidth="1"/>
    <col min="12796" max="12796" width="11" style="5" customWidth="1"/>
    <col min="12797" max="12799" width="9.140625" style="5"/>
    <col min="12800" max="12800" width="8.28515625" style="5" customWidth="1"/>
    <col min="12801" max="12801" width="10.140625" style="5" customWidth="1"/>
    <col min="12802" max="12802" width="10.5703125" style="5" customWidth="1"/>
    <col min="12803" max="12803" width="8.140625" style="5" customWidth="1"/>
    <col min="12804" max="13046" width="9.140625" style="5"/>
    <col min="13047" max="13047" width="3.7109375" style="5" customWidth="1"/>
    <col min="13048" max="13048" width="8.7109375" style="5" customWidth="1"/>
    <col min="13049" max="13049" width="30.28515625" style="5" customWidth="1"/>
    <col min="13050" max="13050" width="8.42578125" style="5" customWidth="1"/>
    <col min="13051" max="13051" width="12" style="5" customWidth="1"/>
    <col min="13052" max="13052" width="11" style="5" customWidth="1"/>
    <col min="13053" max="13055" width="9.140625" style="5"/>
    <col min="13056" max="13056" width="8.28515625" style="5" customWidth="1"/>
    <col min="13057" max="13057" width="10.140625" style="5" customWidth="1"/>
    <col min="13058" max="13058" width="10.5703125" style="5" customWidth="1"/>
    <col min="13059" max="13059" width="8.140625" style="5" customWidth="1"/>
    <col min="13060" max="13302" width="9.140625" style="5"/>
    <col min="13303" max="13303" width="3.7109375" style="5" customWidth="1"/>
    <col min="13304" max="13304" width="8.7109375" style="5" customWidth="1"/>
    <col min="13305" max="13305" width="30.28515625" style="5" customWidth="1"/>
    <col min="13306" max="13306" width="8.42578125" style="5" customWidth="1"/>
    <col min="13307" max="13307" width="12" style="5" customWidth="1"/>
    <col min="13308" max="13308" width="11" style="5" customWidth="1"/>
    <col min="13309" max="13311" width="9.140625" style="5"/>
    <col min="13312" max="13312" width="8.28515625" style="5" customWidth="1"/>
    <col min="13313" max="13313" width="10.140625" style="5" customWidth="1"/>
    <col min="13314" max="13314" width="10.5703125" style="5" customWidth="1"/>
    <col min="13315" max="13315" width="8.140625" style="5" customWidth="1"/>
    <col min="13316" max="13558" width="9.140625" style="5"/>
    <col min="13559" max="13559" width="3.7109375" style="5" customWidth="1"/>
    <col min="13560" max="13560" width="8.7109375" style="5" customWidth="1"/>
    <col min="13561" max="13561" width="30.28515625" style="5" customWidth="1"/>
    <col min="13562" max="13562" width="8.42578125" style="5" customWidth="1"/>
    <col min="13563" max="13563" width="12" style="5" customWidth="1"/>
    <col min="13564" max="13564" width="11" style="5" customWidth="1"/>
    <col min="13565" max="13567" width="9.140625" style="5"/>
    <col min="13568" max="13568" width="8.28515625" style="5" customWidth="1"/>
    <col min="13569" max="13569" width="10.140625" style="5" customWidth="1"/>
    <col min="13570" max="13570" width="10.5703125" style="5" customWidth="1"/>
    <col min="13571" max="13571" width="8.140625" style="5" customWidth="1"/>
    <col min="13572" max="13814" width="9.140625" style="5"/>
    <col min="13815" max="13815" width="3.7109375" style="5" customWidth="1"/>
    <col min="13816" max="13816" width="8.7109375" style="5" customWidth="1"/>
    <col min="13817" max="13817" width="30.28515625" style="5" customWidth="1"/>
    <col min="13818" max="13818" width="8.42578125" style="5" customWidth="1"/>
    <col min="13819" max="13819" width="12" style="5" customWidth="1"/>
    <col min="13820" max="13820" width="11" style="5" customWidth="1"/>
    <col min="13821" max="13823" width="9.140625" style="5"/>
    <col min="13824" max="13824" width="8.28515625" style="5" customWidth="1"/>
    <col min="13825" max="13825" width="10.140625" style="5" customWidth="1"/>
    <col min="13826" max="13826" width="10.5703125" style="5" customWidth="1"/>
    <col min="13827" max="13827" width="8.140625" style="5" customWidth="1"/>
    <col min="13828" max="14070" width="9.140625" style="5"/>
    <col min="14071" max="14071" width="3.7109375" style="5" customWidth="1"/>
    <col min="14072" max="14072" width="8.7109375" style="5" customWidth="1"/>
    <col min="14073" max="14073" width="30.28515625" style="5" customWidth="1"/>
    <col min="14074" max="14074" width="8.42578125" style="5" customWidth="1"/>
    <col min="14075" max="14075" width="12" style="5" customWidth="1"/>
    <col min="14076" max="14076" width="11" style="5" customWidth="1"/>
    <col min="14077" max="14079" width="9.140625" style="5"/>
    <col min="14080" max="14080" width="8.28515625" style="5" customWidth="1"/>
    <col min="14081" max="14081" width="10.140625" style="5" customWidth="1"/>
    <col min="14082" max="14082" width="10.5703125" style="5" customWidth="1"/>
    <col min="14083" max="14083" width="8.140625" style="5" customWidth="1"/>
    <col min="14084" max="14326" width="9.140625" style="5"/>
    <col min="14327" max="14327" width="3.7109375" style="5" customWidth="1"/>
    <col min="14328" max="14328" width="8.7109375" style="5" customWidth="1"/>
    <col min="14329" max="14329" width="30.28515625" style="5" customWidth="1"/>
    <col min="14330" max="14330" width="8.42578125" style="5" customWidth="1"/>
    <col min="14331" max="14331" width="12" style="5" customWidth="1"/>
    <col min="14332" max="14332" width="11" style="5" customWidth="1"/>
    <col min="14333" max="14335" width="9.140625" style="5"/>
    <col min="14336" max="14336" width="8.28515625" style="5" customWidth="1"/>
    <col min="14337" max="14337" width="10.140625" style="5" customWidth="1"/>
    <col min="14338" max="14338" width="10.5703125" style="5" customWidth="1"/>
    <col min="14339" max="14339" width="8.140625" style="5" customWidth="1"/>
    <col min="14340" max="14582" width="9.140625" style="5"/>
    <col min="14583" max="14583" width="3.7109375" style="5" customWidth="1"/>
    <col min="14584" max="14584" width="8.7109375" style="5" customWidth="1"/>
    <col min="14585" max="14585" width="30.28515625" style="5" customWidth="1"/>
    <col min="14586" max="14586" width="8.42578125" style="5" customWidth="1"/>
    <col min="14587" max="14587" width="12" style="5" customWidth="1"/>
    <col min="14588" max="14588" width="11" style="5" customWidth="1"/>
    <col min="14589" max="14591" width="9.140625" style="5"/>
    <col min="14592" max="14592" width="8.28515625" style="5" customWidth="1"/>
    <col min="14593" max="14593" width="10.140625" style="5" customWidth="1"/>
    <col min="14594" max="14594" width="10.5703125" style="5" customWidth="1"/>
    <col min="14595" max="14595" width="8.140625" style="5" customWidth="1"/>
    <col min="14596" max="14838" width="9.140625" style="5"/>
    <col min="14839" max="14839" width="3.7109375" style="5" customWidth="1"/>
    <col min="14840" max="14840" width="8.7109375" style="5" customWidth="1"/>
    <col min="14841" max="14841" width="30.28515625" style="5" customWidth="1"/>
    <col min="14842" max="14842" width="8.42578125" style="5" customWidth="1"/>
    <col min="14843" max="14843" width="12" style="5" customWidth="1"/>
    <col min="14844" max="14844" width="11" style="5" customWidth="1"/>
    <col min="14845" max="14847" width="9.140625" style="5"/>
    <col min="14848" max="14848" width="8.28515625" style="5" customWidth="1"/>
    <col min="14849" max="14849" width="10.140625" style="5" customWidth="1"/>
    <col min="14850" max="14850" width="10.5703125" style="5" customWidth="1"/>
    <col min="14851" max="14851" width="8.140625" style="5" customWidth="1"/>
    <col min="14852" max="15094" width="9.140625" style="5"/>
    <col min="15095" max="15095" width="3.7109375" style="5" customWidth="1"/>
    <col min="15096" max="15096" width="8.7109375" style="5" customWidth="1"/>
    <col min="15097" max="15097" width="30.28515625" style="5" customWidth="1"/>
    <col min="15098" max="15098" width="8.42578125" style="5" customWidth="1"/>
    <col min="15099" max="15099" width="12" style="5" customWidth="1"/>
    <col min="15100" max="15100" width="11" style="5" customWidth="1"/>
    <col min="15101" max="15103" width="9.140625" style="5"/>
    <col min="15104" max="15104" width="8.28515625" style="5" customWidth="1"/>
    <col min="15105" max="15105" width="10.140625" style="5" customWidth="1"/>
    <col min="15106" max="15106" width="10.5703125" style="5" customWidth="1"/>
    <col min="15107" max="15107" width="8.140625" style="5" customWidth="1"/>
    <col min="15108" max="15350" width="9.140625" style="5"/>
    <col min="15351" max="15351" width="3.7109375" style="5" customWidth="1"/>
    <col min="15352" max="15352" width="8.7109375" style="5" customWidth="1"/>
    <col min="15353" max="15353" width="30.28515625" style="5" customWidth="1"/>
    <col min="15354" max="15354" width="8.42578125" style="5" customWidth="1"/>
    <col min="15355" max="15355" width="12" style="5" customWidth="1"/>
    <col min="15356" max="15356" width="11" style="5" customWidth="1"/>
    <col min="15357" max="15359" width="9.140625" style="5"/>
    <col min="15360" max="15360" width="8.28515625" style="5" customWidth="1"/>
    <col min="15361" max="15361" width="10.140625" style="5" customWidth="1"/>
    <col min="15362" max="15362" width="10.5703125" style="5" customWidth="1"/>
    <col min="15363" max="15363" width="8.140625" style="5" customWidth="1"/>
    <col min="15364" max="15606" width="9.140625" style="5"/>
    <col min="15607" max="15607" width="3.7109375" style="5" customWidth="1"/>
    <col min="15608" max="15608" width="8.7109375" style="5" customWidth="1"/>
    <col min="15609" max="15609" width="30.28515625" style="5" customWidth="1"/>
    <col min="15610" max="15610" width="8.42578125" style="5" customWidth="1"/>
    <col min="15611" max="15611" width="12" style="5" customWidth="1"/>
    <col min="15612" max="15612" width="11" style="5" customWidth="1"/>
    <col min="15613" max="15615" width="9.140625" style="5"/>
    <col min="15616" max="15616" width="8.28515625" style="5" customWidth="1"/>
    <col min="15617" max="15617" width="10.140625" style="5" customWidth="1"/>
    <col min="15618" max="15618" width="10.5703125" style="5" customWidth="1"/>
    <col min="15619" max="15619" width="8.140625" style="5" customWidth="1"/>
    <col min="15620" max="15862" width="9.140625" style="5"/>
    <col min="15863" max="15863" width="3.7109375" style="5" customWidth="1"/>
    <col min="15864" max="15864" width="8.7109375" style="5" customWidth="1"/>
    <col min="15865" max="15865" width="30.28515625" style="5" customWidth="1"/>
    <col min="15866" max="15866" width="8.42578125" style="5" customWidth="1"/>
    <col min="15867" max="15867" width="12" style="5" customWidth="1"/>
    <col min="15868" max="15868" width="11" style="5" customWidth="1"/>
    <col min="15869" max="15871" width="9.140625" style="5"/>
    <col min="15872" max="15872" width="8.28515625" style="5" customWidth="1"/>
    <col min="15873" max="15873" width="10.140625" style="5" customWidth="1"/>
    <col min="15874" max="15874" width="10.5703125" style="5" customWidth="1"/>
    <col min="15875" max="15875" width="8.140625" style="5" customWidth="1"/>
    <col min="15876" max="16118" width="9.140625" style="5"/>
    <col min="16119" max="16119" width="3.7109375" style="5" customWidth="1"/>
    <col min="16120" max="16120" width="8.7109375" style="5" customWidth="1"/>
    <col min="16121" max="16121" width="30.28515625" style="5" customWidth="1"/>
    <col min="16122" max="16122" width="8.42578125" style="5" customWidth="1"/>
    <col min="16123" max="16123" width="12" style="5" customWidth="1"/>
    <col min="16124" max="16124" width="11" style="5" customWidth="1"/>
    <col min="16125" max="16127" width="9.140625" style="5"/>
    <col min="16128" max="16128" width="8.28515625" style="5" customWidth="1"/>
    <col min="16129" max="16129" width="10.140625" style="5" customWidth="1"/>
    <col min="16130" max="16130" width="10.5703125" style="5" customWidth="1"/>
    <col min="16131" max="16131" width="8.140625" style="5" customWidth="1"/>
    <col min="16132" max="16384" width="9.140625" style="5"/>
  </cols>
  <sheetData>
    <row r="1" spans="1:244" s="27" customFormat="1" ht="40.5" customHeight="1">
      <c r="A1" s="251" t="s">
        <v>71</v>
      </c>
      <c r="B1" s="251"/>
      <c r="C1" s="251"/>
      <c r="D1" s="251"/>
      <c r="E1" s="251"/>
      <c r="F1" s="251"/>
    </row>
    <row r="2" spans="1:244" s="27" customFormat="1" ht="31.5" customHeight="1">
      <c r="A2" s="251" t="s">
        <v>166</v>
      </c>
      <c r="B2" s="251"/>
      <c r="C2" s="251"/>
      <c r="D2" s="251"/>
      <c r="E2" s="251"/>
      <c r="F2" s="251"/>
    </row>
    <row r="3" spans="1:244" s="27" customFormat="1" ht="30.75" customHeight="1">
      <c r="A3" s="253" t="s">
        <v>59</v>
      </c>
      <c r="B3" s="253"/>
      <c r="C3" s="253"/>
      <c r="D3" s="253"/>
      <c r="E3" s="253"/>
      <c r="F3" s="253"/>
    </row>
    <row r="4" spans="1:244" s="27" customFormat="1" ht="16.5" thickBot="1">
      <c r="A4" s="89"/>
      <c r="B4" s="48"/>
      <c r="C4" s="47"/>
      <c r="D4" s="49"/>
      <c r="E4" s="50"/>
      <c r="F4" s="50"/>
    </row>
    <row r="5" spans="1:244" s="27" customFormat="1" ht="33.75" thickBot="1">
      <c r="A5" s="56" t="s">
        <v>65</v>
      </c>
      <c r="B5" s="53" t="s">
        <v>66</v>
      </c>
      <c r="C5" s="53" t="s">
        <v>67</v>
      </c>
      <c r="D5" s="59" t="s">
        <v>68</v>
      </c>
      <c r="E5" s="54" t="s">
        <v>69</v>
      </c>
      <c r="F5" s="59" t="s">
        <v>70</v>
      </c>
    </row>
    <row r="6" spans="1:244" s="27" customFormat="1">
      <c r="A6" s="51">
        <v>1</v>
      </c>
      <c r="B6" s="67">
        <v>3</v>
      </c>
      <c r="C6" s="68">
        <v>4</v>
      </c>
      <c r="D6" s="67">
        <v>5</v>
      </c>
      <c r="E6" s="68">
        <v>6</v>
      </c>
      <c r="F6" s="67">
        <v>7</v>
      </c>
    </row>
    <row r="7" spans="1:244" ht="31.5">
      <c r="A7" s="61">
        <v>1</v>
      </c>
      <c r="B7" s="42" t="s">
        <v>60</v>
      </c>
      <c r="C7" s="29" t="s">
        <v>27</v>
      </c>
      <c r="D7" s="79">
        <v>2691</v>
      </c>
      <c r="E7" s="24"/>
      <c r="F7" s="22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</row>
    <row r="8" spans="1:244" ht="31.5">
      <c r="A8" s="61">
        <v>2</v>
      </c>
      <c r="B8" s="42" t="s">
        <v>6</v>
      </c>
      <c r="C8" s="29" t="s">
        <v>27</v>
      </c>
      <c r="D8" s="3">
        <v>2691</v>
      </c>
      <c r="E8" s="42"/>
      <c r="F8" s="22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</row>
    <row r="9" spans="1:244" ht="18">
      <c r="A9" s="61">
        <v>3</v>
      </c>
      <c r="B9" s="61" t="s">
        <v>7</v>
      </c>
      <c r="C9" s="61" t="s">
        <v>15</v>
      </c>
      <c r="D9" s="17">
        <v>2691</v>
      </c>
      <c r="E9" s="61"/>
      <c r="F9" s="22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</row>
    <row r="10" spans="1:244" ht="47.25">
      <c r="A10" s="61">
        <v>4</v>
      </c>
      <c r="B10" s="42" t="s">
        <v>34</v>
      </c>
      <c r="C10" s="29" t="s">
        <v>27</v>
      </c>
      <c r="D10" s="79">
        <v>605</v>
      </c>
      <c r="E10" s="24"/>
      <c r="F10" s="22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</row>
    <row r="11" spans="1:244" ht="42" customHeight="1">
      <c r="A11" s="61">
        <v>5</v>
      </c>
      <c r="B11" s="42" t="s">
        <v>30</v>
      </c>
      <c r="C11" s="29" t="s">
        <v>27</v>
      </c>
      <c r="D11" s="79">
        <v>605</v>
      </c>
      <c r="E11" s="24"/>
      <c r="F11" s="22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</row>
    <row r="12" spans="1:244" ht="31.5">
      <c r="A12" s="61">
        <v>6</v>
      </c>
      <c r="B12" s="42" t="s">
        <v>6</v>
      </c>
      <c r="C12" s="29" t="s">
        <v>27</v>
      </c>
      <c r="D12" s="79">
        <v>605</v>
      </c>
      <c r="E12" s="42"/>
      <c r="F12" s="22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</row>
    <row r="13" spans="1:244" ht="18">
      <c r="A13" s="61">
        <v>7</v>
      </c>
      <c r="B13" s="61" t="s">
        <v>7</v>
      </c>
      <c r="C13" s="61" t="s">
        <v>15</v>
      </c>
      <c r="D13" s="79">
        <v>605</v>
      </c>
      <c r="E13" s="61"/>
      <c r="F13" s="22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</row>
    <row r="14" spans="1:244" ht="31.5">
      <c r="A14" s="61">
        <v>8</v>
      </c>
      <c r="B14" s="61" t="s">
        <v>9</v>
      </c>
      <c r="C14" s="61" t="s">
        <v>15</v>
      </c>
      <c r="D14" s="15">
        <v>320</v>
      </c>
      <c r="E14" s="61"/>
      <c r="F14" s="24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</row>
    <row r="15" spans="1:244" ht="31.5">
      <c r="A15" s="61">
        <v>9</v>
      </c>
      <c r="B15" s="78" t="s">
        <v>61</v>
      </c>
      <c r="C15" s="19" t="s">
        <v>16</v>
      </c>
      <c r="D15" s="15">
        <v>208.6</v>
      </c>
      <c r="E15" s="18"/>
      <c r="F15" s="22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</row>
    <row r="16" spans="1:244" ht="45.75">
      <c r="A16" s="61">
        <v>10</v>
      </c>
      <c r="B16" s="61" t="s">
        <v>89</v>
      </c>
      <c r="C16" s="19" t="s">
        <v>16</v>
      </c>
      <c r="D16" s="61">
        <v>13.8</v>
      </c>
      <c r="E16" s="15"/>
      <c r="F16" s="22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</row>
    <row r="17" spans="1:244" ht="47.25">
      <c r="A17" s="61">
        <v>11</v>
      </c>
      <c r="B17" s="1" t="s">
        <v>62</v>
      </c>
      <c r="C17" s="22" t="s">
        <v>27</v>
      </c>
      <c r="D17" s="79">
        <v>105.2</v>
      </c>
      <c r="E17" s="22"/>
      <c r="F17" s="22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</row>
    <row r="18" spans="1:244" ht="47.25">
      <c r="A18" s="61">
        <v>12</v>
      </c>
      <c r="B18" s="61" t="s">
        <v>63</v>
      </c>
      <c r="C18" s="61" t="s">
        <v>17</v>
      </c>
      <c r="D18" s="15">
        <v>1463.4</v>
      </c>
      <c r="E18" s="61"/>
      <c r="F18" s="24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</row>
    <row r="19" spans="1:244" ht="47.25">
      <c r="A19" s="61">
        <v>13</v>
      </c>
      <c r="B19" s="61" t="s">
        <v>64</v>
      </c>
      <c r="C19" s="61" t="s">
        <v>17</v>
      </c>
      <c r="D19" s="15">
        <v>786</v>
      </c>
      <c r="E19" s="61"/>
      <c r="F19" s="24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</row>
    <row r="20" spans="1:244" ht="31.5">
      <c r="A20" s="61">
        <v>14</v>
      </c>
      <c r="B20" s="78" t="s">
        <v>8</v>
      </c>
      <c r="C20" s="19" t="s">
        <v>16</v>
      </c>
      <c r="D20" s="15">
        <v>53.23</v>
      </c>
      <c r="E20" s="18"/>
      <c r="F20" s="22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</row>
    <row r="21" spans="1:244" ht="49.5">
      <c r="A21" s="61">
        <v>15</v>
      </c>
      <c r="B21" s="1" t="s">
        <v>213</v>
      </c>
      <c r="C21" s="22" t="s">
        <v>27</v>
      </c>
      <c r="D21" s="1">
        <v>355.56</v>
      </c>
      <c r="E21" s="1"/>
      <c r="F21" s="22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</row>
    <row r="22" spans="1:244" ht="31.5">
      <c r="A22" s="61">
        <v>16</v>
      </c>
      <c r="B22" s="61" t="s">
        <v>212</v>
      </c>
      <c r="C22" s="19" t="s">
        <v>16</v>
      </c>
      <c r="D22" s="61">
        <v>103.5</v>
      </c>
      <c r="E22" s="61"/>
      <c r="F22" s="24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</row>
    <row r="23" spans="1:244" ht="39" customHeight="1">
      <c r="A23" s="61">
        <v>17</v>
      </c>
      <c r="B23" s="61" t="s">
        <v>214</v>
      </c>
      <c r="C23" s="19" t="s">
        <v>16</v>
      </c>
      <c r="D23" s="15">
        <v>96.6</v>
      </c>
      <c r="E23" s="61"/>
      <c r="F23" s="24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</row>
    <row r="24" spans="1:244" ht="39" customHeight="1">
      <c r="A24" s="61">
        <v>18</v>
      </c>
      <c r="B24" s="61" t="s">
        <v>215</v>
      </c>
      <c r="C24" s="19" t="s">
        <v>16</v>
      </c>
      <c r="D24" s="61">
        <v>88.22</v>
      </c>
      <c r="E24" s="61"/>
      <c r="F24" s="22"/>
    </row>
    <row r="25" spans="1:244" ht="38.25" customHeight="1">
      <c r="A25" s="24">
        <v>19</v>
      </c>
      <c r="B25" s="61" t="s">
        <v>216</v>
      </c>
      <c r="C25" s="19" t="s">
        <v>16</v>
      </c>
      <c r="D25" s="61">
        <v>1.9</v>
      </c>
      <c r="E25" s="61"/>
      <c r="F25" s="22"/>
    </row>
    <row r="26" spans="1:244" ht="39" customHeight="1">
      <c r="A26" s="24">
        <v>20</v>
      </c>
      <c r="B26" s="61" t="s">
        <v>217</v>
      </c>
      <c r="C26" s="19" t="s">
        <v>16</v>
      </c>
      <c r="D26" s="61">
        <v>5.4</v>
      </c>
      <c r="E26" s="61"/>
      <c r="F26" s="22"/>
    </row>
    <row r="27" spans="1:244" ht="40.5" customHeight="1">
      <c r="A27" s="24">
        <v>21</v>
      </c>
      <c r="B27" s="61" t="s">
        <v>81</v>
      </c>
      <c r="C27" s="61" t="s">
        <v>17</v>
      </c>
      <c r="D27" s="15">
        <v>1735.2</v>
      </c>
      <c r="E27" s="61"/>
      <c r="F27" s="24"/>
    </row>
    <row r="28" spans="1:244" ht="31.5">
      <c r="A28" s="24">
        <v>22</v>
      </c>
      <c r="B28" s="61" t="s">
        <v>211</v>
      </c>
      <c r="C28" s="19" t="s">
        <v>16</v>
      </c>
      <c r="D28" s="15">
        <v>3.1</v>
      </c>
      <c r="E28" s="61"/>
      <c r="F28" s="22"/>
    </row>
    <row r="29" spans="1:244" ht="31.5">
      <c r="A29" s="24"/>
      <c r="B29" s="2" t="s">
        <v>82</v>
      </c>
      <c r="C29" s="31"/>
      <c r="D29" s="22"/>
      <c r="E29" s="22"/>
      <c r="F29" s="24"/>
    </row>
    <row r="30" spans="1:244" ht="47.25" customHeight="1">
      <c r="A30" s="24">
        <v>23</v>
      </c>
      <c r="B30" s="19" t="s">
        <v>172</v>
      </c>
      <c r="C30" s="98" t="s">
        <v>83</v>
      </c>
      <c r="D30" s="93">
        <v>20</v>
      </c>
      <c r="E30" s="90"/>
      <c r="F30" s="24"/>
    </row>
    <row r="31" spans="1:244" ht="47.25" customHeight="1">
      <c r="A31" s="24">
        <v>24</v>
      </c>
      <c r="B31" s="19" t="s">
        <v>171</v>
      </c>
      <c r="C31" s="98" t="s">
        <v>83</v>
      </c>
      <c r="D31" s="93">
        <v>66</v>
      </c>
      <c r="E31" s="90"/>
      <c r="F31" s="24"/>
    </row>
    <row r="32" spans="1:244">
      <c r="A32" s="24">
        <v>25</v>
      </c>
      <c r="B32" s="19" t="s">
        <v>173</v>
      </c>
      <c r="C32" s="98" t="s">
        <v>80</v>
      </c>
      <c r="D32" s="92">
        <v>98.8</v>
      </c>
      <c r="E32" s="91"/>
      <c r="F32" s="22"/>
    </row>
    <row r="33" spans="1:6" ht="47.25">
      <c r="A33" s="36">
        <v>26</v>
      </c>
      <c r="B33" s="19" t="s">
        <v>84</v>
      </c>
      <c r="C33" s="98" t="s">
        <v>90</v>
      </c>
      <c r="D33" s="92">
        <v>139</v>
      </c>
      <c r="E33" s="90"/>
      <c r="F33" s="24"/>
    </row>
    <row r="34" spans="1:6" ht="42" customHeight="1">
      <c r="A34" s="36">
        <v>27</v>
      </c>
      <c r="B34" s="42" t="s">
        <v>85</v>
      </c>
      <c r="C34" s="29" t="s">
        <v>27</v>
      </c>
      <c r="D34" s="79">
        <v>2300</v>
      </c>
      <c r="E34" s="24"/>
      <c r="F34" s="22"/>
    </row>
    <row r="35" spans="1:6" ht="39.75" customHeight="1">
      <c r="A35" s="24">
        <v>28</v>
      </c>
      <c r="B35" s="61" t="s">
        <v>86</v>
      </c>
      <c r="C35" s="61" t="s">
        <v>15</v>
      </c>
      <c r="D35" s="15">
        <v>189</v>
      </c>
      <c r="E35" s="61"/>
      <c r="F35" s="24"/>
    </row>
    <row r="36" spans="1:6" ht="18">
      <c r="A36" s="24">
        <v>29</v>
      </c>
      <c r="B36" s="61" t="s">
        <v>87</v>
      </c>
      <c r="C36" s="61" t="s">
        <v>15</v>
      </c>
      <c r="D36" s="15">
        <v>475.7</v>
      </c>
      <c r="E36" s="61"/>
      <c r="F36" s="22"/>
    </row>
    <row r="37" spans="1:6" ht="31.5">
      <c r="A37" s="36">
        <v>30</v>
      </c>
      <c r="B37" s="42" t="s">
        <v>88</v>
      </c>
      <c r="C37" s="29" t="s">
        <v>27</v>
      </c>
      <c r="D37" s="79">
        <v>985</v>
      </c>
      <c r="E37" s="24"/>
      <c r="F37" s="24"/>
    </row>
    <row r="38" spans="1:6" ht="31.5">
      <c r="A38" s="24">
        <v>31</v>
      </c>
      <c r="B38" s="42" t="s">
        <v>6</v>
      </c>
      <c r="C38" s="29" t="s">
        <v>27</v>
      </c>
      <c r="D38" s="3">
        <v>985</v>
      </c>
      <c r="E38" s="42"/>
      <c r="F38" s="22"/>
    </row>
    <row r="39" spans="1:6" ht="18">
      <c r="A39" s="24">
        <v>32</v>
      </c>
      <c r="B39" s="61" t="s">
        <v>7</v>
      </c>
      <c r="C39" s="61" t="s">
        <v>15</v>
      </c>
      <c r="D39" s="17">
        <v>985</v>
      </c>
      <c r="E39" s="61"/>
      <c r="F39" s="22"/>
    </row>
    <row r="40" spans="1:6" ht="31.5">
      <c r="A40" s="24">
        <v>33</v>
      </c>
      <c r="B40" s="19" t="s">
        <v>12</v>
      </c>
      <c r="C40" s="21" t="s">
        <v>15</v>
      </c>
      <c r="D40" s="18">
        <v>60.83</v>
      </c>
      <c r="E40" s="20"/>
      <c r="F40" s="22"/>
    </row>
    <row r="41" spans="1:6" ht="25.5" customHeight="1">
      <c r="A41" s="24">
        <v>34</v>
      </c>
      <c r="B41" s="63" t="s">
        <v>11</v>
      </c>
      <c r="C41" s="21" t="s">
        <v>17</v>
      </c>
      <c r="D41" s="99">
        <v>597.6</v>
      </c>
      <c r="E41" s="21"/>
      <c r="F41" s="22"/>
    </row>
    <row r="42" spans="1:6" ht="16.5" thickBot="1">
      <c r="A42" s="100"/>
      <c r="B42" s="160" t="s">
        <v>14</v>
      </c>
      <c r="C42" s="96"/>
      <c r="D42" s="97"/>
      <c r="E42" s="97"/>
      <c r="F42" s="161"/>
    </row>
  </sheetData>
  <mergeCells count="3">
    <mergeCell ref="A1:F1"/>
    <mergeCell ref="A2:F2"/>
    <mergeCell ref="A3:F3"/>
  </mergeCells>
  <conditionalFormatting sqref="C16:C17 C21 G7:IK347 D21:E41 D16:E18 B15:B17 B20:B21 B22:C24 A25:C41 A43:F347 B18:C19 B7:E7 B10:E13">
    <cfRule type="cellIs" dxfId="40" priority="33" stopIfTrue="1" operator="equal">
      <formula>8223.307275</formula>
    </cfRule>
  </conditionalFormatting>
  <conditionalFormatting sqref="E305:F309 C305:C309">
    <cfRule type="cellIs" dxfId="39" priority="29" stopIfTrue="1" operator="equal">
      <formula>8223.307275</formula>
    </cfRule>
  </conditionalFormatting>
  <conditionalFormatting sqref="E305:F309 C305:C309">
    <cfRule type="cellIs" dxfId="38" priority="28" stopIfTrue="1" operator="equal">
      <formula>8223.307275</formula>
    </cfRule>
  </conditionalFormatting>
  <conditionalFormatting sqref="E309:F313 C309:C313">
    <cfRule type="cellIs" dxfId="37" priority="27" stopIfTrue="1" operator="equal">
      <formula>8223.307275</formula>
    </cfRule>
  </conditionalFormatting>
  <conditionalFormatting sqref="E309:F313 C309:C313">
    <cfRule type="cellIs" dxfId="36" priority="26" stopIfTrue="1" operator="equal">
      <formula>8223.307275</formula>
    </cfRule>
  </conditionalFormatting>
  <conditionalFormatting sqref="E348:F352 C348:C352">
    <cfRule type="cellIs" dxfId="35" priority="25" stopIfTrue="1" operator="equal">
      <formula>8223.307275</formula>
    </cfRule>
  </conditionalFormatting>
  <conditionalFormatting sqref="E348:F352 C348:C352">
    <cfRule type="cellIs" dxfId="34" priority="24" stopIfTrue="1" operator="equal">
      <formula>8223.307275</formula>
    </cfRule>
  </conditionalFormatting>
  <conditionalFormatting sqref="E305:F309 C305:C309">
    <cfRule type="cellIs" dxfId="33" priority="20" stopIfTrue="1" operator="equal">
      <formula>8223.307275</formula>
    </cfRule>
  </conditionalFormatting>
  <conditionalFormatting sqref="E305:F309 C305:C309">
    <cfRule type="cellIs" dxfId="32" priority="19" stopIfTrue="1" operator="equal">
      <formula>8223.307275</formula>
    </cfRule>
  </conditionalFormatting>
  <conditionalFormatting sqref="E309:F313 C309:C313">
    <cfRule type="cellIs" dxfId="31" priority="18" stopIfTrue="1" operator="equal">
      <formula>8223.307275</formula>
    </cfRule>
  </conditionalFormatting>
  <conditionalFormatting sqref="E309:F313 C309:C313">
    <cfRule type="cellIs" dxfId="30" priority="17" stopIfTrue="1" operator="equal">
      <formula>8223.307275</formula>
    </cfRule>
  </conditionalFormatting>
  <conditionalFormatting sqref="E348:F352 C348:C352">
    <cfRule type="cellIs" dxfId="29" priority="16" stopIfTrue="1" operator="equal">
      <formula>8223.307275</formula>
    </cfRule>
  </conditionalFormatting>
  <conditionalFormatting sqref="E348:F352 C348:C352">
    <cfRule type="cellIs" dxfId="28" priority="15" stopIfTrue="1" operator="equal">
      <formula>8223.307275</formula>
    </cfRule>
  </conditionalFormatting>
  <conditionalFormatting sqref="D42:F42 A42 C20 C8 C15:E15 D19:E20">
    <cfRule type="cellIs" dxfId="27" priority="2" stopIfTrue="1" operator="equal">
      <formula>8223.307275</formula>
    </cfRule>
  </conditionalFormatting>
  <conditionalFormatting sqref="A42 D42:F42">
    <cfRule type="cellIs" dxfId="26" priority="1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4" zoomScaleNormal="100" workbookViewId="0">
      <selection activeCell="F4" sqref="F4"/>
    </sheetView>
  </sheetViews>
  <sheetFormatPr defaultRowHeight="12.75"/>
  <cols>
    <col min="1" max="1" width="7" customWidth="1"/>
    <col min="2" max="2" width="43.28515625" customWidth="1"/>
    <col min="4" max="4" width="9.5703125" bestFit="1" customWidth="1"/>
    <col min="6" max="6" width="12.28515625" customWidth="1"/>
  </cols>
  <sheetData>
    <row r="1" spans="1:6" ht="54" customHeight="1">
      <c r="A1" s="251" t="s">
        <v>71</v>
      </c>
      <c r="B1" s="251"/>
      <c r="C1" s="251"/>
      <c r="D1" s="251"/>
      <c r="E1" s="251"/>
      <c r="F1" s="251"/>
    </row>
    <row r="2" spans="1:6" ht="19.5" customHeight="1">
      <c r="A2" s="251" t="s">
        <v>167</v>
      </c>
      <c r="B2" s="251"/>
      <c r="C2" s="251"/>
      <c r="D2" s="251"/>
      <c r="E2" s="251"/>
      <c r="F2" s="251"/>
    </row>
    <row r="3" spans="1:6" ht="24" customHeight="1">
      <c r="A3" s="253" t="s">
        <v>91</v>
      </c>
      <c r="B3" s="253"/>
      <c r="C3" s="253"/>
      <c r="D3" s="253"/>
      <c r="E3" s="253"/>
      <c r="F3" s="253"/>
    </row>
    <row r="4" spans="1:6" ht="14.25" thickBot="1">
      <c r="A4" s="89"/>
      <c r="B4" s="48"/>
      <c r="C4" s="47"/>
      <c r="D4" s="49"/>
      <c r="E4" s="50"/>
      <c r="F4" s="50"/>
    </row>
    <row r="5" spans="1:6" ht="33.75" thickBot="1">
      <c r="A5" s="56" t="s">
        <v>65</v>
      </c>
      <c r="B5" s="53" t="s">
        <v>66</v>
      </c>
      <c r="C5" s="53" t="s">
        <v>67</v>
      </c>
      <c r="D5" s="59" t="s">
        <v>68</v>
      </c>
      <c r="E5" s="54" t="s">
        <v>69</v>
      </c>
      <c r="F5" s="59" t="s">
        <v>70</v>
      </c>
    </row>
    <row r="6" spans="1:6" ht="15.75">
      <c r="A6" s="51">
        <v>1</v>
      </c>
      <c r="B6" s="67">
        <v>3</v>
      </c>
      <c r="C6" s="68">
        <v>4</v>
      </c>
      <c r="D6" s="67">
        <v>5</v>
      </c>
      <c r="E6" s="68">
        <v>6</v>
      </c>
      <c r="F6" s="67">
        <v>7</v>
      </c>
    </row>
    <row r="7" spans="1:6" ht="31.5">
      <c r="A7" s="61">
        <v>1</v>
      </c>
      <c r="B7" s="42" t="s">
        <v>60</v>
      </c>
      <c r="C7" s="29" t="s">
        <v>27</v>
      </c>
      <c r="D7" s="79">
        <v>807</v>
      </c>
      <c r="E7" s="24"/>
      <c r="F7" s="101"/>
    </row>
    <row r="8" spans="1:6" ht="31.5">
      <c r="A8" s="61">
        <v>2</v>
      </c>
      <c r="B8" s="42" t="s">
        <v>6</v>
      </c>
      <c r="C8" s="29" t="s">
        <v>27</v>
      </c>
      <c r="D8" s="3">
        <v>807</v>
      </c>
      <c r="E8" s="42"/>
      <c r="F8" s="231"/>
    </row>
    <row r="9" spans="1:6" ht="18">
      <c r="A9" s="61">
        <v>3</v>
      </c>
      <c r="B9" s="61" t="s">
        <v>7</v>
      </c>
      <c r="C9" s="61" t="s">
        <v>15</v>
      </c>
      <c r="D9" s="17">
        <v>807</v>
      </c>
      <c r="E9" s="61"/>
      <c r="F9" s="101"/>
    </row>
    <row r="10" spans="1:6" ht="47.25">
      <c r="A10" s="61">
        <v>4</v>
      </c>
      <c r="B10" s="42" t="s">
        <v>34</v>
      </c>
      <c r="C10" s="29" t="s">
        <v>27</v>
      </c>
      <c r="D10" s="79">
        <v>107</v>
      </c>
      <c r="E10" s="24"/>
      <c r="F10" s="101"/>
    </row>
    <row r="11" spans="1:6" ht="31.5">
      <c r="A11" s="61">
        <v>5</v>
      </c>
      <c r="B11" s="42" t="s">
        <v>30</v>
      </c>
      <c r="C11" s="29" t="s">
        <v>27</v>
      </c>
      <c r="D11" s="79">
        <v>107</v>
      </c>
      <c r="E11" s="24"/>
      <c r="F11" s="101"/>
    </row>
    <row r="12" spans="1:6" ht="31.5">
      <c r="A12" s="61">
        <v>6</v>
      </c>
      <c r="B12" s="42" t="s">
        <v>6</v>
      </c>
      <c r="C12" s="29" t="s">
        <v>27</v>
      </c>
      <c r="D12" s="3">
        <v>107</v>
      </c>
      <c r="E12" s="42"/>
      <c r="F12" s="231"/>
    </row>
    <row r="13" spans="1:6" ht="18">
      <c r="A13" s="61">
        <v>7</v>
      </c>
      <c r="B13" s="61" t="s">
        <v>7</v>
      </c>
      <c r="C13" s="61" t="s">
        <v>15</v>
      </c>
      <c r="D13" s="17">
        <v>107</v>
      </c>
      <c r="E13" s="61"/>
      <c r="F13" s="101"/>
    </row>
    <row r="14" spans="1:6" ht="31.5">
      <c r="A14" s="61">
        <v>8</v>
      </c>
      <c r="B14" s="61" t="s">
        <v>9</v>
      </c>
      <c r="C14" s="61" t="s">
        <v>15</v>
      </c>
      <c r="D14" s="15">
        <v>90</v>
      </c>
      <c r="E14" s="61"/>
      <c r="F14" s="101"/>
    </row>
    <row r="15" spans="1:6" ht="31.5">
      <c r="A15" s="61">
        <v>9</v>
      </c>
      <c r="B15" s="78" t="s">
        <v>61</v>
      </c>
      <c r="C15" s="19" t="s">
        <v>16</v>
      </c>
      <c r="D15" s="15">
        <v>71.400000000000006</v>
      </c>
      <c r="E15" s="18"/>
      <c r="F15" s="231"/>
    </row>
    <row r="16" spans="1:6" ht="45.75">
      <c r="A16" s="61">
        <v>10</v>
      </c>
      <c r="B16" s="61" t="s">
        <v>89</v>
      </c>
      <c r="C16" s="19" t="s">
        <v>16</v>
      </c>
      <c r="D16" s="17">
        <v>9</v>
      </c>
      <c r="E16" s="61"/>
      <c r="F16" s="101"/>
    </row>
    <row r="17" spans="1:6" ht="47.25">
      <c r="A17" s="61">
        <v>11</v>
      </c>
      <c r="B17" s="1" t="s">
        <v>92</v>
      </c>
      <c r="C17" s="22" t="s">
        <v>27</v>
      </c>
      <c r="D17" s="31">
        <v>69.84</v>
      </c>
      <c r="E17" s="22"/>
      <c r="F17" s="101"/>
    </row>
    <row r="18" spans="1:6" ht="47.25">
      <c r="A18" s="61">
        <v>12</v>
      </c>
      <c r="B18" s="61" t="s">
        <v>63</v>
      </c>
      <c r="C18" s="61" t="s">
        <v>17</v>
      </c>
      <c r="D18" s="15">
        <v>544</v>
      </c>
      <c r="E18" s="61"/>
      <c r="F18" s="101"/>
    </row>
    <row r="19" spans="1:6" ht="47.25">
      <c r="A19" s="61">
        <v>13</v>
      </c>
      <c r="B19" s="61" t="s">
        <v>64</v>
      </c>
      <c r="C19" s="61" t="s">
        <v>17</v>
      </c>
      <c r="D19" s="15">
        <v>311</v>
      </c>
      <c r="E19" s="61"/>
      <c r="F19" s="231"/>
    </row>
    <row r="20" spans="1:6" ht="31.5">
      <c r="A20" s="61">
        <v>14</v>
      </c>
      <c r="B20" s="78" t="s">
        <v>8</v>
      </c>
      <c r="C20" s="19" t="s">
        <v>16</v>
      </c>
      <c r="D20" s="15">
        <v>24.5</v>
      </c>
      <c r="E20" s="18"/>
      <c r="F20" s="231"/>
    </row>
    <row r="21" spans="1:6" ht="49.5">
      <c r="A21" s="61">
        <v>15</v>
      </c>
      <c r="B21" s="1" t="s">
        <v>222</v>
      </c>
      <c r="C21" s="22" t="s">
        <v>27</v>
      </c>
      <c r="D21" s="1">
        <f>100.66+98.83</f>
        <v>199.49</v>
      </c>
      <c r="E21" s="1"/>
      <c r="F21" s="231"/>
    </row>
    <row r="22" spans="1:6" ht="31.5">
      <c r="A22" s="61">
        <v>16</v>
      </c>
      <c r="B22" s="61" t="s">
        <v>212</v>
      </c>
      <c r="C22" s="19" t="s">
        <v>16</v>
      </c>
      <c r="D22" s="17">
        <v>35</v>
      </c>
      <c r="E22" s="61"/>
      <c r="F22" s="231"/>
    </row>
    <row r="23" spans="1:6" ht="31.5">
      <c r="A23" s="61">
        <v>17</v>
      </c>
      <c r="B23" s="61" t="s">
        <v>209</v>
      </c>
      <c r="C23" s="19" t="s">
        <v>16</v>
      </c>
      <c r="D23" s="61">
        <v>26.6</v>
      </c>
      <c r="E23" s="61"/>
      <c r="F23" s="231"/>
    </row>
    <row r="24" spans="1:6" ht="31.5">
      <c r="A24" s="61">
        <v>18</v>
      </c>
      <c r="B24" s="61" t="s">
        <v>210</v>
      </c>
      <c r="C24" s="19" t="s">
        <v>16</v>
      </c>
      <c r="D24" s="61">
        <v>33.6</v>
      </c>
      <c r="E24" s="61"/>
      <c r="F24" s="231"/>
    </row>
    <row r="25" spans="1:6" ht="31.5">
      <c r="A25" s="24">
        <v>19</v>
      </c>
      <c r="B25" s="61" t="s">
        <v>81</v>
      </c>
      <c r="C25" s="61" t="s">
        <v>17</v>
      </c>
      <c r="D25" s="17">
        <v>247</v>
      </c>
      <c r="E25" s="61"/>
      <c r="F25" s="101"/>
    </row>
    <row r="26" spans="1:6" ht="31.5">
      <c r="A26" s="24">
        <v>20</v>
      </c>
      <c r="B26" s="61" t="s">
        <v>211</v>
      </c>
      <c r="C26" s="19" t="s">
        <v>16</v>
      </c>
      <c r="D26" s="17">
        <v>4.2</v>
      </c>
      <c r="E26" s="61"/>
      <c r="F26" s="231"/>
    </row>
    <row r="27" spans="1:6" ht="31.5">
      <c r="A27" s="24"/>
      <c r="B27" s="2" t="s">
        <v>82</v>
      </c>
      <c r="C27" s="31"/>
      <c r="D27" s="22"/>
      <c r="E27" s="22"/>
      <c r="F27" s="101"/>
    </row>
    <row r="28" spans="1:6" ht="47.25">
      <c r="A28" s="24">
        <v>21</v>
      </c>
      <c r="B28" s="19" t="s">
        <v>172</v>
      </c>
      <c r="C28" s="98" t="s">
        <v>83</v>
      </c>
      <c r="D28" s="93">
        <v>18</v>
      </c>
      <c r="E28" s="90"/>
      <c r="F28" s="101"/>
    </row>
    <row r="29" spans="1:6" ht="15.75">
      <c r="A29" s="24">
        <v>22</v>
      </c>
      <c r="B29" s="19" t="s">
        <v>173</v>
      </c>
      <c r="C29" s="98" t="s">
        <v>80</v>
      </c>
      <c r="D29" s="92">
        <v>25.2</v>
      </c>
      <c r="E29" s="91"/>
      <c r="F29" s="231"/>
    </row>
    <row r="30" spans="1:6" ht="47.25">
      <c r="A30" s="36">
        <v>23</v>
      </c>
      <c r="B30" s="19" t="s">
        <v>84</v>
      </c>
      <c r="C30" s="98" t="s">
        <v>90</v>
      </c>
      <c r="D30" s="92">
        <v>36</v>
      </c>
      <c r="E30" s="90"/>
      <c r="F30" s="101"/>
    </row>
    <row r="31" spans="1:6" ht="31.5">
      <c r="A31" s="36">
        <v>24</v>
      </c>
      <c r="B31" s="42" t="s">
        <v>85</v>
      </c>
      <c r="C31" s="29" t="s">
        <v>27</v>
      </c>
      <c r="D31" s="65">
        <v>668</v>
      </c>
      <c r="E31" s="24"/>
      <c r="F31" s="231"/>
    </row>
    <row r="32" spans="1:6" ht="31.5">
      <c r="A32" s="24">
        <v>25</v>
      </c>
      <c r="B32" s="61" t="s">
        <v>86</v>
      </c>
      <c r="C32" s="61" t="s">
        <v>15</v>
      </c>
      <c r="D32" s="16">
        <v>74</v>
      </c>
      <c r="E32" s="61"/>
      <c r="F32" s="101"/>
    </row>
    <row r="33" spans="1:6" ht="18">
      <c r="A33" s="24">
        <v>26</v>
      </c>
      <c r="B33" s="61" t="s">
        <v>87</v>
      </c>
      <c r="C33" s="61" t="s">
        <v>15</v>
      </c>
      <c r="D33" s="15">
        <v>142.5</v>
      </c>
      <c r="E33" s="61"/>
      <c r="F33" s="231"/>
    </row>
    <row r="34" spans="1:6" ht="31.5">
      <c r="A34" s="36">
        <v>27</v>
      </c>
      <c r="B34" s="42" t="s">
        <v>88</v>
      </c>
      <c r="C34" s="29" t="s">
        <v>27</v>
      </c>
      <c r="D34" s="65">
        <v>262</v>
      </c>
      <c r="E34" s="24"/>
      <c r="F34" s="101"/>
    </row>
    <row r="35" spans="1:6" ht="31.5">
      <c r="A35" s="24">
        <v>28</v>
      </c>
      <c r="B35" s="42" t="s">
        <v>6</v>
      </c>
      <c r="C35" s="29" t="s">
        <v>27</v>
      </c>
      <c r="D35" s="37">
        <v>262</v>
      </c>
      <c r="E35" s="42"/>
      <c r="F35" s="231"/>
    </row>
    <row r="36" spans="1:6" ht="18">
      <c r="A36" s="24">
        <v>29</v>
      </c>
      <c r="B36" s="61" t="s">
        <v>7</v>
      </c>
      <c r="C36" s="61" t="s">
        <v>15</v>
      </c>
      <c r="D36" s="16">
        <v>262</v>
      </c>
      <c r="E36" s="61"/>
      <c r="F36" s="101"/>
    </row>
    <row r="37" spans="1:6" ht="31.5">
      <c r="A37" s="24">
        <v>30</v>
      </c>
      <c r="B37" s="19" t="s">
        <v>12</v>
      </c>
      <c r="C37" s="21" t="s">
        <v>15</v>
      </c>
      <c r="D37" s="18">
        <v>18.48</v>
      </c>
      <c r="E37" s="20"/>
      <c r="F37" s="231"/>
    </row>
    <row r="38" spans="1:6" ht="18.75" thickBot="1">
      <c r="A38" s="69">
        <v>31</v>
      </c>
      <c r="B38" s="83" t="s">
        <v>11</v>
      </c>
      <c r="C38" s="84" t="s">
        <v>17</v>
      </c>
      <c r="D38" s="85">
        <v>172.8</v>
      </c>
      <c r="E38" s="84"/>
      <c r="F38" s="232"/>
    </row>
    <row r="39" spans="1:6" ht="16.5" thickBot="1">
      <c r="A39" s="103"/>
      <c r="B39" s="87" t="s">
        <v>14</v>
      </c>
      <c r="C39" s="87"/>
      <c r="D39" s="104"/>
      <c r="E39" s="104"/>
      <c r="F39" s="95"/>
    </row>
  </sheetData>
  <mergeCells count="3">
    <mergeCell ref="A3:F3"/>
    <mergeCell ref="A1:F1"/>
    <mergeCell ref="A2:F2"/>
  </mergeCells>
  <conditionalFormatting sqref="D39:F39 C8 A25:A39 B10:E13 B7:E7 B15:E38">
    <cfRule type="cellIs" dxfId="25" priority="5" stopIfTrue="1" operator="equal">
      <formula>8223.307275</formula>
    </cfRule>
  </conditionalFormatting>
  <conditionalFormatting sqref="A39 D39:F39">
    <cfRule type="cellIs" dxfId="24" priority="2" stopIfTrue="1" operator="equal">
      <formula>8223.307275</formula>
    </cfRule>
  </conditionalFormatting>
  <pageMargins left="0.7" right="0.7" top="0.75" bottom="0.75" header="0.3" footer="0.3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general</vt:lpstr>
      <vt:lpstr>krebsiti</vt:lpstr>
      <vt:lpstr>1-1</vt:lpstr>
      <vt:lpstr>2-1</vt:lpstr>
      <vt:lpstr>3-1</vt:lpstr>
      <vt:lpstr>4-1</vt:lpstr>
      <vt:lpstr>5-1</vt:lpstr>
      <vt:lpstr>5-2</vt:lpstr>
      <vt:lpstr>5-3</vt:lpstr>
      <vt:lpstr>5-4</vt:lpstr>
      <vt:lpstr>5-5</vt:lpstr>
      <vt:lpstr>5-6</vt:lpstr>
      <vt:lpstr>6-1</vt:lpstr>
      <vt:lpstr>6-2</vt:lpstr>
      <vt:lpstr>6-3</vt:lpstr>
      <vt:lpstr>6-4</vt:lpstr>
      <vt:lpstr>'1-1'!Print_Area</vt:lpstr>
      <vt:lpstr>'2-1'!Print_Area</vt:lpstr>
      <vt:lpstr>'3-1'!Print_Area</vt:lpstr>
      <vt:lpstr>'4-1'!Print_Area</vt:lpstr>
      <vt:lpstr>'5-1'!Print_Area</vt:lpstr>
      <vt:lpstr>'5-2'!Print_Area</vt:lpstr>
    </vt:vector>
  </TitlesOfParts>
  <Company>ARCHSTUDIA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Sofo Kharabadze</cp:lastModifiedBy>
  <cp:lastPrinted>2017-03-11T06:04:35Z</cp:lastPrinted>
  <dcterms:created xsi:type="dcterms:W3CDTF">2005-10-26T10:27:32Z</dcterms:created>
  <dcterms:modified xsi:type="dcterms:W3CDTF">2019-06-10T13:50:13Z</dcterms:modified>
</cp:coreProperties>
</file>