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ნაკრები" sheetId="1" r:id="rId1"/>
    <sheet name="ობ.ხ.№1" sheetId="2" r:id="rId2"/>
    <sheet name="ლ.რ. № 1-1" sheetId="3" r:id="rId3"/>
    <sheet name="ლ.რ. № 1-2" sheetId="4" r:id="rId4"/>
    <sheet name="ლ.რ № 1-3" sheetId="5" r:id="rId5"/>
    <sheet name="ლ.რ № 1-4" sheetId="6" r:id="rId6"/>
    <sheet name="ლ.რ № 1-5" sheetId="7" r:id="rId7"/>
    <sheet name="ობ.ხ.№2" sheetId="8" r:id="rId8"/>
    <sheet name="ლ.რ. № 2-1" sheetId="9" r:id="rId9"/>
    <sheet name="ლ.რ. № 2-2" sheetId="10" r:id="rId10"/>
    <sheet name="ლ.რ. № 3" sheetId="11" r:id="rId11"/>
    <sheet name="ლ.რ. № 4" sheetId="12" r:id="rId12"/>
    <sheet name="ლ.რ. № 5 " sheetId="13" r:id="rId13"/>
    <sheet name="ლ.რ. № 6" sheetId="14" r:id="rId14"/>
  </sheets>
  <definedNames>
    <definedName name="_xlnm.Print_Area" localSheetId="4">'ლ.რ № 1-3'!$A$1:$F$54</definedName>
    <definedName name="_xlnm.Print_Area" localSheetId="5">'ლ.რ № 1-4'!$A$1:$F$56</definedName>
    <definedName name="_xlnm.Print_Area" localSheetId="6">'ლ.რ № 1-5'!$A$1:$E$34</definedName>
    <definedName name="_xlnm.Print_Area" localSheetId="2">'ლ.რ. № 1-1'!$A$1:$F$100</definedName>
    <definedName name="_xlnm.Print_Area" localSheetId="3">'ლ.რ. № 1-2'!$A$1:$F$100</definedName>
    <definedName name="_xlnm.Print_Area" localSheetId="8">'ლ.რ. № 2-1'!$A$1:$F$45</definedName>
    <definedName name="_xlnm.Print_Area" localSheetId="9">'ლ.რ. № 2-2'!$A$1:$F$64</definedName>
    <definedName name="_xlnm.Print_Area" localSheetId="11">'ლ.რ. № 4'!$A$1:$F$30</definedName>
    <definedName name="_xlnm.Print_Area" localSheetId="12">'ლ.რ. № 5 '!$A$1:$F$23</definedName>
    <definedName name="_xlnm.Print_Area" localSheetId="0">'ნაკრები'!$A$1:$E$19</definedName>
    <definedName name="_xlnm.Print_Titles" localSheetId="4">'ლ.რ № 1-3'!$6:$6</definedName>
    <definedName name="_xlnm.Print_Titles" localSheetId="5">'ლ.რ № 1-4'!$5:$5</definedName>
    <definedName name="_xlnm.Print_Titles" localSheetId="6">'ლ.რ № 1-5'!$5:$5</definedName>
    <definedName name="_xlnm.Print_Titles" localSheetId="2">'ლ.რ. № 1-1'!$6:$6</definedName>
    <definedName name="_xlnm.Print_Titles" localSheetId="3">'ლ.რ. № 1-2'!$6:$6</definedName>
    <definedName name="_xlnm.Print_Titles" localSheetId="8">'ლ.რ. № 2-1'!$6:$6</definedName>
    <definedName name="_xlnm.Print_Titles" localSheetId="9">'ლ.რ. № 2-2'!$6:$6</definedName>
    <definedName name="_xlnm.Print_Titles" localSheetId="11">'ლ.რ. № 4'!$5:$5</definedName>
    <definedName name="_xlnm.Print_Titles" localSheetId="12">'ლ.რ. № 5 '!$5:$5</definedName>
  </definedNames>
  <calcPr fullCalcOnLoad="1"/>
</workbook>
</file>

<file path=xl/sharedStrings.xml><?xml version="1.0" encoding="utf-8"?>
<sst xmlns="http://schemas.openxmlformats.org/spreadsheetml/2006/main" count="1424" uniqueCount="509">
  <si>
    <t xml:space="preserve"> saproeqto niSnulamde gruntis saboloo damuSaveba xeliT</t>
  </si>
  <si>
    <r>
      <t xml:space="preserve"> betonis momzadebis mowyoba klasiT </t>
    </r>
    <r>
      <rPr>
        <b/>
        <sz val="10"/>
        <rFont val="Arial"/>
        <family val="2"/>
      </rPr>
      <t>B7,5</t>
    </r>
  </si>
  <si>
    <t>teritoriis ganaTeba</t>
  </si>
  <si>
    <t xml:space="preserve">el. kabelisTvis arxSi poliqlorvinilis milis Cadeba diametriT 50 mm </t>
  </si>
  <si>
    <t>gruntis ukuCayra mosworebiT</t>
  </si>
  <si>
    <t>gare ganaTebis liTonis boZi simaRliT 6 m</t>
  </si>
  <si>
    <r>
      <t>drantis tipis sanaTi ekonaTuriT, 1</t>
    </r>
    <r>
      <rPr>
        <sz val="10"/>
        <rFont val="Academy-RUS"/>
        <family val="2"/>
      </rPr>
      <t>x</t>
    </r>
    <r>
      <rPr>
        <sz val="10"/>
        <rFont val="AcadNusx"/>
        <family val="0"/>
      </rPr>
      <t>150 v</t>
    </r>
  </si>
  <si>
    <r>
      <t>mili plastmasis armirebuli</t>
    </r>
    <r>
      <rPr>
        <sz val="10"/>
        <rFont val="Arial"/>
        <family val="2"/>
      </rPr>
      <t xml:space="preserve"> Dy 50 </t>
    </r>
    <r>
      <rPr>
        <sz val="10"/>
        <rFont val="AcadNusx"/>
        <family val="0"/>
      </rPr>
      <t>mm</t>
    </r>
  </si>
  <si>
    <t>Tboqseli</t>
  </si>
  <si>
    <t>Tboqselis milsadenebis izolaciis mowyoba folgirebuli minabambiT</t>
  </si>
  <si>
    <t>l/r xarjT. #4</t>
  </si>
  <si>
    <t>lokalur-resursuli xarjTaRricxva #6</t>
  </si>
  <si>
    <t>iatakis hidroizolaciis mowyoba bituliniT, sisqiT 2 mm</t>
  </si>
  <si>
    <t>darbazSi scenisTvis xis konstruqciebis mowyoba</t>
  </si>
  <si>
    <t xml:space="preserve">scenis xis iatakis da Sublis mowyoba Sipebiani ficrebiT, sisqiT 37 mm </t>
  </si>
  <si>
    <t>scenaze xis plinTusebis mowyoba simaRliT 7 sm</t>
  </si>
  <si>
    <t xml:space="preserve">scenis xis zedapirebis moxvewa  </t>
  </si>
  <si>
    <t>scenis xis zedapirebis SeRebva zeTovani saRebaviT</t>
  </si>
  <si>
    <r>
      <t xml:space="preserve">monoliTuri rk.betonis wertilovani saZirkvlis mowyoba klasiT </t>
    </r>
    <r>
      <rPr>
        <b/>
        <sz val="10"/>
        <rFont val="Arial"/>
        <family val="2"/>
      </rPr>
      <t>B20</t>
    </r>
  </si>
  <si>
    <t xml:space="preserve"> iatakis safuZvelis mowyoba RorRiT </t>
  </si>
  <si>
    <t>t</t>
  </si>
  <si>
    <t>iatakis betonis momzadebis armireba</t>
  </si>
  <si>
    <r>
      <t xml:space="preserve">monoliTuri rk.betonis rigelis mowyoba _ klasiT </t>
    </r>
    <r>
      <rPr>
        <b/>
        <sz val="10"/>
        <rFont val="Arial"/>
        <family val="2"/>
      </rPr>
      <t>B20</t>
    </r>
  </si>
  <si>
    <r>
      <t xml:space="preserve">monoliTuri rk.betonis gadaxurvis filis mowyoba klasiT </t>
    </r>
    <r>
      <rPr>
        <b/>
        <sz val="10"/>
        <rFont val="Arial"/>
        <family val="2"/>
      </rPr>
      <t>B20</t>
    </r>
  </si>
  <si>
    <r>
      <t xml:space="preserve">monoliTuri rk.betonis kibis mowyoba klasiT </t>
    </r>
    <r>
      <rPr>
        <b/>
        <sz val="10"/>
        <rFont val="Arial"/>
        <family val="2"/>
      </rPr>
      <t>B20</t>
    </r>
  </si>
  <si>
    <t>antiseptikuri pasta</t>
  </si>
  <si>
    <t>toli</t>
  </si>
  <si>
    <t xml:space="preserve">saxuravis xis sanivnive sistemis mowyoba  </t>
  </si>
  <si>
    <t>saxuravisTvis ankerebis mowyoba</t>
  </si>
  <si>
    <t>feradi galvanizirebuli Tunuqi</t>
  </si>
  <si>
    <t xml:space="preserve">samercxluris mowyoba </t>
  </si>
  <si>
    <r>
      <t xml:space="preserve">ficari wiwvovani, </t>
    </r>
    <r>
      <rPr>
        <sz val="10"/>
        <rFont val="Arial"/>
        <family val="2"/>
      </rPr>
      <t>δ</t>
    </r>
    <r>
      <rPr>
        <sz val="10"/>
        <rFont val="AcadNusx"/>
        <family val="0"/>
      </rPr>
      <t>=30 mm (1х0,03х80%х1,05)</t>
    </r>
  </si>
  <si>
    <t xml:space="preserve"> wvrili sakedle bloki sisqiT 15 sm</t>
  </si>
  <si>
    <t xml:space="preserve">armirebuli tixrebis wyoba mcire satixre blokebiT, sisqiT 15 sm </t>
  </si>
  <si>
    <r>
      <t xml:space="preserve">monoliTuri rk.betonis zRudarebis mowyoba klasiT </t>
    </r>
    <r>
      <rPr>
        <b/>
        <sz val="10"/>
        <rFont val="Arial"/>
        <family val="2"/>
      </rPr>
      <t>B15</t>
    </r>
  </si>
  <si>
    <t>qvabulSi gruntis damuSaveba meqanizirebuli wesiT, gare konturze ukuCayriT, gadaadgilebiT, mimdebare teritoriaze moSandakebiT, zedmetis gataniT</t>
  </si>
  <si>
    <t>33</t>
  </si>
  <si>
    <t xml:space="preserve">zednadebi xarjebi </t>
  </si>
  <si>
    <t>#</t>
  </si>
  <si>
    <t>samuSaoTa dasaxeleba</t>
  </si>
  <si>
    <t>1</t>
  </si>
  <si>
    <t>kubm</t>
  </si>
  <si>
    <t>cali</t>
  </si>
  <si>
    <t>lari</t>
  </si>
  <si>
    <t>j a m i</t>
  </si>
  <si>
    <t>samSeneblo samuSaoebi</t>
  </si>
  <si>
    <t>kub.m</t>
  </si>
  <si>
    <t>sul xarjTaRricxviT:</t>
  </si>
  <si>
    <t>grZ.m</t>
  </si>
  <si>
    <t>mSeneblobis Rirebulebis nakrebi saxarjTaRricxvo angariSi</t>
  </si>
  <si>
    <t>obieqtis, samuSaoebis da xarjebis dasaxeleba</t>
  </si>
  <si>
    <t xml:space="preserve"> j a m i: </t>
  </si>
  <si>
    <t>dRg _ 18%</t>
  </si>
  <si>
    <t xml:space="preserve">sul krebsiTi saxarjTaRricxvo Rirebuleba </t>
  </si>
  <si>
    <t>2</t>
  </si>
  <si>
    <t>saxarjTaRricxvo mogeba</t>
  </si>
  <si>
    <t>xarjTaRricxvis nomeri</t>
  </si>
  <si>
    <t>5</t>
  </si>
  <si>
    <t>kv.m</t>
  </si>
  <si>
    <t>6</t>
  </si>
  <si>
    <t>7</t>
  </si>
  <si>
    <t xml:space="preserve"> kv.m</t>
  </si>
  <si>
    <t>tn</t>
  </si>
  <si>
    <t>gr.m</t>
  </si>
  <si>
    <t>kvm</t>
  </si>
  <si>
    <t>17</t>
  </si>
  <si>
    <t>daxerxili xe-tye</t>
  </si>
  <si>
    <t>16</t>
  </si>
  <si>
    <t>22</t>
  </si>
  <si>
    <t>kg</t>
  </si>
  <si>
    <t>komp.</t>
  </si>
  <si>
    <t>15</t>
  </si>
  <si>
    <t xml:space="preserve"> cementis mWimis mowyoba sisqiT 3.5 sm</t>
  </si>
  <si>
    <t>metaloplastikis karis mowyoba</t>
  </si>
  <si>
    <t>3</t>
  </si>
  <si>
    <t>4</t>
  </si>
  <si>
    <t>karisa da fanjris ferdoebis SebaTqaSeba</t>
  </si>
  <si>
    <t>9</t>
  </si>
  <si>
    <t>10</t>
  </si>
  <si>
    <t>13</t>
  </si>
  <si>
    <t>21</t>
  </si>
  <si>
    <t>24</t>
  </si>
  <si>
    <t>26</t>
  </si>
  <si>
    <t>8</t>
  </si>
  <si>
    <t>komp</t>
  </si>
  <si>
    <t>santeqnikuri samuSaoebi</t>
  </si>
  <si>
    <t xml:space="preserve"> milsadenebis hidravlikuri gamocda</t>
  </si>
  <si>
    <r>
      <t xml:space="preserve">ventili 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</si>
  <si>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t xml:space="preserve"> gruntis gaTxra arxSi xeliT</t>
  </si>
  <si>
    <t>gruntis ukuCayra da zedmeti gruntis adgilze mosworeba</t>
  </si>
  <si>
    <t>14</t>
  </si>
  <si>
    <t>Semyvan-gamanawilebeli fari</t>
  </si>
  <si>
    <t>zednadebi xarjebi SromiTi resursebidan</t>
  </si>
  <si>
    <t>kompl</t>
  </si>
  <si>
    <t>lokalur-resursuli xarjTaRricxva #4</t>
  </si>
  <si>
    <t>11</t>
  </si>
  <si>
    <t xml:space="preserve"> kvm</t>
  </si>
  <si>
    <t>18</t>
  </si>
  <si>
    <t>23</t>
  </si>
  <si>
    <t>svel wertilebSi Sekiduli Weris mowyoba plastikatis profilebiT, siganiT 28 sm, xis karkasis mowyobiT</t>
  </si>
  <si>
    <t xml:space="preserve"> liTonis karis SeRebva</t>
  </si>
  <si>
    <t>wyalemulsiuri saRebavi (63+63)/2/100</t>
  </si>
  <si>
    <t>100 kvm v.pr</t>
  </si>
  <si>
    <t xml:space="preserve">lokalur-resursuli uwyisis jami: 
</t>
  </si>
  <si>
    <t>I. samontaJo samuSaoebi</t>
  </si>
  <si>
    <t>wyalmomarageba</t>
  </si>
  <si>
    <t>12</t>
  </si>
  <si>
    <t>jami: I samontaJo samuSaoebi</t>
  </si>
  <si>
    <t>II masalebi</t>
  </si>
  <si>
    <t>kanalizacia</t>
  </si>
  <si>
    <t>jami: II masalebi</t>
  </si>
  <si>
    <t>lokalur-resursuli uwyisis jami:</t>
  </si>
  <si>
    <t>gaTboba</t>
  </si>
  <si>
    <t>l/r xarjT. #3</t>
  </si>
  <si>
    <t>l/r xarjT. #5</t>
  </si>
  <si>
    <t>ventili radiatoris (Sesvla)</t>
  </si>
  <si>
    <t>uku ventili radiatoris</t>
  </si>
  <si>
    <t>II. masalebi</t>
  </si>
  <si>
    <t>damiwebis eleqtrodi ф18 mm</t>
  </si>
  <si>
    <t>zolovana 40х4</t>
  </si>
  <si>
    <t>ori da samZarRviani eleqtro sadenebis gayvana daxuruli el.gayvanilobisTvis</t>
  </si>
  <si>
    <t>damiwebis eleqtrodebis, simaRliT 2 m, Casoba gruntSi</t>
  </si>
  <si>
    <t xml:space="preserve"> damiwebis konturis mowyoba</t>
  </si>
  <si>
    <t xml:space="preserve"> bris dayeneba ekonomnaTuriT</t>
  </si>
  <si>
    <t>gare santeqnikuri qselebi</t>
  </si>
  <si>
    <t>lokalur-resursuli xarjTaRricxva #1/1</t>
  </si>
  <si>
    <t>saobieqto xarjTaRricxva #1</t>
  </si>
  <si>
    <t>lokalur-resursuli xarjTaRricxva #1/2</t>
  </si>
  <si>
    <t>lokalur-resursuli xarjTaRricxva #1/3</t>
  </si>
  <si>
    <t>lokalur-resursuli xarjTaRricxva #1/4</t>
  </si>
  <si>
    <t>j a m i:</t>
  </si>
  <si>
    <t>19</t>
  </si>
  <si>
    <r>
      <t>mili plastmasis armirebuli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</si>
  <si>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63 </t>
    </r>
    <r>
      <rPr>
        <sz val="10"/>
        <rFont val="AcadNusx"/>
        <family val="0"/>
      </rPr>
      <t>mm</t>
    </r>
  </si>
  <si>
    <t>lokalur-resursuli xarjTaRricxva #2/2</t>
  </si>
  <si>
    <t>saqvabe</t>
  </si>
  <si>
    <t>20</t>
  </si>
  <si>
    <t>25</t>
  </si>
  <si>
    <t>27</t>
  </si>
  <si>
    <t>Termomanometri</t>
  </si>
  <si>
    <t>saizolacio folgirebuli minbamba</t>
  </si>
  <si>
    <t>Termomanometris dayeneba</t>
  </si>
  <si>
    <t>lokalur-resursuli xarjTaRricxva #2/1</t>
  </si>
  <si>
    <t>saobieqto xarjTaRricxva #2</t>
  </si>
  <si>
    <t xml:space="preserve"> armatura</t>
  </si>
  <si>
    <t>sxvenze asavleli liTonis luqis mowyoba kibiT</t>
  </si>
  <si>
    <t xml:space="preserve">metlaxis plinTusebis mowyoba  </t>
  </si>
  <si>
    <t>sxvadasxva saxeobis iatakebis Sepirapirebis adgilebSi dekoratiuli liTonis profilis mowyoba</t>
  </si>
  <si>
    <t>Sida zedapirebis SebaTqaSeba</t>
  </si>
  <si>
    <t xml:space="preserve"> Sida zedapirebis damuSaveba da momzadeba SesaRebad </t>
  </si>
  <si>
    <t xml:space="preserve"> Sida damuSavebuli zedapirebis SeRebva </t>
  </si>
  <si>
    <t xml:space="preserve">gare zedapirebis SebaTqaSeba </t>
  </si>
  <si>
    <t>lokalur-resursuli xarjTaRricxva #3</t>
  </si>
  <si>
    <t>mTavari gamanawilebeli karada</t>
  </si>
  <si>
    <t>poliqlorvinilis mili ф50 mm</t>
  </si>
  <si>
    <t>28</t>
  </si>
  <si>
    <t>29</t>
  </si>
  <si>
    <t>30</t>
  </si>
  <si>
    <t xml:space="preserve">gare inventaruli xaraCos dayeneba da daSla </t>
  </si>
  <si>
    <t xml:space="preserve"> armirebuli plastmasis milis montaJi diametriT - 63 mm</t>
  </si>
  <si>
    <r>
      <t>mili plastmasis armirebuli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</si>
  <si>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r>
      <t xml:space="preserve">gadasaxsneli </t>
    </r>
    <r>
      <rPr>
        <sz val="10"/>
        <rFont val="Arial"/>
        <family val="2"/>
      </rPr>
      <t xml:space="preserve">Dy 63 </t>
    </r>
    <r>
      <rPr>
        <sz val="10"/>
        <rFont val="AcadNusx"/>
        <family val="0"/>
      </rPr>
      <t>mm</t>
    </r>
  </si>
  <si>
    <r>
      <t xml:space="preserve">mili plastmasის </t>
    </r>
    <r>
      <rPr>
        <sz val="10"/>
        <rFont val="Arial"/>
        <family val="2"/>
      </rPr>
      <t xml:space="preserve">Dy 20 </t>
    </r>
    <r>
      <rPr>
        <sz val="10"/>
        <rFont val="AcadNusx"/>
        <family val="0"/>
      </rPr>
      <t>mm</t>
    </r>
  </si>
  <si>
    <r>
      <t>mili plastmasის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</si>
  <si>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3/8"</t>
    </r>
  </si>
  <si>
    <r>
      <t xml:space="preserve">ventili 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</si>
  <si>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 xml:space="preserve">mili plastmasis armirebuli </t>
    </r>
    <r>
      <rPr>
        <sz val="10"/>
        <rFont val="Arial"/>
        <family val="2"/>
      </rPr>
      <t xml:space="preserve">Dy 20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</si>
  <si>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</si>
  <si>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>fitingi</t>
    </r>
    <r>
      <rPr>
        <sz val="10"/>
        <rFont val="Arial"/>
        <family val="2"/>
      </rPr>
      <t xml:space="preserve"> Dy 20 - 32 </t>
    </r>
    <r>
      <rPr>
        <sz val="10"/>
        <rFont val="AcadNusx"/>
        <family val="0"/>
      </rPr>
      <t>mm</t>
    </r>
  </si>
  <si>
    <r>
      <t>mili plastmasის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</si>
  <si>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t>Semrevi xelsabnis</t>
  </si>
  <si>
    <t>trapi d=50 mm</t>
  </si>
  <si>
    <t>ventilacia</t>
  </si>
  <si>
    <t>gamwovi ventilatori d=100 mm</t>
  </si>
  <si>
    <t>31</t>
  </si>
  <si>
    <t>Sida santeqnikuri da ventilaciis samuSaoebi</t>
  </si>
  <si>
    <t>unitazis dayeneba</t>
  </si>
  <si>
    <t xml:space="preserve"> trapis dayeneba ф50 mm</t>
  </si>
  <si>
    <r>
      <t>fitingi</t>
    </r>
    <r>
      <rPr>
        <sz val="10"/>
        <rFont val="Arial"/>
        <family val="2"/>
      </rPr>
      <t xml:space="preserve"> Dy 25 - 32 </t>
    </r>
    <r>
      <rPr>
        <sz val="10"/>
        <rFont val="AcadNusx"/>
        <family val="0"/>
      </rPr>
      <t>mm</t>
    </r>
  </si>
  <si>
    <t>32</t>
  </si>
  <si>
    <r>
      <t xml:space="preserve">uku sarqveli 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</si>
  <si>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 xml:space="preserve">gadasaxsneli </t>
    </r>
    <r>
      <rPr>
        <sz val="10"/>
        <rFont val="Arial"/>
        <family val="2"/>
      </rPr>
      <t xml:space="preserve">Dy 32 </t>
    </r>
    <r>
      <rPr>
        <sz val="10"/>
        <rFont val="AcadNusx"/>
        <family val="0"/>
      </rPr>
      <t>mm</t>
    </r>
  </si>
  <si>
    <t>wyobis Caankereba mzid konstruqciebSi (armatura А-I)</t>
  </si>
  <si>
    <t xml:space="preserve">kvm </t>
  </si>
  <si>
    <t xml:space="preserve">gare zedapirebis damuSaveba wyalmedegi fiTxiT da momzadeba SesaRebad </t>
  </si>
  <si>
    <t>gare damuSavebuli zedapirebis SeRebva wyalmedegi saRebaviT</t>
  </si>
  <si>
    <t>saxuravis burulis xis konstruqciebis cecxldacva</t>
  </si>
  <si>
    <t>saxuravis burulis xis konstruqciebis damuSaveba antiseptikuri xsnariT</t>
  </si>
  <si>
    <t>34</t>
  </si>
  <si>
    <t>35</t>
  </si>
  <si>
    <t>36</t>
  </si>
  <si>
    <t>l/r xarjT. #6</t>
  </si>
  <si>
    <t>teritoriis keTilmowyoba</t>
  </si>
  <si>
    <t>lokalur-resursuli xarjTaRricxva #5</t>
  </si>
  <si>
    <t xml:space="preserve">bordiurebis mosawyobad gruntis damuSaveba xeliT </t>
  </si>
  <si>
    <t>liTonis Robis SeRebva</t>
  </si>
  <si>
    <r>
      <t xml:space="preserve">monoliTuri betonis lenturi saZirkvlis mowyoba klasiT </t>
    </r>
    <r>
      <rPr>
        <b/>
        <sz val="10"/>
        <rFont val="Arial"/>
        <family val="2"/>
      </rPr>
      <t>B12,5</t>
    </r>
  </si>
  <si>
    <r>
      <t xml:space="preserve">monoliTuri rk.betonis gulanebis mowyoba klasiT </t>
    </r>
    <r>
      <rPr>
        <b/>
        <sz val="10"/>
        <rFont val="Arial"/>
        <family val="2"/>
      </rPr>
      <t>B20</t>
    </r>
  </si>
  <si>
    <t>saZirkvelis horizontaluri hidroizolacia cementis xsnariT SemadgenlobiT 1:2</t>
  </si>
  <si>
    <r>
      <t xml:space="preserve">monoliTuri rk.betonis sartyelis mowyoba klasiT </t>
    </r>
    <r>
      <rPr>
        <b/>
        <sz val="10"/>
        <rFont val="Arial"/>
        <family val="2"/>
      </rPr>
      <t>B20</t>
    </r>
  </si>
  <si>
    <r>
      <t xml:space="preserve">monoliTuri rk.betonis gadaxurvis filis mowyoba _ klasiT </t>
    </r>
    <r>
      <rPr>
        <b/>
        <sz val="10"/>
        <rFont val="Arial"/>
        <family val="2"/>
      </rPr>
      <t>B20</t>
    </r>
  </si>
  <si>
    <t>ferdoebis SebaTqaSeba</t>
  </si>
  <si>
    <r>
      <t xml:space="preserve">betonis iatakis momzadebis mowyoba danadgarebis adgilebis CaRrmavebis gaTvaliswinebiT _  klasiT </t>
    </r>
    <r>
      <rPr>
        <b/>
        <sz val="10"/>
        <rFont val="Arial"/>
        <family val="2"/>
      </rPr>
      <t>B12,5</t>
    </r>
  </si>
  <si>
    <r>
      <t xml:space="preserve">betonis wyalsarinelis (Semonakirwylis)  mowyoba siganiT 70 sm, sisqiT 10 sm, klasiT </t>
    </r>
    <r>
      <rPr>
        <b/>
        <sz val="10"/>
        <rFont val="Arial"/>
        <family val="2"/>
      </rPr>
      <t>B7,5</t>
    </r>
  </si>
  <si>
    <t>baRis Senoba</t>
  </si>
  <si>
    <t>balastis safuZvlis mowyoba</t>
  </si>
  <si>
    <r>
      <t xml:space="preserve">monoliTuri betonis lenturi saZirkvlis da zeZirkvlis mowyoba klasiT </t>
    </r>
    <r>
      <rPr>
        <b/>
        <sz val="10"/>
        <rFont val="Arial"/>
        <family val="2"/>
      </rPr>
      <t>B20</t>
    </r>
  </si>
  <si>
    <t>balastis fenis mowyoba sisqiT 20sm</t>
  </si>
  <si>
    <r>
      <t xml:space="preserve">kibis da pandiusisaTvis monoliTuri betonis saZirkvlis da zeZirkvlis mowyoba klasiT </t>
    </r>
    <r>
      <rPr>
        <b/>
        <sz val="10"/>
        <rFont val="Arial"/>
        <family val="2"/>
      </rPr>
      <t>B10</t>
    </r>
  </si>
  <si>
    <r>
      <t>armirebuli betonis iatakis momzadebis mowyoba klasiT</t>
    </r>
    <r>
      <rPr>
        <b/>
        <sz val="10"/>
        <rFont val="Cambria"/>
        <family val="1"/>
      </rPr>
      <t xml:space="preserve"> </t>
    </r>
    <r>
      <rPr>
        <b/>
        <sz val="10"/>
        <rFont val="Arial"/>
        <family val="2"/>
      </rPr>
      <t>B15</t>
    </r>
    <r>
      <rPr>
        <b/>
        <sz val="10"/>
        <rFont val="AcadNusx"/>
        <family val="0"/>
      </rPr>
      <t xml:space="preserve"> </t>
    </r>
  </si>
  <si>
    <r>
      <t xml:space="preserve">monoliTuri rk.betonis svetebis  mowyoba klasiT </t>
    </r>
    <r>
      <rPr>
        <b/>
        <sz val="10"/>
        <rFont val="Arial"/>
        <family val="2"/>
      </rPr>
      <t>B20</t>
    </r>
  </si>
  <si>
    <r>
      <t>minapaketiT Seminuli metaloplastikis fanjrebis da framugebis mowyoba (m.S. erTi daburuli miniT 2,85m</t>
    </r>
    <r>
      <rPr>
        <b/>
        <vertAlign val="superscript"/>
        <sz val="10"/>
        <rFont val="AcadNusx"/>
        <family val="0"/>
      </rPr>
      <t>2)</t>
    </r>
  </si>
  <si>
    <t>liTonis minapaketiani dekoratiuli karis mowyoba Weduri elementebis CanarTebiT</t>
  </si>
  <si>
    <t>aJuruli armirebuli minapaketiani `mdf~ karis mowyoba</t>
  </si>
  <si>
    <t>liTonis karis mowyoba aJuruli miniT</t>
  </si>
  <si>
    <t>`mdf~-is yru karis mowyoba</t>
  </si>
  <si>
    <t>Sida da gare kibeze da pandusze  qromirebuli moajirebis mowyoba</t>
  </si>
  <si>
    <t>iatakze maRali cveTamedegobis laminirebuli parketis dageba Rrubelis safuZvelze, plinTusebiT aranakleb sisqiT 12mm</t>
  </si>
  <si>
    <t>Werebis gadalesva webo cementiT</t>
  </si>
  <si>
    <t>bavSvTa svel wertilebSi 1,2 m simaRleze,  samzareuloSi da damxmare sankvanZSi 1,8 m simaRleze kedelze kafelis filebis akvra</t>
  </si>
  <si>
    <t>zeZirkvlis horizontaluri izolacia cementis xsnariT</t>
  </si>
  <si>
    <t>37</t>
  </si>
  <si>
    <t>39</t>
  </si>
  <si>
    <t>70</t>
  </si>
  <si>
    <t>baRis Senobis da saqvabis el.samontaJo samuSaoebi</t>
  </si>
  <si>
    <t xml:space="preserve"> gruntis damuSaveba xeliT</t>
  </si>
  <si>
    <t>Sveleri #14</t>
  </si>
  <si>
    <t>kuTxovana 50х50х5 mm</t>
  </si>
  <si>
    <t>gruntis ukuCayra xeliT da zedmeti gruntis adgilze mosworeba</t>
  </si>
  <si>
    <t xml:space="preserve">sul xarjTaRricxviT:                   </t>
  </si>
  <si>
    <t>sawunwuxo ormo</t>
  </si>
  <si>
    <t xml:space="preserve">gruntis ukuCayra saZirkvlis ubeebSi da zedmeti gruntis iatakebis qveS mosworeba </t>
  </si>
  <si>
    <t xml:space="preserve"> armatura a-I (karkasi)</t>
  </si>
  <si>
    <t xml:space="preserve"> armatura a-III (karkasi)</t>
  </si>
  <si>
    <t>kedlebis, sisqiT 20 sm, wyoba mcire sakedle blokiT</t>
  </si>
  <si>
    <t xml:space="preserve"> saxuravze cementis mWimis mowyoba qanobiT, saSualo sisqiT 50 mm</t>
  </si>
  <si>
    <r>
      <t xml:space="preserve">saxuravis orTqlizolaciis mowyoba erTi fena bituliniT </t>
    </r>
    <r>
      <rPr>
        <b/>
        <sz val="10"/>
        <rFont val="Arial"/>
        <family val="2"/>
      </rPr>
      <t>δ=</t>
    </r>
    <r>
      <rPr>
        <b/>
        <sz val="10"/>
        <rFont val="AcadNusx"/>
        <family val="0"/>
      </rPr>
      <t>mm</t>
    </r>
  </si>
  <si>
    <r>
      <t xml:space="preserve"> rbili saxuravis mowyoba sami fena bituliniT (I</t>
    </r>
    <r>
      <rPr>
        <b/>
        <sz val="10"/>
        <rFont val="Arial"/>
        <family val="2"/>
      </rPr>
      <t>÷</t>
    </r>
    <r>
      <rPr>
        <b/>
        <sz val="10"/>
        <rFont val="AcadNusx"/>
        <family val="0"/>
      </rPr>
      <t xml:space="preserve">II fena _ </t>
    </r>
    <r>
      <rPr>
        <b/>
        <sz val="10"/>
        <rFont val="Arial Cyr"/>
        <family val="2"/>
      </rPr>
      <t xml:space="preserve">δ=3 </t>
    </r>
    <r>
      <rPr>
        <b/>
        <sz val="10"/>
        <rFont val="AcadNusx"/>
        <family val="0"/>
      </rPr>
      <t xml:space="preserve">mm; III fena _ moxreSili </t>
    </r>
    <r>
      <rPr>
        <b/>
        <sz val="10"/>
        <rFont val="Arial Cyr"/>
        <family val="2"/>
      </rPr>
      <t>δ=</t>
    </r>
    <r>
      <rPr>
        <b/>
        <sz val="10"/>
        <rFont val="AcadNusx"/>
        <family val="0"/>
      </rPr>
      <t xml:space="preserve">4 mm)    </t>
    </r>
  </si>
  <si>
    <t>minapaketiT Seminuli metaloplastikis framugis Casma</t>
  </si>
  <si>
    <t xml:space="preserve"> liTonis Jaluziani karis mowyoba</t>
  </si>
  <si>
    <t xml:space="preserve"> iatakze cementis mWimis mowyoba sisqiT 35 mm</t>
  </si>
  <si>
    <t xml:space="preserve"> iatakze metlaxis filebis dageba</t>
  </si>
  <si>
    <t xml:space="preserve"> Sida zedapirebis damuSaveba-SeRebva </t>
  </si>
  <si>
    <t>gare zedapirebis SebaTqaSeba</t>
  </si>
  <si>
    <t>gare zedapirebis SeRebva wyalmedegi saRebaviT</t>
  </si>
  <si>
    <t>betonis wyalsarinelis (Semonakirwyli) qveS gruntis Semkriveba RorRiT</t>
  </si>
  <si>
    <t xml:space="preserve">Semonakirwylze cementis morkinvis mowyoba </t>
  </si>
  <si>
    <t xml:space="preserve">gegmiuri dagroveba </t>
  </si>
  <si>
    <r>
      <t xml:space="preserve">II masalebi  </t>
    </r>
  </si>
  <si>
    <r>
      <t xml:space="preserve">Gcxeli wylis sacirkulacio tumbo </t>
    </r>
    <r>
      <rPr>
        <sz val="10"/>
        <rFont val="Cambria"/>
        <family val="1"/>
      </rPr>
      <t>UPS 40-60</t>
    </r>
  </si>
  <si>
    <r>
      <t>fitingi</t>
    </r>
    <r>
      <rPr>
        <sz val="10"/>
        <rFont val="Arial"/>
        <family val="2"/>
      </rPr>
      <t xml:space="preserve"> Dy 40 - 63 </t>
    </r>
    <r>
      <rPr>
        <sz val="10"/>
        <rFont val="AcadNusx"/>
        <family val="0"/>
      </rPr>
      <t>mm</t>
    </r>
  </si>
  <si>
    <t>lokalur-resursuli uwyisis jami (I+II):</t>
  </si>
  <si>
    <t>zednadebi xarjebi</t>
  </si>
  <si>
    <t>gegmiuri dagroveba</t>
  </si>
  <si>
    <r>
      <t xml:space="preserve"> wyalmomaragebis armirebuli plassmasis milebis gayvana diametriT 20</t>
    </r>
    <r>
      <rPr>
        <b/>
        <sz val="10"/>
        <rFont val="AcadNusx"/>
        <family val="0"/>
      </rPr>
      <t xml:space="preserve"> mm  </t>
    </r>
  </si>
  <si>
    <t xml:space="preserve"> wyalmomaragebis armirebuli plassmasis milebis gayvana diametriT 25mm  </t>
  </si>
  <si>
    <t xml:space="preserve"> wyalmomaragebis armirebuli plassmasis milebis gayvana diametriT 32mm  </t>
  </si>
  <si>
    <t xml:space="preserve"> wyalmomaragebis plassmasis milebis gayvana diametriT 20 mm  </t>
  </si>
  <si>
    <t xml:space="preserve"> wyalmomaragebis plassmasis milebis gayvana diametriT 25 mm  </t>
  </si>
  <si>
    <t xml:space="preserve"> wyalmomaragebis plassmasis milebis gayvana diametriT 32 mm  </t>
  </si>
  <si>
    <t>xelsabanis Semrevis dayeneba</t>
  </si>
  <si>
    <t>sarecxelas Semrevis dayeneba</t>
  </si>
  <si>
    <r>
      <t>mili plastmasis armirebuli</t>
    </r>
    <r>
      <rPr>
        <sz val="10"/>
        <rFont val="Arial"/>
        <family val="2"/>
      </rPr>
      <t xml:space="preserve"> Dy32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</si>
  <si>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</si>
  <si>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t>Semrevi sarecxelas</t>
  </si>
  <si>
    <t xml:space="preserve">plastmasis sakanalizacio milis gayvana _ 50X500 </t>
  </si>
  <si>
    <t xml:space="preserve">plastmasis sakanalizacio milis gayvana _  50X1000 </t>
  </si>
  <si>
    <t xml:space="preserve">plastmasis sakanalizacio milis gayvana _  50X2000 </t>
  </si>
  <si>
    <t xml:space="preserve">plastmasis sakanalizacio milis gayvana _  100X500 </t>
  </si>
  <si>
    <t xml:space="preserve">plastmasis sakanalizacio milis gayvana _ 100X1000 </t>
  </si>
  <si>
    <t xml:space="preserve">plastmasis sakanalizacio milis gayvana _ 100X2000 </t>
  </si>
  <si>
    <t xml:space="preserve">plastmasis sakanalizacio milis gayvana _ 100X3000 </t>
  </si>
  <si>
    <t xml:space="preserve"> xelsabanis (sifoniT) dayeneba</t>
  </si>
  <si>
    <t>sarecxelas dayeneba</t>
  </si>
  <si>
    <t xml:space="preserve">sakanalizacio plastmasis mili 50X500 </t>
  </si>
  <si>
    <t xml:space="preserve">sakanalizacio plastmasis mili 50X1000 </t>
  </si>
  <si>
    <t xml:space="preserve">sakanalizacio plastmasis mili 50X2000 </t>
  </si>
  <si>
    <t xml:space="preserve">sakanalizacio plastmasis mili 100X500 </t>
  </si>
  <si>
    <t xml:space="preserve">sakanalizacio plastmasis mili 100X1000 </t>
  </si>
  <si>
    <t xml:space="preserve">sakanalizacio plastmasis mili 100X2000 </t>
  </si>
  <si>
    <t xml:space="preserve">sakanalizacio plastmasis mili 100X3000 </t>
  </si>
  <si>
    <r>
      <t>muxli  ф50 90</t>
    </r>
    <r>
      <rPr>
        <vertAlign val="superscript"/>
        <sz val="10"/>
        <rFont val="AcadNusx"/>
        <family val="0"/>
      </rPr>
      <t>0</t>
    </r>
  </si>
  <si>
    <r>
      <t>muxli  ф100 90</t>
    </r>
    <r>
      <rPr>
        <vertAlign val="superscript"/>
        <sz val="10"/>
        <rFont val="AcadNusx"/>
        <family val="0"/>
      </rPr>
      <t>0</t>
    </r>
  </si>
  <si>
    <r>
      <t>muxli  ф50 45</t>
    </r>
    <r>
      <rPr>
        <vertAlign val="superscript"/>
        <sz val="10"/>
        <rFont val="AcadNusx"/>
        <family val="0"/>
      </rPr>
      <t>0</t>
    </r>
  </si>
  <si>
    <r>
      <t>muxli  ф100 45</t>
    </r>
    <r>
      <rPr>
        <vertAlign val="superscript"/>
        <sz val="10"/>
        <rFont val="AcadNusx"/>
        <family val="0"/>
      </rPr>
      <t>0</t>
    </r>
  </si>
  <si>
    <r>
      <t>samkapi  100X100 45</t>
    </r>
    <r>
      <rPr>
        <vertAlign val="superscript"/>
        <sz val="10"/>
        <rFont val="AcadNusx"/>
        <family val="0"/>
      </rPr>
      <t>0</t>
    </r>
  </si>
  <si>
    <r>
      <t>samkapi  100X50 45</t>
    </r>
    <r>
      <rPr>
        <vertAlign val="superscript"/>
        <sz val="10"/>
        <rFont val="AcadNusx"/>
        <family val="0"/>
      </rPr>
      <t>0</t>
    </r>
  </si>
  <si>
    <t>gadamyvani 100X50</t>
  </si>
  <si>
    <t xml:space="preserve">plastmasis sakanalizacio milis gayvana _ 100X500 </t>
  </si>
  <si>
    <t xml:space="preserve">plastmasis sakanalizacio milis gayvana _ 150X500 </t>
  </si>
  <si>
    <t xml:space="preserve">plastmasis sakanalizacio milis gayvana _ 150X1000 </t>
  </si>
  <si>
    <t xml:space="preserve">plastmasis sakanalizacio milis gayvana _ 150X3000 </t>
  </si>
  <si>
    <t>gamwovi ventilatoris dayeneba d-100mm</t>
  </si>
  <si>
    <t>gamwovi ventilatoris dayeneba d-300mm</t>
  </si>
  <si>
    <t xml:space="preserve">sakanalizacio plastmasis mili 150X500 </t>
  </si>
  <si>
    <t xml:space="preserve">sakanalizacio plastmasis mili 150X1000 </t>
  </si>
  <si>
    <t xml:space="preserve">sakanalizacio plastmasis mili 150X3000 </t>
  </si>
  <si>
    <r>
      <t>muxli  ф150 90</t>
    </r>
    <r>
      <rPr>
        <vertAlign val="superscript"/>
        <sz val="10"/>
        <rFont val="AcadNusx"/>
        <family val="0"/>
      </rPr>
      <t>0</t>
    </r>
  </si>
  <si>
    <r>
      <t>muxli  ф150 45</t>
    </r>
    <r>
      <rPr>
        <vertAlign val="superscript"/>
        <sz val="10"/>
        <rFont val="AcadNusx"/>
        <family val="0"/>
      </rPr>
      <t>0</t>
    </r>
  </si>
  <si>
    <r>
      <t>samkapi  150X100 90</t>
    </r>
    <r>
      <rPr>
        <vertAlign val="superscript"/>
        <sz val="10"/>
        <rFont val="AcadNusx"/>
        <family val="0"/>
      </rPr>
      <t>0</t>
    </r>
  </si>
  <si>
    <t>gadamyvani 150X100</t>
  </si>
  <si>
    <t>gamwovi ventilatori d=300 mm</t>
  </si>
  <si>
    <r>
      <rPr>
        <b/>
        <sz val="10"/>
        <rFont val="Arial"/>
        <family val="2"/>
      </rPr>
      <t xml:space="preserve">22PKKP-500X600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</si>
  <si>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22PKKP-500X700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</si>
  <si>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22PKKP-500X800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</si>
  <si>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22PKKP-500X900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</si>
  <si>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22PKKP-500X1000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</si>
  <si>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22PKKP-500X1100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</si>
  <si>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22PKKP-500X1200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</si>
  <si>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22PKKP-500X1300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</si>
  <si>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22PKKP-500X1500 </t>
    </r>
    <r>
      <rPr>
        <b/>
        <sz val="10"/>
        <rFont val="AcadNusx"/>
        <family val="0"/>
      </rPr>
      <t xml:space="preserve"> paneluri radiatoris dayeneba</t>
    </r>
  </si>
  <si>
    <r>
      <rPr>
        <b/>
        <sz val="10"/>
        <rFont val="Arial"/>
        <family val="2"/>
      </rPr>
      <t xml:space="preserve">22PKKP-500X1600 </t>
    </r>
    <r>
      <rPr>
        <b/>
        <sz val="10"/>
        <rFont val="AcadNusx"/>
        <family val="0"/>
      </rPr>
      <t xml:space="preserve"> paneluri radiatoris dayeneba</t>
    </r>
  </si>
  <si>
    <r>
      <t>plastmasis armirebuli gaTbobis milebis gayvana _ diametriT 20</t>
    </r>
    <r>
      <rPr>
        <b/>
        <sz val="10"/>
        <rFont val="AcadNusx"/>
        <family val="0"/>
      </rPr>
      <t xml:space="preserve"> mm  </t>
    </r>
  </si>
  <si>
    <t xml:space="preserve">plastmasis armirebuli gaTbobis milebis gayvana _ diametriT 25 mm  </t>
  </si>
  <si>
    <t xml:space="preserve">plastmasis armirebuli gaTbobis milebis gayvana _ diametriT 32 mm  </t>
  </si>
  <si>
    <t xml:space="preserve">plastmasis armirebuli gaTbobis milebis gayvana _ diametriT 50 mm  </t>
  </si>
  <si>
    <r>
      <t xml:space="preserve"> milsadenebis hidravlikuri gamocda _ diametriT 20</t>
    </r>
    <r>
      <rPr>
        <b/>
        <sz val="10"/>
        <rFont val="Cambria"/>
        <family val="1"/>
      </rPr>
      <t>÷50</t>
    </r>
    <r>
      <rPr>
        <b/>
        <sz val="10"/>
        <rFont val="AcadNusx"/>
        <family val="0"/>
      </rPr>
      <t>mm</t>
    </r>
  </si>
  <si>
    <r>
      <rPr>
        <sz val="10"/>
        <rFont val="Arial"/>
        <family val="2"/>
      </rPr>
      <t xml:space="preserve">22PKKP-500X600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</si>
  <si>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- 500X700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</si>
  <si>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- 500X800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</si>
  <si>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- 500X900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</si>
  <si>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- 500X1000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</si>
  <si>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- 500X1100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</si>
  <si>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- 500X1200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</si>
  <si>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- 500X1300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</si>
  <si>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- 500X1500 </t>
    </r>
    <r>
      <rPr>
        <sz val="10"/>
        <rFont val="AcadNusx"/>
        <family val="0"/>
      </rPr>
      <t xml:space="preserve"> paneluri radiatori</t>
    </r>
  </si>
  <si>
    <r>
      <t xml:space="preserve">igive </t>
    </r>
    <r>
      <rPr>
        <sz val="10"/>
        <rFont val="Arial"/>
        <family val="2"/>
      </rPr>
      <t xml:space="preserve">- 500X1600 </t>
    </r>
    <r>
      <rPr>
        <sz val="10"/>
        <rFont val="AcadNusx"/>
        <family val="0"/>
      </rPr>
      <t xml:space="preserve"> paneluri radiatori</t>
    </r>
  </si>
  <si>
    <r>
      <t>fitingi</t>
    </r>
    <r>
      <rPr>
        <sz val="10"/>
        <rFont val="Arial"/>
        <family val="2"/>
      </rPr>
      <t xml:space="preserve"> Dy 20 - 50 </t>
    </r>
    <r>
      <rPr>
        <sz val="10"/>
        <rFont val="AcadNusx"/>
        <family val="0"/>
      </rPr>
      <t>mm</t>
    </r>
  </si>
  <si>
    <r>
      <t>mTavari gamanawilebeli karadis dayeneba da momzadeba CarTvisaTvis (1c Semyv. 3</t>
    </r>
    <r>
      <rPr>
        <b/>
        <sz val="10"/>
        <rFont val="Calibri"/>
        <family val="2"/>
      </rPr>
      <t>P</t>
    </r>
    <r>
      <rPr>
        <b/>
        <sz val="10"/>
        <rFont val="AcadNusx"/>
        <family val="0"/>
      </rPr>
      <t xml:space="preserve"> 50 a da 6c avtomaturi amomrTveliT gamavali xazebisatvis</t>
    </r>
  </si>
  <si>
    <t xml:space="preserve"> Semyvan-gamanawilebeli faris dayeneba da momzadeba CarTvisaTvis 3+1</t>
  </si>
  <si>
    <t>erT naTuriani dekoratiuli WaRis dayeneba</t>
  </si>
  <si>
    <t xml:space="preserve">Weris sanaTis СПО-9-200 dayeneba </t>
  </si>
  <si>
    <t xml:space="preserve">Weris sanaTis НСПО-9-200 dayeneba </t>
  </si>
  <si>
    <t>Cafluli tipis orpolusa  CamrTvelis dayeneba</t>
  </si>
  <si>
    <t>Weris sanaTis СПО-9-200 dayeneba 20+1</t>
  </si>
  <si>
    <t>damiwebis kontaqtiani Cafluli tipis Stefseluri rozetis dayeneba 57+2</t>
  </si>
  <si>
    <t>Cafluli tipis erTpolusa  CamrTvelis dayeneba 20+1</t>
  </si>
  <si>
    <t>gamwovi ventilatoris dayeneba samzareuloSi</t>
  </si>
  <si>
    <t>vertikaluri damamiwebeli Ф-18 mm</t>
  </si>
  <si>
    <t>horizontaluri damamiwebeli 40X4</t>
  </si>
  <si>
    <t>magnituri 16a gamSvebis dayeneba saqvabeSi</t>
  </si>
  <si>
    <t>erT naTuriani dekoratiuli WaRi</t>
  </si>
  <si>
    <t xml:space="preserve">Weris sanaTis НСПО-9-200 </t>
  </si>
  <si>
    <t xml:space="preserve"> bra</t>
  </si>
  <si>
    <t>Cafluli tipis erTpolusa  CamrTveli</t>
  </si>
  <si>
    <t>Cafluli tipis orpolusa  CamrTveli</t>
  </si>
  <si>
    <t>gamanawilebeli kolofi 80X80</t>
  </si>
  <si>
    <t>Stefseluri rozeti damiwebis kontaqtiT</t>
  </si>
  <si>
    <t>3 polusa avtomaturi amomrTveli 50 a</t>
  </si>
  <si>
    <t>3 polusa  avtomaturi amomrTveli 32 a</t>
  </si>
  <si>
    <t>3 polusa  avtomaturi amomrTveli 25 a</t>
  </si>
  <si>
    <t>3 polusa  avtomaturi amomrTveli 16 a</t>
  </si>
  <si>
    <t>1 polusa  avtomaturi amomrTveli 25 a</t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</si>
  <si>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</si>
  <si>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</si>
  <si>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kabeli 3</t>
    </r>
    <r>
      <rPr>
        <sz val="10"/>
        <rFont val="Calibri"/>
        <family val="2"/>
      </rPr>
      <t>×</t>
    </r>
    <r>
      <rPr>
        <sz val="10"/>
        <rFont val="AcadNusx"/>
        <family val="0"/>
      </rPr>
      <t>4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</si>
  <si>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kabeli  5</t>
    </r>
    <r>
      <rPr>
        <sz val="10"/>
        <rFont val="Calibri"/>
        <family val="2"/>
      </rPr>
      <t>×6</t>
    </r>
    <r>
      <rPr>
        <sz val="10"/>
        <rFont val="AcadNusx"/>
        <family val="0"/>
      </rPr>
      <t xml:space="preserve"> mm</t>
    </r>
    <r>
      <rPr>
        <sz val="10"/>
        <rFont val="Arial"/>
        <family val="2"/>
      </rPr>
      <t xml:space="preserve">² </t>
    </r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</si>
  <si>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kabeli  3</t>
    </r>
    <r>
      <rPr>
        <sz val="10"/>
        <rFont val="Calibri"/>
        <family val="2"/>
      </rPr>
      <t>×6</t>
    </r>
    <r>
      <rPr>
        <sz val="10"/>
        <rFont val="AcadNusx"/>
        <family val="0"/>
      </rPr>
      <t xml:space="preserve"> mm</t>
    </r>
    <r>
      <rPr>
        <sz val="10"/>
        <rFont val="Arial"/>
        <family val="2"/>
      </rPr>
      <t xml:space="preserve">² </t>
    </r>
  </si>
  <si>
    <r>
      <t xml:space="preserve"> spilenZis ZarRviani </t>
    </r>
    <r>
      <rPr>
        <sz val="10"/>
        <rFont val="Calibri"/>
        <family val="2"/>
      </rPr>
      <t>N2XH</t>
    </r>
    <r>
      <rPr>
        <sz val="10"/>
        <rFont val="AcadNusx"/>
        <family val="0"/>
      </rPr>
      <t xml:space="preserve"> kabeli  5</t>
    </r>
    <r>
      <rPr>
        <sz val="10"/>
        <rFont val="Calibri"/>
        <family val="2"/>
      </rPr>
      <t>×10</t>
    </r>
    <r>
      <rPr>
        <sz val="10"/>
        <rFont val="AcadNusx"/>
        <family val="0"/>
      </rPr>
      <t xml:space="preserve"> mm</t>
    </r>
    <r>
      <rPr>
        <sz val="10"/>
        <rFont val="Arial"/>
        <family val="2"/>
      </rPr>
      <t xml:space="preserve">² </t>
    </r>
  </si>
  <si>
    <t>vertikaluri damiwebis eleqtrodi ф18 mm</t>
  </si>
  <si>
    <t>magnito gamSvebi 16a</t>
  </si>
  <si>
    <t>horizontaluri damiwebis eleqtrodi 40X4</t>
  </si>
  <si>
    <t>lokalur-resursuli xarjTaRricxva #1/5</t>
  </si>
  <si>
    <t>erTwrediani saxanZro signalizaciis `paneli~</t>
  </si>
  <si>
    <t>samisamarTo kvamlis deteqtori universaluri samagri ZiriT</t>
  </si>
  <si>
    <t>gazis gaJonvis deteqtori</t>
  </si>
  <si>
    <t>sirena 100 dv</t>
  </si>
  <si>
    <t>ormxrivi manaTobeli gasasvlelis maniSnebeli abra</t>
  </si>
  <si>
    <t>m</t>
  </si>
  <si>
    <t>saxanzro signalizacia</t>
  </si>
  <si>
    <t>saxnZro signalizacia</t>
  </si>
  <si>
    <t xml:space="preserve">civi wylis  tumbo </t>
  </si>
  <si>
    <t>avtomaturi haergamSvebi 1/2~</t>
  </si>
  <si>
    <t>zambariani damcavi sarqveli 1/2~</t>
  </si>
  <si>
    <t>Tofi</t>
  </si>
  <si>
    <t xml:space="preserve"> armirebuli plastmasis milis montaJi diametriT - 32 mm</t>
  </si>
  <si>
    <t>sferuli ventilebi d - 63 mm</t>
  </si>
  <si>
    <t>sferuli ventilebi d - 40 mm</t>
  </si>
  <si>
    <t>sferuli ventilebi d - 32 mm</t>
  </si>
  <si>
    <t>sferuli ventilebi d - 25 mm</t>
  </si>
  <si>
    <t>izolaciis mowyoba minabambiT</t>
  </si>
  <si>
    <t>safarToebeli WurWeli moculobiT 100 l; 10 b</t>
  </si>
  <si>
    <t>sakvamle mili qolgiT _ diametriT 159 mm</t>
  </si>
  <si>
    <t>sakvamle milis dayeneba qolgiT _ diametriT 159 mm</t>
  </si>
  <si>
    <r>
      <t>ventili sferuli</t>
    </r>
    <r>
      <rPr>
        <sz val="10"/>
        <rFont val="Arial"/>
        <family val="2"/>
      </rPr>
      <t xml:space="preserve"> Dy 63 </t>
    </r>
    <r>
      <rPr>
        <sz val="10"/>
        <rFont val="AcadNusx"/>
        <family val="0"/>
      </rPr>
      <t>mm</t>
    </r>
  </si>
  <si>
    <r>
      <t>ventili sferuli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</si>
  <si>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 xml:space="preserve">ventili sferuli 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</si>
  <si>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 xml:space="preserve">ventili sferuli 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</si>
  <si>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 xml:space="preserve">uku sarqveli 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</si>
  <si>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 xml:space="preserve">G sacirkulacio tumbo </t>
    </r>
    <r>
      <rPr>
        <sz val="10"/>
        <rFont val="Cambria"/>
        <family val="1"/>
      </rPr>
      <t>UPS50-180</t>
    </r>
  </si>
  <si>
    <t>saizolacio skoCi</t>
  </si>
  <si>
    <t>gare ganaTebis liTonis boZebis dayeneba 6m simaRlis</t>
  </si>
  <si>
    <t>drantis tipis sanaTi ekonaTuriT simZlavre 1X150vt dayeneba</t>
  </si>
  <si>
    <r>
      <t>0,4 kv kabelis kveTiT NN</t>
    </r>
    <r>
      <rPr>
        <b/>
        <sz val="10"/>
        <rFont val="Calibri"/>
        <family val="2"/>
      </rPr>
      <t>N</t>
    </r>
    <r>
      <rPr>
        <b/>
        <sz val="10"/>
        <rFont val="AcadNusx"/>
        <family val="0"/>
      </rPr>
      <t>2X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-1 5х46 mm</t>
    </r>
    <r>
      <rPr>
        <b/>
        <sz val="12"/>
        <rFont val="Cambria"/>
        <family val="1"/>
      </rPr>
      <t>²,</t>
    </r>
    <r>
      <rPr>
        <b/>
        <sz val="10"/>
        <rFont val="AcadNusx"/>
        <family val="0"/>
      </rPr>
      <t xml:space="preserve"> gatareba milSi da Seyvana SenobaSi</t>
    </r>
  </si>
  <si>
    <r>
      <t xml:space="preserve">eleqtro sadenebis ayvana ganaTebis boZebSi </t>
    </r>
    <r>
      <rPr>
        <b/>
        <sz val="10"/>
        <rFont val="Calibri"/>
        <family val="2"/>
      </rPr>
      <t>N2XH-2X2,5</t>
    </r>
  </si>
  <si>
    <t>1 faza avtomaturi amomrTveli 16 a</t>
  </si>
  <si>
    <r>
      <t>spilenZis sadeni N</t>
    </r>
    <r>
      <rPr>
        <sz val="10"/>
        <rFont val="Calibri"/>
        <family val="2"/>
      </rPr>
      <t>N2XH-2X2,5</t>
    </r>
    <r>
      <rPr>
        <sz val="10"/>
        <rFont val="AcadNusx"/>
        <family val="0"/>
      </rPr>
      <t>-1 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² </t>
    </r>
  </si>
  <si>
    <r>
      <t xml:space="preserve">0,4 kv kabeli </t>
    </r>
    <r>
      <rPr>
        <sz val="10"/>
        <rFont val="Calibri"/>
        <family val="2"/>
      </rPr>
      <t>N2XH</t>
    </r>
    <r>
      <rPr>
        <sz val="10"/>
        <rFont val="AcadNusx"/>
        <family val="0"/>
      </rPr>
      <t>- 5×6mm</t>
    </r>
    <r>
      <rPr>
        <sz val="10"/>
        <rFont val="Arial"/>
        <family val="2"/>
      </rPr>
      <t>²</t>
    </r>
  </si>
  <si>
    <t xml:space="preserve">sakanalizacio gofrirebuli milis Cadeba arxSi _ diametriT 150 mm </t>
  </si>
  <si>
    <t xml:space="preserve">sakanalizacio gofrirebuli milis Cadeba arxSi _ diametriT 100 mm </t>
  </si>
  <si>
    <t xml:space="preserve">sakanalizacio gofrirebuli milis Cadeba arxSi _ diametriT 200 mm </t>
  </si>
  <si>
    <t>teritoriaze dekoratiuli filebis dageba</t>
  </si>
  <si>
    <t xml:space="preserve"> Semonakirwylis safuZvelis mowyoba RorRiT sisqiT 5 sm </t>
  </si>
  <si>
    <t xml:space="preserve"> betonis bordiurebis 20X10 dayeneba</t>
  </si>
  <si>
    <t>38</t>
  </si>
  <si>
    <t>40</t>
  </si>
  <si>
    <t>41</t>
  </si>
  <si>
    <t>42</t>
  </si>
  <si>
    <t>43</t>
  </si>
  <si>
    <t>44</t>
  </si>
  <si>
    <r>
      <t xml:space="preserve">samisamarTo xelis Rilaki deteqtori </t>
    </r>
    <r>
      <rPr>
        <b/>
        <sz val="10"/>
        <rFont val="Calibri"/>
        <family val="2"/>
      </rPr>
      <t>XP95</t>
    </r>
    <r>
      <rPr>
        <b/>
        <sz val="10"/>
        <rFont val="AcadNusx"/>
        <family val="0"/>
      </rPr>
      <t xml:space="preserve"> montaJi</t>
    </r>
  </si>
  <si>
    <r>
      <t>saxanZro signali zaciis kabeli 2X2X0,8X</t>
    </r>
    <r>
      <rPr>
        <b/>
        <sz val="10"/>
        <rFont val="Calibri"/>
        <family val="2"/>
      </rPr>
      <t>jH(st)HFE 180 FE 180</t>
    </r>
  </si>
  <si>
    <r>
      <t>sirenis xazi 2X1,5 mm (</t>
    </r>
    <r>
      <rPr>
        <b/>
        <sz val="10"/>
        <rFont val="Calibri"/>
        <family val="2"/>
      </rPr>
      <t>N) 2XH FE 180</t>
    </r>
  </si>
  <si>
    <t>milsadenebze ventili dayeneba d-25mm</t>
  </si>
  <si>
    <r>
      <t xml:space="preserve">vetili </t>
    </r>
    <r>
      <rPr>
        <sz val="10"/>
        <rFont val="Arial"/>
        <family val="2"/>
      </rPr>
      <t xml:space="preserve"> Dy-50 </t>
    </r>
    <r>
      <rPr>
        <sz val="10"/>
        <rFont val="AcadNusx"/>
        <family val="0"/>
      </rPr>
      <t>mm</t>
    </r>
  </si>
  <si>
    <t>ventili dayeneba d-32mm</t>
  </si>
  <si>
    <t>ventili dayeneba d-50mm</t>
  </si>
  <si>
    <t>erTwrediani saxanZro signalizaciis `paneli~s montaJi akumulatoris, dayenebiT</t>
  </si>
  <si>
    <t xml:space="preserve"> gazis gaJonvis deteqtoris dayeneba</t>
  </si>
  <si>
    <t>sirena  100dv - sayviris dayeneba</t>
  </si>
  <si>
    <t xml:space="preserve"> grZ.m</t>
  </si>
  <si>
    <t xml:space="preserve">samisamarTo kvamlis deteqtori </t>
  </si>
  <si>
    <t>universaluri samagri Ziri</t>
  </si>
  <si>
    <r>
      <t xml:space="preserve">samisamarTo xelis Rilaki deteqtori </t>
    </r>
    <r>
      <rPr>
        <sz val="10"/>
        <rFont val="Calibri"/>
        <family val="2"/>
      </rPr>
      <t>XP95</t>
    </r>
  </si>
  <si>
    <r>
      <t xml:space="preserve">akumulatori </t>
    </r>
    <r>
      <rPr>
        <sz val="10"/>
        <rFont val="Calibri"/>
        <family val="2"/>
      </rPr>
      <t>RSA 15</t>
    </r>
  </si>
  <si>
    <r>
      <t>saxanZro signali zaciis kabeli 2X2X0,8X</t>
    </r>
    <r>
      <rPr>
        <sz val="10"/>
        <rFont val="Calibri"/>
        <family val="2"/>
      </rPr>
      <t>jH(st)HFE 180 FE 180</t>
    </r>
  </si>
  <si>
    <r>
      <t>sirenis xazi 2X1,5 mm (</t>
    </r>
    <r>
      <rPr>
        <sz val="10"/>
        <rFont val="Calibri"/>
        <family val="2"/>
      </rPr>
      <t>N) 2XH FE 180</t>
    </r>
  </si>
  <si>
    <t xml:space="preserve"> qviSis safaris mowyoba </t>
  </si>
  <si>
    <t>svel wertilebSi metaloplasmasis gamyofi tixrebisa da karebis  mowyoba</t>
  </si>
  <si>
    <t>axali momxmareblis eleqtro gamanawilebel qselze mierTebis safasuri. semekis 2011 wlis 16 noembris dadgenileba</t>
  </si>
  <si>
    <t xml:space="preserve"> xelsabani (sifoni) 9(patara) 1( didi)</t>
  </si>
  <si>
    <t xml:space="preserve"> sarecxela 40X40 uJangavi</t>
  </si>
  <si>
    <t>unitazi 12(patara) 1(didi)</t>
  </si>
  <si>
    <t>sveli wertilis mowyobiloba SSp -saTvis</t>
  </si>
  <si>
    <t xml:space="preserve">sveli wertilis mowyoba SSp-saTvis </t>
  </si>
  <si>
    <t>sawunwuxe ormo</t>
  </si>
  <si>
    <t>Senobis konturis farglebSi rezervSi arsebuli gruntis ukuCayra da datkepna meqanizirebuli wesiT</t>
  </si>
  <si>
    <t xml:space="preserve">meTlaxis plinTusebis mowyoba  </t>
  </si>
  <si>
    <t>iatakze xaoiani zedapiris meTlaxis filebis dageba</t>
  </si>
  <si>
    <t>milsadenebz ventili dayeneba d-20mm</t>
  </si>
  <si>
    <t>milsadenebze eventili dayeneba 3/8~</t>
  </si>
  <si>
    <t>Cani 80X80  uJangavi</t>
  </si>
  <si>
    <r>
      <t xml:space="preserve">qvabi foladis </t>
    </r>
    <r>
      <rPr>
        <b/>
        <sz val="10"/>
        <rFont val="Calibri"/>
        <family val="2"/>
      </rPr>
      <t>erensa Q=</t>
    </r>
    <r>
      <rPr>
        <b/>
        <sz val="10"/>
        <rFont val="AcadNusx"/>
        <family val="0"/>
      </rPr>
      <t xml:space="preserve">130 000 kkal.sT simZlavris damontaJeba </t>
    </r>
  </si>
  <si>
    <r>
      <t xml:space="preserve">sacirkulacio  tumbo </t>
    </r>
    <r>
      <rPr>
        <b/>
        <sz val="10"/>
        <rFont val="Calibri"/>
        <family val="2"/>
      </rPr>
      <t>UPS 50-180</t>
    </r>
    <r>
      <rPr>
        <b/>
        <sz val="10"/>
        <rFont val="AcadNusx"/>
        <family val="0"/>
      </rPr>
      <t xml:space="preserve"> damontaJeba</t>
    </r>
  </si>
  <si>
    <r>
      <t xml:space="preserve">safarToebeli avzi </t>
    </r>
    <r>
      <rPr>
        <b/>
        <sz val="10"/>
        <rFont val="Calibri"/>
        <family val="2"/>
      </rPr>
      <t xml:space="preserve">V-100  </t>
    </r>
    <r>
      <rPr>
        <b/>
        <sz val="10"/>
        <rFont val="AcadNusx"/>
        <family val="0"/>
      </rPr>
      <t>l 10 bari</t>
    </r>
  </si>
  <si>
    <r>
      <t xml:space="preserve">cxeli wylis sacirkulacio  tumbo </t>
    </r>
    <r>
      <rPr>
        <b/>
        <sz val="10"/>
        <rFont val="Calibri"/>
        <family val="2"/>
      </rPr>
      <t>UPS 40-60</t>
    </r>
    <r>
      <rPr>
        <b/>
        <sz val="10"/>
        <rFont val="AcadNusx"/>
        <family val="0"/>
      </rPr>
      <t xml:space="preserve"> damontaJeba</t>
    </r>
  </si>
  <si>
    <t>Senobis Semokirwyvlis mowyoba betoni sisqe 10sm</t>
  </si>
  <si>
    <t>liTonis milkvadratebi 50X50X3</t>
  </si>
  <si>
    <r>
      <t>bade `rabica~</t>
    </r>
    <r>
      <rPr>
        <sz val="10"/>
        <rFont val="Calibri"/>
        <family val="2"/>
      </rPr>
      <t xml:space="preserve"> </t>
    </r>
  </si>
  <si>
    <t xml:space="preserve"> saxuravis burulis mowyoba feradi galvanizirebuli profiluri Tunuqis furclebiT,sisqiT aranakleb 0,5 mm molartyviT</t>
  </si>
  <si>
    <t>fanjrebze da vitaJebze sacremleebis mowyoba feradi galvanizirebuli Tunuqis furclebiT  sisqiT 0,5 mm</t>
  </si>
  <si>
    <t xml:space="preserve">#1 Robis mowyoba betonis saZirkvliT,zeZirkvliT, liTonis kvadratuli milebiT, WiSkriTa da kutikariT </t>
  </si>
  <si>
    <r>
      <t>betoni</t>
    </r>
    <r>
      <rPr>
        <sz val="10"/>
        <rFont val="Calibri"/>
        <family val="2"/>
      </rPr>
      <t xml:space="preserve"> b-</t>
    </r>
    <r>
      <rPr>
        <sz val="10"/>
        <rFont val="AcadNusx"/>
        <family val="0"/>
      </rPr>
      <t>7,5</t>
    </r>
  </si>
  <si>
    <t>ტერიტორიის გაწმენდა ეკალ-ბუჩქნარისაგან</t>
  </si>
  <si>
    <t>კვმ</t>
  </si>
  <si>
    <t>ცალი</t>
  </si>
  <si>
    <t>თუნუქის წყალსაწრეტი მილების დაყენება</t>
  </si>
  <si>
    <t>გრძ/მ</t>
  </si>
  <si>
    <t>თუნუქის ჰორიზონტალუერი წყალსადინარის მოწყობა</t>
  </si>
  <si>
    <t xml:space="preserve"> armirebuli kedlebis wyoba mcire sakedle blokebiT sisqiT 40 sm</t>
  </si>
  <si>
    <t xml:space="preserve">armirebuli tixrebis wyoba mcire satixre blokebiT, sisqiT 20 sm </t>
  </si>
  <si>
    <t>kბ.m</t>
  </si>
  <si>
    <t>gare mTavari da Sida kibis safexurebze, pandusze ხაოიანი meTlaxis filebis dageba</t>
  </si>
  <si>
    <t>ელექტრო წყლის გამაცხელებელი 80 ლ</t>
  </si>
  <si>
    <t>ცხელი წყლის ელექტრო გამაცხელებელი 80 ლ</t>
  </si>
  <si>
    <t>gamwovi samzareuloSi</t>
  </si>
  <si>
    <r>
      <t xml:space="preserve">sanTura dizelis sawvavze  </t>
    </r>
    <r>
      <rPr>
        <b/>
        <sz val="10"/>
        <rFont val="Calibri"/>
        <family val="2"/>
      </rPr>
      <t>LO</t>
    </r>
    <r>
      <rPr>
        <b/>
        <sz val="10"/>
        <rFont val="Calibri"/>
        <family val="2"/>
      </rPr>
      <t xml:space="preserve"> 200 </t>
    </r>
    <r>
      <rPr>
        <b/>
        <sz val="10"/>
        <rFont val="AcadNusx"/>
        <family val="0"/>
      </rPr>
      <t>damontaJeba</t>
    </r>
  </si>
  <si>
    <r>
      <t xml:space="preserve">dizelis avzi </t>
    </r>
    <r>
      <rPr>
        <b/>
        <sz val="10"/>
        <rFont val="Calibri"/>
        <family val="2"/>
      </rPr>
      <t>v-5</t>
    </r>
    <r>
      <rPr>
        <b/>
        <sz val="10"/>
        <rFont val="AcadNusx"/>
        <family val="0"/>
      </rPr>
      <t>kbm</t>
    </r>
  </si>
  <si>
    <r>
      <t>dizelis filtri 1/2</t>
    </r>
    <r>
      <rPr>
        <b/>
        <vertAlign val="superscript"/>
        <sz val="10"/>
        <rFont val="AcadNusx"/>
        <family val="0"/>
      </rPr>
      <t>~</t>
    </r>
  </si>
  <si>
    <r>
      <t xml:space="preserve">qvabi foladis </t>
    </r>
    <r>
      <rPr>
        <sz val="10"/>
        <rFont val="Calibri"/>
        <family val="2"/>
      </rPr>
      <t>erensan Q=</t>
    </r>
    <r>
      <rPr>
        <sz val="10"/>
        <rFont val="AcadNusx"/>
        <family val="0"/>
      </rPr>
      <t xml:space="preserve">130 000 kkal.sT </t>
    </r>
  </si>
  <si>
    <r>
      <t xml:space="preserve">sanTura dizelis sawvavze  </t>
    </r>
    <r>
      <rPr>
        <sz val="10"/>
        <rFont val="Calibri"/>
        <family val="2"/>
      </rPr>
      <t>LO</t>
    </r>
    <r>
      <rPr>
        <sz val="10"/>
        <rFont val="Calibri"/>
        <family val="2"/>
      </rPr>
      <t xml:space="preserve"> 200 </t>
    </r>
  </si>
  <si>
    <r>
      <t xml:space="preserve">civi wylis tumbo </t>
    </r>
    <r>
      <rPr>
        <sz val="10"/>
        <rFont val="Cambria"/>
        <family val="1"/>
      </rPr>
      <t>GRUNDFOS  2cms-4</t>
    </r>
  </si>
  <si>
    <r>
      <t xml:space="preserve">dizelis avzi </t>
    </r>
    <r>
      <rPr>
        <sz val="10"/>
        <rFont val="Calibri"/>
        <family val="2"/>
      </rPr>
      <t>v-5</t>
    </r>
    <r>
      <rPr>
        <sz val="10"/>
        <rFont val="AcadNusx"/>
        <family val="0"/>
      </rPr>
      <t>kbm</t>
    </r>
  </si>
  <si>
    <r>
      <t>dizelis filtri 1/2</t>
    </r>
    <r>
      <rPr>
        <vertAlign val="superscript"/>
        <sz val="10"/>
        <rFont val="AcadNusx"/>
        <family val="0"/>
      </rPr>
      <t>~</t>
    </r>
  </si>
  <si>
    <t>ცხელი წყლის ჩქაროსნული ბოილერი</t>
  </si>
  <si>
    <t>ozurgeTis municipalitetis დაბა ნასაკირალი #2 sabavSvo baRis mSenebloba</t>
  </si>
  <si>
    <t>ozurgeTis municipalitetis დაბა ნასაკირალი@#2 sabavSvo baRis mSenebloba</t>
  </si>
  <si>
    <t>ozurgeTis municipalitetis დაბა ნასაკირალი sabavSvo baRis mSenebloba</t>
  </si>
  <si>
    <t>ozurgeTis municipalitetis დაბა ნასაკირალის #2 sabavSvo baRis mSenebloba</t>
  </si>
  <si>
    <t>თუნუქის წყალმიმღები ძaბრის დაყენება</t>
  </si>
  <si>
    <t xml:space="preserve"> fiTxi </t>
  </si>
  <si>
    <t xml:space="preserve">wyalemulsiuri saRebavi </t>
  </si>
  <si>
    <t>რაოდენობა</t>
  </si>
  <si>
    <t>სამუშაოთა დასახელება</t>
  </si>
  <si>
    <t>71</t>
  </si>
  <si>
    <t xml:space="preserve"> wvrili sakedle bloki sisqiT 20 sm /(0,39*0,19*0,188)</t>
  </si>
  <si>
    <t>სამუშაოს დასახელება</t>
  </si>
  <si>
    <t>სახარჯთაღრიცხვო ნომერი</t>
  </si>
  <si>
    <t>72</t>
  </si>
  <si>
    <t>73</t>
  </si>
  <si>
    <t>74</t>
  </si>
  <si>
    <t>Rirebuleba</t>
  </si>
  <si>
    <t>განზომილება</t>
  </si>
  <si>
    <t>ერთეულის ფასი (ლარი)</t>
  </si>
  <si>
    <t>სულ ფასი (ლარი)</t>
  </si>
  <si>
    <t>%</t>
  </si>
  <si>
    <t xml:space="preserve">rezervi gauTvaliswinebel samuSaoebze (damkveTთან შეთანხმებით) </t>
  </si>
  <si>
    <t>7,1</t>
  </si>
  <si>
    <t>3.1</t>
  </si>
  <si>
    <r>
      <t xml:space="preserve">monoliTuri betonis  sakanalizacio Wis mowyoba klasiT </t>
    </r>
    <r>
      <rPr>
        <sz val="10"/>
        <rFont val="Arial Cyr"/>
        <family val="2"/>
      </rPr>
      <t>B20</t>
    </r>
    <r>
      <rPr>
        <sz val="10"/>
        <rFont val="AcadNusx"/>
        <family val="0"/>
      </rPr>
      <t xml:space="preserve">, Tujis xufiT </t>
    </r>
  </si>
  <si>
    <r>
      <t xml:space="preserve"> plastmasis armirebuli milis gayvana diametriT 63 mm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 xml:space="preserve"> </t>
    </r>
  </si>
  <si>
    <r>
      <t>wyalsadenis plastmasis milis gayvana diametriT 40 mm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 xml:space="preserve"> </t>
    </r>
  </si>
  <si>
    <r>
      <t>armirebuli plastmasis milis gayvana diametriT 25 mm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 xml:space="preserve"> </t>
    </r>
  </si>
  <si>
    <r>
      <t>armirebuli plastmasis milis gayvana diametriT 32 mm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 xml:space="preserve"> </t>
    </r>
  </si>
  <si>
    <r>
      <t xml:space="preserve">damkveTis mier miTiTebul adgilze (obieqtidan 1500 m) </t>
    </r>
    <r>
      <rPr>
        <sz val="9"/>
        <rFont val="AcadNusx"/>
        <family val="0"/>
      </rPr>
      <t xml:space="preserve">wylis tumboTi,  წყალმომარაგების არმირებული პლასტმასის მილებით დiametri 40 მმ, </t>
    </r>
    <r>
      <rPr>
        <sz val="10"/>
        <rFont val="AcadNusx"/>
        <family val="0"/>
      </rPr>
      <t xml:space="preserve">sasmeli wylis samarago plasmasis wylis rezervuarTi moculobiT 2kbm.  rezervuarisaTvis betonis sayrdenebis mowyoba. sistemis CarTva saqvabis qselSi  </t>
    </r>
  </si>
  <si>
    <r>
      <t xml:space="preserve">d - 700 mm mili </t>
    </r>
    <r>
      <rPr>
        <sz val="10"/>
        <rFont val="Calibri"/>
        <family val="2"/>
      </rPr>
      <t>L-6,00 m</t>
    </r>
    <r>
      <rPr>
        <sz val="10"/>
        <rFont val="AcadNusx"/>
        <family val="0"/>
      </rPr>
      <t xml:space="preserve"> mowyoba 2c liTonis mili</t>
    </r>
  </si>
  <si>
    <r>
      <t xml:space="preserve"> Robis mowyoba dgarebiT, WiSkriT, kutikariT, betonis saZirkvliT da </t>
    </r>
    <r>
      <rPr>
        <sz val="9"/>
        <rFont val="AcadNusx"/>
        <family val="0"/>
      </rPr>
      <t>ზეძირკვლით</t>
    </r>
    <r>
      <rPr>
        <sz val="10"/>
        <rFont val="AcadNusx"/>
        <family val="0"/>
      </rPr>
      <t>, liTonis bade `rabiciT~ SeRebviT</t>
    </r>
  </si>
  <si>
    <r>
      <t xml:space="preserve">monoliTuri rk.betonis ormos kedlebis da Ziris mowyoba luqiT klasiT </t>
    </r>
    <r>
      <rPr>
        <sz val="10"/>
        <rFont val="Arial"/>
        <family val="2"/>
      </rPr>
      <t>B15</t>
    </r>
  </si>
  <si>
    <t xml:space="preserve"> wvrili sakedle bloki sisqiT 20 sm</t>
  </si>
</sst>
</file>

<file path=xl/styles.xml><?xml version="1.0" encoding="utf-8"?>
<styleSheet xmlns="http://schemas.openxmlformats.org/spreadsheetml/2006/main">
  <numFmts count="5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2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cadMtavr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b/>
      <sz val="8"/>
      <name val="AcadMtavr"/>
      <family val="0"/>
    </font>
    <font>
      <b/>
      <sz val="10"/>
      <name val="Arial"/>
      <family val="2"/>
    </font>
    <font>
      <b/>
      <sz val="9"/>
      <name val="AcadMtavr"/>
      <family val="0"/>
    </font>
    <font>
      <sz val="8"/>
      <name val="AcadNusx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rial"/>
      <family val="2"/>
    </font>
    <font>
      <sz val="10"/>
      <name val="Cambria"/>
      <family val="1"/>
    </font>
    <font>
      <sz val="12"/>
      <name val="AcadNusx"/>
      <family val="0"/>
    </font>
    <font>
      <sz val="11"/>
      <color indexed="10"/>
      <name val="AcadMtavr"/>
      <family val="0"/>
    </font>
    <font>
      <b/>
      <sz val="12"/>
      <name val="AcadNusx"/>
      <family val="0"/>
    </font>
    <font>
      <b/>
      <u val="single"/>
      <sz val="10"/>
      <name val="AcadNusx"/>
      <family val="0"/>
    </font>
    <font>
      <b/>
      <sz val="10"/>
      <name val="Cambria"/>
      <family val="1"/>
    </font>
    <font>
      <b/>
      <sz val="10"/>
      <name val="Arial Cyr"/>
      <family val="2"/>
    </font>
    <font>
      <sz val="10"/>
      <name val="Calibri"/>
      <family val="2"/>
    </font>
    <font>
      <b/>
      <sz val="12"/>
      <name val="Cambria"/>
      <family val="1"/>
    </font>
    <font>
      <sz val="10"/>
      <name val="Acad Nusx Geo"/>
      <family val="2"/>
    </font>
    <font>
      <sz val="10"/>
      <name val="Academy-RUS"/>
      <family val="2"/>
    </font>
    <font>
      <b/>
      <vertAlign val="superscript"/>
      <sz val="10"/>
      <name val="AcadNusx"/>
      <family val="0"/>
    </font>
    <font>
      <b/>
      <sz val="10"/>
      <color indexed="10"/>
      <name val="AcadNusx"/>
      <family val="0"/>
    </font>
    <font>
      <b/>
      <sz val="14"/>
      <name val="AcadMtavr"/>
      <family val="0"/>
    </font>
    <font>
      <sz val="10"/>
      <color indexed="10"/>
      <name val="Arial"/>
      <family val="2"/>
    </font>
    <font>
      <vertAlign val="superscript"/>
      <sz val="10"/>
      <name val="AcadNusx"/>
      <family val="0"/>
    </font>
    <font>
      <b/>
      <sz val="10"/>
      <name val="Calibri"/>
      <family val="2"/>
    </font>
    <font>
      <sz val="10"/>
      <name val="Arial Cyr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0"/>
      <color indexed="20"/>
      <name val="Arial"/>
      <family val="2"/>
    </font>
    <font>
      <sz val="11"/>
      <color indexed="17"/>
      <name val="Sylfaen"/>
      <family val="2"/>
    </font>
    <font>
      <b/>
      <sz val="13"/>
      <color indexed="56"/>
      <name val="Sylfaen"/>
      <family val="2"/>
    </font>
    <font>
      <u val="single"/>
      <sz val="10"/>
      <color indexed="12"/>
      <name val="Arial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3"/>
      <color indexed="56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4" borderId="1" applyNumberFormat="0" applyAlignment="0" applyProtection="0"/>
    <xf numFmtId="0" fontId="60" fillId="2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7" fillId="0" borderId="3" applyNumberFormat="0" applyFill="0" applyAlignment="0" applyProtection="0"/>
    <xf numFmtId="0" fontId="6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0" fontId="0" fillId="29" borderId="7" applyNumberFormat="0" applyFont="0" applyAlignment="0" applyProtection="0"/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3" fontId="5" fillId="30" borderId="21" xfId="0" applyNumberFormat="1" applyFont="1" applyFill="1" applyBorder="1" applyAlignment="1">
      <alignment horizontal="center" vertical="center" wrapText="1"/>
    </xf>
    <xf numFmtId="3" fontId="5" fillId="3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2" fontId="3" fillId="0" borderId="1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20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89" fontId="5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0" borderId="17" xfId="0" applyFont="1" applyFill="1" applyBorder="1" applyAlignment="1">
      <alignment horizontal="center" vertical="center" wrapText="1"/>
    </xf>
    <xf numFmtId="2" fontId="3" fillId="30" borderId="10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" fontId="3" fillId="30" borderId="18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89" fontId="5" fillId="30" borderId="1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89" fontId="3" fillId="3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88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202" fontId="5" fillId="0" borderId="18" xfId="0" applyNumberFormat="1" applyFont="1" applyFill="1" applyBorder="1" applyAlignment="1">
      <alignment horizontal="center" vertical="center" wrapText="1"/>
    </xf>
    <xf numFmtId="202" fontId="5" fillId="30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31" borderId="19" xfId="0" applyNumberFormat="1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189" fontId="5" fillId="31" borderId="17" xfId="0" applyNumberFormat="1" applyFont="1" applyFill="1" applyBorder="1" applyAlignment="1">
      <alignment horizontal="center" vertical="center" wrapText="1"/>
    </xf>
    <xf numFmtId="3" fontId="5" fillId="31" borderId="21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3" fillId="31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/>
    </xf>
    <xf numFmtId="1" fontId="5" fillId="31" borderId="17" xfId="0" applyNumberFormat="1" applyFont="1" applyFill="1" applyBorder="1" applyAlignment="1">
      <alignment horizontal="center" vertical="center" wrapText="1"/>
    </xf>
    <xf numFmtId="1" fontId="3" fillId="31" borderId="10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1" fontId="5" fillId="31" borderId="25" xfId="0" applyNumberFormat="1" applyFont="1" applyFill="1" applyBorder="1" applyAlignment="1">
      <alignment horizontal="center" vertical="center" wrapText="1"/>
    </xf>
    <xf numFmtId="1" fontId="5" fillId="31" borderId="21" xfId="0" applyNumberFormat="1" applyFont="1" applyFill="1" applyBorder="1" applyAlignment="1">
      <alignment horizontal="center" vertical="center" wrapText="1"/>
    </xf>
    <xf numFmtId="3" fontId="5" fillId="31" borderId="21" xfId="0" applyNumberFormat="1" applyFont="1" applyFill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1" borderId="18" xfId="0" applyFont="1" applyFill="1" applyBorder="1" applyAlignment="1">
      <alignment horizontal="center" vertical="center"/>
    </xf>
    <xf numFmtId="0" fontId="3" fillId="31" borderId="0" xfId="0" applyFont="1" applyFill="1" applyAlignment="1">
      <alignment/>
    </xf>
    <xf numFmtId="0" fontId="5" fillId="31" borderId="18" xfId="0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/>
    </xf>
    <xf numFmtId="1" fontId="5" fillId="31" borderId="18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189" fontId="3" fillId="0" borderId="18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89" fontId="3" fillId="30" borderId="17" xfId="0" applyNumberFormat="1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189" fontId="3" fillId="31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tabSelected="1" zoomScalePageLayoutView="0" workbookViewId="0" topLeftCell="A1">
      <selection activeCell="C6" sqref="C6:D6"/>
    </sheetView>
  </sheetViews>
  <sheetFormatPr defaultColWidth="9.140625" defaultRowHeight="12.75"/>
  <cols>
    <col min="1" max="1" width="4.57421875" style="58" customWidth="1"/>
    <col min="2" max="2" width="15.57421875" style="59" customWidth="1"/>
    <col min="3" max="3" width="42.140625" style="6" customWidth="1"/>
    <col min="4" max="4" width="8.7109375" style="6" customWidth="1"/>
    <col min="5" max="5" width="16.57421875" style="6" customWidth="1"/>
    <col min="6" max="6" width="9.140625" style="6" customWidth="1"/>
    <col min="7" max="7" width="9.57421875" style="6" bestFit="1" customWidth="1"/>
    <col min="8" max="16384" width="9.140625" style="6" customWidth="1"/>
  </cols>
  <sheetData>
    <row r="1" spans="1:5" s="4" customFormat="1" ht="14.25">
      <c r="A1" s="278" t="s">
        <v>49</v>
      </c>
      <c r="B1" s="278"/>
      <c r="C1" s="278"/>
      <c r="D1" s="278"/>
      <c r="E1" s="278"/>
    </row>
    <row r="2" spans="1:5" s="4" customFormat="1" ht="28.5" customHeight="1" thickBot="1">
      <c r="A2" s="278" t="s">
        <v>475</v>
      </c>
      <c r="B2" s="278"/>
      <c r="C2" s="278"/>
      <c r="D2" s="278"/>
      <c r="E2" s="278"/>
    </row>
    <row r="3" spans="1:5" ht="24.75" customHeight="1">
      <c r="A3" s="279" t="s">
        <v>38</v>
      </c>
      <c r="B3" s="262" t="s">
        <v>56</v>
      </c>
      <c r="C3" s="264" t="s">
        <v>50</v>
      </c>
      <c r="D3" s="265"/>
      <c r="E3" s="276" t="s">
        <v>491</v>
      </c>
    </row>
    <row r="4" spans="1:5" ht="14.25" thickBot="1">
      <c r="A4" s="280"/>
      <c r="B4" s="263"/>
      <c r="C4" s="266"/>
      <c r="D4" s="267"/>
      <c r="E4" s="277"/>
    </row>
    <row r="5" spans="1:5" ht="16.5" customHeight="1">
      <c r="A5" s="137"/>
      <c r="B5" s="129"/>
      <c r="C5" s="281"/>
      <c r="D5" s="282"/>
      <c r="E5" s="233"/>
    </row>
    <row r="6" spans="1:5" ht="30.75" customHeight="1">
      <c r="A6" s="50" t="s">
        <v>40</v>
      </c>
      <c r="B6" s="60" t="s">
        <v>126</v>
      </c>
      <c r="C6" s="270" t="s">
        <v>204</v>
      </c>
      <c r="D6" s="271"/>
      <c r="E6" s="61"/>
    </row>
    <row r="7" spans="1:5" ht="32.25" customHeight="1">
      <c r="A7" s="50" t="s">
        <v>54</v>
      </c>
      <c r="B7" s="60" t="s">
        <v>143</v>
      </c>
      <c r="C7" s="270" t="s">
        <v>135</v>
      </c>
      <c r="D7" s="271"/>
      <c r="E7" s="62"/>
    </row>
    <row r="8" spans="1:5" ht="27" customHeight="1">
      <c r="A8" s="50" t="s">
        <v>74</v>
      </c>
      <c r="B8" s="60" t="s">
        <v>113</v>
      </c>
      <c r="C8" s="270" t="s">
        <v>2</v>
      </c>
      <c r="D8" s="271"/>
      <c r="E8" s="62"/>
    </row>
    <row r="9" spans="1:5" ht="27" customHeight="1">
      <c r="A9" s="50" t="s">
        <v>75</v>
      </c>
      <c r="B9" s="60" t="s">
        <v>10</v>
      </c>
      <c r="C9" s="270" t="s">
        <v>124</v>
      </c>
      <c r="D9" s="271"/>
      <c r="E9" s="62"/>
    </row>
    <row r="10" spans="1:5" ht="27" customHeight="1">
      <c r="A10" s="50" t="s">
        <v>57</v>
      </c>
      <c r="B10" s="60" t="s">
        <v>114</v>
      </c>
      <c r="C10" s="270" t="s">
        <v>192</v>
      </c>
      <c r="D10" s="271"/>
      <c r="E10" s="62"/>
    </row>
    <row r="11" spans="1:5" ht="27" customHeight="1">
      <c r="A11" s="50" t="s">
        <v>59</v>
      </c>
      <c r="B11" s="60" t="s">
        <v>191</v>
      </c>
      <c r="C11" s="270" t="s">
        <v>230</v>
      </c>
      <c r="D11" s="271"/>
      <c r="E11" s="62"/>
    </row>
    <row r="12" spans="1:5" ht="30" customHeight="1" thickBot="1">
      <c r="A12" s="53"/>
      <c r="B12" s="63"/>
      <c r="C12" s="274" t="s">
        <v>130</v>
      </c>
      <c r="D12" s="275"/>
      <c r="E12" s="64"/>
    </row>
    <row r="13" spans="1:5" s="4" customFormat="1" ht="38.25" customHeight="1">
      <c r="A13" s="80"/>
      <c r="B13" s="129"/>
      <c r="C13" s="118" t="s">
        <v>496</v>
      </c>
      <c r="D13" s="130">
        <v>0.01</v>
      </c>
      <c r="E13" s="128"/>
    </row>
    <row r="14" spans="1:5" s="4" customFormat="1" ht="19.5" customHeight="1">
      <c r="A14" s="68"/>
      <c r="B14" s="69"/>
      <c r="C14" s="268" t="s">
        <v>51</v>
      </c>
      <c r="D14" s="269"/>
      <c r="E14" s="70"/>
    </row>
    <row r="15" spans="1:5" ht="19.5" customHeight="1">
      <c r="A15" s="50"/>
      <c r="B15" s="16"/>
      <c r="C15" s="270" t="s">
        <v>52</v>
      </c>
      <c r="D15" s="271"/>
      <c r="E15" s="61"/>
    </row>
    <row r="16" spans="1:5" ht="19.5" customHeight="1">
      <c r="A16" s="236"/>
      <c r="B16" s="237"/>
      <c r="C16" s="268" t="s">
        <v>51</v>
      </c>
      <c r="D16" s="269"/>
      <c r="E16" s="61"/>
    </row>
    <row r="17" spans="1:5" ht="45" customHeight="1">
      <c r="A17" s="236"/>
      <c r="B17" s="237"/>
      <c r="C17" s="260" t="s">
        <v>429</v>
      </c>
      <c r="D17" s="261"/>
      <c r="E17" s="61">
        <v>4700</v>
      </c>
    </row>
    <row r="18" spans="1:5" ht="36" customHeight="1" thickBot="1">
      <c r="A18" s="53"/>
      <c r="B18" s="43"/>
      <c r="C18" s="272" t="s">
        <v>53</v>
      </c>
      <c r="D18" s="273"/>
      <c r="E18" s="64"/>
    </row>
    <row r="19" spans="1:5" ht="14.25" customHeight="1">
      <c r="A19" s="71"/>
      <c r="B19" s="72"/>
      <c r="C19" s="73"/>
      <c r="D19" s="73"/>
      <c r="E19" s="74"/>
    </row>
  </sheetData>
  <sheetProtection/>
  <mergeCells count="19">
    <mergeCell ref="C11:D11"/>
    <mergeCell ref="C16:D16"/>
    <mergeCell ref="E3:E4"/>
    <mergeCell ref="A1:E1"/>
    <mergeCell ref="A2:E2"/>
    <mergeCell ref="A3:A4"/>
    <mergeCell ref="C5:D5"/>
    <mergeCell ref="C6:D6"/>
    <mergeCell ref="C9:D9"/>
    <mergeCell ref="C17:D17"/>
    <mergeCell ref="B3:B4"/>
    <mergeCell ref="C3:D4"/>
    <mergeCell ref="C14:D14"/>
    <mergeCell ref="C15:D15"/>
    <mergeCell ref="C18:D18"/>
    <mergeCell ref="C12:D12"/>
    <mergeCell ref="C7:D7"/>
    <mergeCell ref="C8:D8"/>
    <mergeCell ref="C10:D10"/>
  </mergeCells>
  <printOptions/>
  <pageMargins left="0.5511811023622047" right="0" top="0" bottom="0.3937007874015748" header="0" footer="0"/>
  <pageSetup horizontalDpi="600" verticalDpi="600" orientation="portrait" paperSize="9" r:id="rId1"/>
  <headerFooter>
    <oddFooter>&amp;L&amp;8&amp;A&amp;R&amp;8=&amp;P=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65"/>
  <sheetViews>
    <sheetView zoomScalePageLayoutView="0" workbookViewId="0" topLeftCell="A43">
      <selection activeCell="D57" sqref="D57"/>
    </sheetView>
  </sheetViews>
  <sheetFormatPr defaultColWidth="9.140625" defaultRowHeight="12.75"/>
  <cols>
    <col min="1" max="1" width="4.7109375" style="15" customWidth="1"/>
    <col min="2" max="2" width="54.8515625" style="1" customWidth="1"/>
    <col min="3" max="3" width="9.8515625" style="1" customWidth="1"/>
    <col min="4" max="4" width="8.7109375" style="22" customWidth="1"/>
    <col min="5" max="5" width="9.421875" style="5" customWidth="1"/>
    <col min="6" max="6" width="11.00390625" style="1" customWidth="1"/>
    <col min="7" max="16384" width="9.140625" style="1" customWidth="1"/>
  </cols>
  <sheetData>
    <row r="1" spans="1:6" s="27" customFormat="1" ht="15.75">
      <c r="A1" s="283" t="s">
        <v>477</v>
      </c>
      <c r="B1" s="283"/>
      <c r="C1" s="283"/>
      <c r="D1" s="283"/>
      <c r="E1" s="283"/>
      <c r="F1" s="283"/>
    </row>
    <row r="2" spans="1:6" ht="15.75">
      <c r="A2" s="285" t="s">
        <v>134</v>
      </c>
      <c r="B2" s="285"/>
      <c r="C2" s="285"/>
      <c r="D2" s="285"/>
      <c r="E2" s="285"/>
      <c r="F2" s="285"/>
    </row>
    <row r="3" spans="1:6" ht="15.75">
      <c r="A3" s="285" t="s">
        <v>135</v>
      </c>
      <c r="B3" s="285"/>
      <c r="C3" s="285"/>
      <c r="D3" s="285"/>
      <c r="E3" s="285"/>
      <c r="F3" s="285"/>
    </row>
    <row r="4" spans="1:6" ht="15.75">
      <c r="A4" s="285" t="s">
        <v>85</v>
      </c>
      <c r="B4" s="285"/>
      <c r="C4" s="285"/>
      <c r="D4" s="285"/>
      <c r="E4" s="285"/>
      <c r="F4" s="285"/>
    </row>
    <row r="5" spans="1:6" ht="38.25">
      <c r="A5" s="227"/>
      <c r="B5" s="228" t="s">
        <v>39</v>
      </c>
      <c r="C5" s="238" t="s">
        <v>492</v>
      </c>
      <c r="D5" s="239" t="s">
        <v>482</v>
      </c>
      <c r="E5" s="239" t="s">
        <v>493</v>
      </c>
      <c r="F5" s="239" t="s">
        <v>494</v>
      </c>
    </row>
    <row r="6" spans="1:6" s="7" customFormat="1" ht="14.25" customHeight="1" thickBot="1">
      <c r="A6" s="31" t="s">
        <v>40</v>
      </c>
      <c r="B6" s="31" t="s">
        <v>54</v>
      </c>
      <c r="C6" s="31" t="s">
        <v>74</v>
      </c>
      <c r="D6" s="31" t="s">
        <v>75</v>
      </c>
      <c r="E6" s="31" t="s">
        <v>57</v>
      </c>
      <c r="F6" s="31" t="s">
        <v>59</v>
      </c>
    </row>
    <row r="7" spans="1:6" s="7" customFormat="1" ht="14.25" thickTop="1">
      <c r="A7" s="116"/>
      <c r="B7" s="231" t="s">
        <v>104</v>
      </c>
      <c r="C7" s="207"/>
      <c r="D7" s="207"/>
      <c r="E7" s="207"/>
      <c r="F7" s="207"/>
    </row>
    <row r="8" spans="1:6" s="7" customFormat="1" ht="27.75" thickBot="1">
      <c r="A8" s="124">
        <v>1</v>
      </c>
      <c r="B8" s="42" t="s">
        <v>442</v>
      </c>
      <c r="C8" s="42" t="s">
        <v>70</v>
      </c>
      <c r="D8" s="100">
        <f>D31</f>
        <v>1</v>
      </c>
      <c r="E8" s="100"/>
      <c r="F8" s="100"/>
    </row>
    <row r="9" spans="1:6" s="7" customFormat="1" ht="14.25" thickBot="1">
      <c r="A9" s="52" t="s">
        <v>54</v>
      </c>
      <c r="B9" s="40" t="s">
        <v>466</v>
      </c>
      <c r="C9" s="40" t="s">
        <v>70</v>
      </c>
      <c r="D9" s="76">
        <v>1</v>
      </c>
      <c r="E9" s="76"/>
      <c r="F9" s="76"/>
    </row>
    <row r="10" spans="1:6" s="7" customFormat="1" ht="14.25" thickBot="1">
      <c r="A10" s="52" t="s">
        <v>74</v>
      </c>
      <c r="B10" s="40" t="s">
        <v>443</v>
      </c>
      <c r="C10" s="40" t="s">
        <v>70</v>
      </c>
      <c r="D10" s="203">
        <v>1</v>
      </c>
      <c r="E10" s="203"/>
      <c r="F10" s="203"/>
    </row>
    <row r="11" spans="1:6" s="7" customFormat="1" ht="14.25" thickBot="1">
      <c r="A11" s="52" t="s">
        <v>75</v>
      </c>
      <c r="B11" s="40" t="s">
        <v>444</v>
      </c>
      <c r="C11" s="40" t="s">
        <v>70</v>
      </c>
      <c r="D11" s="203">
        <f>D33</f>
        <v>1</v>
      </c>
      <c r="E11" s="203"/>
      <c r="F11" s="203"/>
    </row>
    <row r="12" spans="1:6" s="7" customFormat="1" ht="27.75" thickBot="1">
      <c r="A12" s="52" t="s">
        <v>57</v>
      </c>
      <c r="B12" s="40" t="s">
        <v>383</v>
      </c>
      <c r="C12" s="40" t="s">
        <v>48</v>
      </c>
      <c r="D12" s="76">
        <v>10</v>
      </c>
      <c r="E12" s="76"/>
      <c r="F12" s="76"/>
    </row>
    <row r="13" spans="1:6" s="7" customFormat="1" ht="14.25" thickBot="1">
      <c r="A13" s="52" t="s">
        <v>59</v>
      </c>
      <c r="B13" s="40" t="s">
        <v>371</v>
      </c>
      <c r="C13" s="40" t="s">
        <v>70</v>
      </c>
      <c r="D13" s="76">
        <v>1</v>
      </c>
      <c r="E13" s="76"/>
      <c r="F13" s="76"/>
    </row>
    <row r="14" spans="1:6" s="7" customFormat="1" ht="27.75" thickBot="1">
      <c r="A14" s="52" t="s">
        <v>60</v>
      </c>
      <c r="B14" s="40" t="s">
        <v>445</v>
      </c>
      <c r="C14" s="40" t="s">
        <v>70</v>
      </c>
      <c r="D14" s="203">
        <v>1</v>
      </c>
      <c r="E14" s="203"/>
      <c r="F14" s="203"/>
    </row>
    <row r="15" spans="1:6" s="7" customFormat="1" ht="14.25" thickBot="1">
      <c r="A15" s="137" t="s">
        <v>497</v>
      </c>
      <c r="B15" s="42" t="s">
        <v>474</v>
      </c>
      <c r="C15" s="40" t="s">
        <v>70</v>
      </c>
      <c r="D15" s="224">
        <v>1</v>
      </c>
      <c r="E15" s="224"/>
      <c r="F15" s="224"/>
    </row>
    <row r="16" spans="1:6" s="7" customFormat="1" ht="27.75" thickBot="1">
      <c r="A16" s="52" t="s">
        <v>83</v>
      </c>
      <c r="B16" s="40" t="s">
        <v>159</v>
      </c>
      <c r="C16" s="40" t="s">
        <v>63</v>
      </c>
      <c r="D16" s="41">
        <v>6</v>
      </c>
      <c r="E16" s="41"/>
      <c r="F16" s="41"/>
    </row>
    <row r="17" spans="1:6" s="7" customFormat="1" ht="27">
      <c r="A17" s="52" t="s">
        <v>77</v>
      </c>
      <c r="B17" s="40" t="s">
        <v>375</v>
      </c>
      <c r="C17" s="40" t="s">
        <v>63</v>
      </c>
      <c r="D17" s="41">
        <v>8</v>
      </c>
      <c r="E17" s="41"/>
      <c r="F17" s="41"/>
    </row>
    <row r="18" spans="1:6" s="7" customFormat="1" ht="27.75" thickBot="1">
      <c r="A18" s="137" t="s">
        <v>78</v>
      </c>
      <c r="B18" s="42" t="s">
        <v>255</v>
      </c>
      <c r="C18" s="42" t="s">
        <v>48</v>
      </c>
      <c r="D18" s="138">
        <v>4</v>
      </c>
      <c r="E18" s="138"/>
      <c r="F18" s="138"/>
    </row>
    <row r="19" spans="1:6" s="90" customFormat="1" ht="14.25" thickBot="1">
      <c r="A19" s="52" t="s">
        <v>95</v>
      </c>
      <c r="B19" s="40" t="s">
        <v>376</v>
      </c>
      <c r="C19" s="86" t="s">
        <v>42</v>
      </c>
      <c r="D19" s="76">
        <v>7</v>
      </c>
      <c r="E19" s="76"/>
      <c r="F19" s="76"/>
    </row>
    <row r="20" spans="1:6" s="90" customFormat="1" ht="14.25" thickBot="1">
      <c r="A20" s="52" t="s">
        <v>106</v>
      </c>
      <c r="B20" s="40" t="s">
        <v>377</v>
      </c>
      <c r="C20" s="86" t="s">
        <v>42</v>
      </c>
      <c r="D20" s="76">
        <v>2</v>
      </c>
      <c r="E20" s="76"/>
      <c r="F20" s="76"/>
    </row>
    <row r="21" spans="1:6" s="90" customFormat="1" ht="14.25" thickBot="1">
      <c r="A21" s="52" t="s">
        <v>79</v>
      </c>
      <c r="B21" s="40" t="s">
        <v>378</v>
      </c>
      <c r="C21" s="86" t="s">
        <v>42</v>
      </c>
      <c r="D21" s="76">
        <v>8</v>
      </c>
      <c r="E21" s="76"/>
      <c r="F21" s="76"/>
    </row>
    <row r="22" spans="1:6" s="90" customFormat="1" ht="14.25" thickBot="1">
      <c r="A22" s="52" t="s">
        <v>90</v>
      </c>
      <c r="B22" s="40" t="s">
        <v>379</v>
      </c>
      <c r="C22" s="86" t="s">
        <v>42</v>
      </c>
      <c r="D22" s="76">
        <v>3</v>
      </c>
      <c r="E22" s="76"/>
      <c r="F22" s="76"/>
    </row>
    <row r="23" spans="1:6" s="7" customFormat="1" ht="14.25" thickBot="1">
      <c r="A23" s="112">
        <v>15</v>
      </c>
      <c r="B23" s="40" t="s">
        <v>372</v>
      </c>
      <c r="C23" s="86" t="s">
        <v>42</v>
      </c>
      <c r="D23" s="76">
        <v>3</v>
      </c>
      <c r="E23" s="76"/>
      <c r="F23" s="76"/>
    </row>
    <row r="24" spans="1:6" s="7" customFormat="1" ht="14.25" thickBot="1">
      <c r="A24" s="112">
        <v>16</v>
      </c>
      <c r="B24" s="40" t="s">
        <v>373</v>
      </c>
      <c r="C24" s="86" t="s">
        <v>42</v>
      </c>
      <c r="D24" s="76">
        <v>1</v>
      </c>
      <c r="E24" s="76"/>
      <c r="F24" s="76"/>
    </row>
    <row r="25" spans="1:6" s="7" customFormat="1" ht="14.25" thickBot="1">
      <c r="A25" s="112">
        <v>17</v>
      </c>
      <c r="B25" s="40" t="s">
        <v>141</v>
      </c>
      <c r="C25" s="40" t="s">
        <v>70</v>
      </c>
      <c r="D25" s="76">
        <v>2</v>
      </c>
      <c r="E25" s="76"/>
      <c r="F25" s="76"/>
    </row>
    <row r="26" spans="1:6" s="6" customFormat="1" ht="14.25" thickBot="1">
      <c r="A26" s="112">
        <v>18</v>
      </c>
      <c r="B26" s="40" t="s">
        <v>380</v>
      </c>
      <c r="C26" s="40" t="s">
        <v>374</v>
      </c>
      <c r="D26" s="41">
        <v>1</v>
      </c>
      <c r="E26" s="41"/>
      <c r="F26" s="41"/>
    </row>
    <row r="27" spans="1:6" s="108" customFormat="1" ht="14.25" thickBot="1">
      <c r="A27" s="52" t="s">
        <v>131</v>
      </c>
      <c r="B27" s="40" t="s">
        <v>467</v>
      </c>
      <c r="C27" s="40" t="s">
        <v>70</v>
      </c>
      <c r="D27" s="76">
        <v>1</v>
      </c>
      <c r="E27" s="76"/>
      <c r="F27" s="76"/>
    </row>
    <row r="28" spans="1:6" s="94" customFormat="1" ht="15.75">
      <c r="A28" s="112">
        <v>20</v>
      </c>
      <c r="B28" s="40" t="s">
        <v>468</v>
      </c>
      <c r="C28" s="40" t="s">
        <v>70</v>
      </c>
      <c r="D28" s="76">
        <v>1</v>
      </c>
      <c r="E28" s="76"/>
      <c r="F28" s="76"/>
    </row>
    <row r="29" spans="1:6" s="94" customFormat="1" ht="14.25" thickBot="1">
      <c r="A29" s="190"/>
      <c r="B29" s="192" t="s">
        <v>107</v>
      </c>
      <c r="C29" s="193"/>
      <c r="D29" s="194"/>
      <c r="E29" s="194"/>
      <c r="F29" s="194"/>
    </row>
    <row r="30" spans="1:6" s="195" customFormat="1" ht="13.5">
      <c r="A30" s="66"/>
      <c r="B30" s="101" t="s">
        <v>248</v>
      </c>
      <c r="C30" s="46"/>
      <c r="D30" s="109"/>
      <c r="E30" s="109"/>
      <c r="F30" s="109"/>
    </row>
    <row r="31" spans="1:6" s="90" customFormat="1" ht="14.25" thickBot="1">
      <c r="A31" s="80" t="s">
        <v>40</v>
      </c>
      <c r="B31" s="49" t="s">
        <v>469</v>
      </c>
      <c r="C31" s="49" t="s">
        <v>84</v>
      </c>
      <c r="D31" s="97">
        <v>1</v>
      </c>
      <c r="E31" s="97"/>
      <c r="F31" s="97"/>
    </row>
    <row r="32" spans="1:6" s="94" customFormat="1" ht="13.5">
      <c r="A32" s="80" t="s">
        <v>54</v>
      </c>
      <c r="B32" s="46" t="s">
        <v>470</v>
      </c>
      <c r="C32" s="49" t="s">
        <v>84</v>
      </c>
      <c r="D32" s="91">
        <v>1</v>
      </c>
      <c r="E32" s="91"/>
      <c r="F32" s="91"/>
    </row>
    <row r="33" spans="1:6" s="90" customFormat="1" ht="13.5">
      <c r="A33" s="80" t="s">
        <v>74</v>
      </c>
      <c r="B33" s="2" t="s">
        <v>381</v>
      </c>
      <c r="C33" s="49" t="s">
        <v>84</v>
      </c>
      <c r="D33" s="91">
        <v>1</v>
      </c>
      <c r="E33" s="91"/>
      <c r="F33" s="91"/>
    </row>
    <row r="34" spans="1:6" s="90" customFormat="1" ht="13.5">
      <c r="A34" s="80" t="s">
        <v>498</v>
      </c>
      <c r="B34" s="2" t="s">
        <v>474</v>
      </c>
      <c r="C34" s="49" t="s">
        <v>84</v>
      </c>
      <c r="D34" s="97">
        <v>1</v>
      </c>
      <c r="E34" s="97"/>
      <c r="F34" s="97"/>
    </row>
    <row r="35" spans="1:6" s="6" customFormat="1" ht="13.5">
      <c r="A35" s="80" t="s">
        <v>75</v>
      </c>
      <c r="B35" s="2" t="s">
        <v>382</v>
      </c>
      <c r="C35" s="2" t="s">
        <v>63</v>
      </c>
      <c r="D35" s="97">
        <v>10</v>
      </c>
      <c r="E35" s="97"/>
      <c r="F35" s="97"/>
    </row>
    <row r="36" spans="1:6" s="6" customFormat="1" ht="13.5">
      <c r="A36" s="80" t="s">
        <v>57</v>
      </c>
      <c r="B36" s="2" t="s">
        <v>389</v>
      </c>
      <c r="C36" s="49" t="s">
        <v>84</v>
      </c>
      <c r="D36" s="97">
        <v>1</v>
      </c>
      <c r="E36" s="97"/>
      <c r="F36" s="97"/>
    </row>
    <row r="37" spans="1:6" s="4" customFormat="1" ht="13.5">
      <c r="A37" s="80" t="s">
        <v>59</v>
      </c>
      <c r="B37" s="2" t="s">
        <v>249</v>
      </c>
      <c r="C37" s="49" t="s">
        <v>84</v>
      </c>
      <c r="D37" s="97">
        <v>1</v>
      </c>
      <c r="E37" s="97"/>
      <c r="F37" s="97"/>
    </row>
    <row r="38" spans="1:6" s="94" customFormat="1" ht="13.5">
      <c r="A38" s="80" t="s">
        <v>60</v>
      </c>
      <c r="B38" s="2" t="s">
        <v>471</v>
      </c>
      <c r="C38" s="49" t="s">
        <v>84</v>
      </c>
      <c r="D38" s="91">
        <v>1</v>
      </c>
      <c r="E38" s="91"/>
      <c r="F38" s="91"/>
    </row>
    <row r="39" spans="1:6" s="94" customFormat="1" ht="13.5">
      <c r="A39" s="80" t="s">
        <v>83</v>
      </c>
      <c r="B39" s="2" t="s">
        <v>133</v>
      </c>
      <c r="C39" s="2" t="s">
        <v>63</v>
      </c>
      <c r="D39" s="97">
        <v>6</v>
      </c>
      <c r="E39" s="97"/>
      <c r="F39" s="97"/>
    </row>
    <row r="40" spans="1:6" s="94" customFormat="1" ht="13.5">
      <c r="A40" s="80" t="s">
        <v>77</v>
      </c>
      <c r="B40" s="2" t="s">
        <v>167</v>
      </c>
      <c r="C40" s="2" t="s">
        <v>63</v>
      </c>
      <c r="D40" s="97">
        <v>8</v>
      </c>
      <c r="E40" s="97"/>
      <c r="F40" s="97"/>
    </row>
    <row r="41" spans="1:6" s="94" customFormat="1" ht="13.5">
      <c r="A41" s="80" t="s">
        <v>78</v>
      </c>
      <c r="B41" s="2" t="s">
        <v>132</v>
      </c>
      <c r="C41" s="2" t="s">
        <v>63</v>
      </c>
      <c r="D41" s="97">
        <v>4</v>
      </c>
      <c r="E41" s="97"/>
      <c r="F41" s="97"/>
    </row>
    <row r="42" spans="1:6" s="94" customFormat="1" ht="13.5">
      <c r="A42" s="80" t="s">
        <v>95</v>
      </c>
      <c r="B42" s="2" t="s">
        <v>178</v>
      </c>
      <c r="C42" s="2" t="s">
        <v>42</v>
      </c>
      <c r="D42" s="91">
        <v>30</v>
      </c>
      <c r="E42" s="91"/>
      <c r="F42" s="91"/>
    </row>
    <row r="43" spans="1:6" s="94" customFormat="1" ht="13.5">
      <c r="A43" s="80" t="s">
        <v>106</v>
      </c>
      <c r="B43" s="2" t="s">
        <v>250</v>
      </c>
      <c r="C43" s="2" t="s">
        <v>42</v>
      </c>
      <c r="D43" s="91">
        <v>40</v>
      </c>
      <c r="E43" s="91"/>
      <c r="F43" s="91"/>
    </row>
    <row r="44" spans="1:6" s="94" customFormat="1" ht="13.5">
      <c r="A44" s="80" t="s">
        <v>79</v>
      </c>
      <c r="B44" s="2" t="s">
        <v>384</v>
      </c>
      <c r="C44" s="2" t="s">
        <v>42</v>
      </c>
      <c r="D44" s="91">
        <v>7</v>
      </c>
      <c r="E44" s="91"/>
      <c r="F44" s="91"/>
    </row>
    <row r="45" spans="1:6" s="94" customFormat="1" ht="13.5">
      <c r="A45" s="80" t="s">
        <v>90</v>
      </c>
      <c r="B45" s="2" t="s">
        <v>385</v>
      </c>
      <c r="C45" s="2" t="s">
        <v>42</v>
      </c>
      <c r="D45" s="91">
        <v>2</v>
      </c>
      <c r="E45" s="91"/>
      <c r="F45" s="91"/>
    </row>
    <row r="46" spans="1:6" s="94" customFormat="1" ht="13.5">
      <c r="A46" s="80" t="s">
        <v>71</v>
      </c>
      <c r="B46" s="2" t="s">
        <v>386</v>
      </c>
      <c r="C46" s="2" t="s">
        <v>42</v>
      </c>
      <c r="D46" s="97">
        <v>8</v>
      </c>
      <c r="E46" s="97"/>
      <c r="F46" s="97"/>
    </row>
    <row r="47" spans="1:6" s="94" customFormat="1" ht="13.5">
      <c r="A47" s="80" t="s">
        <v>67</v>
      </c>
      <c r="B47" s="2" t="s">
        <v>387</v>
      </c>
      <c r="C47" s="2" t="s">
        <v>42</v>
      </c>
      <c r="D47" s="97">
        <v>3</v>
      </c>
      <c r="E47" s="97"/>
      <c r="F47" s="97"/>
    </row>
    <row r="48" spans="1:6" s="94" customFormat="1" ht="13.5">
      <c r="A48" s="80" t="s">
        <v>65</v>
      </c>
      <c r="B48" s="2" t="s">
        <v>372</v>
      </c>
      <c r="C48" s="2" t="s">
        <v>42</v>
      </c>
      <c r="D48" s="97">
        <v>3</v>
      </c>
      <c r="E48" s="97"/>
      <c r="F48" s="97"/>
    </row>
    <row r="49" spans="1:6" s="94" customFormat="1" ht="13.5">
      <c r="A49" s="80" t="s">
        <v>97</v>
      </c>
      <c r="B49" s="2" t="s">
        <v>373</v>
      </c>
      <c r="C49" s="2" t="s">
        <v>42</v>
      </c>
      <c r="D49" s="97">
        <v>1</v>
      </c>
      <c r="E49" s="97"/>
      <c r="F49" s="97"/>
    </row>
    <row r="50" spans="1:6" s="108" customFormat="1" ht="13.5">
      <c r="A50" s="80" t="s">
        <v>131</v>
      </c>
      <c r="B50" s="2" t="s">
        <v>388</v>
      </c>
      <c r="C50" s="2" t="s">
        <v>42</v>
      </c>
      <c r="D50" s="97">
        <v>3</v>
      </c>
      <c r="E50" s="97"/>
      <c r="F50" s="97"/>
    </row>
    <row r="51" spans="1:6" s="5" customFormat="1" ht="15.75">
      <c r="A51" s="80" t="s">
        <v>136</v>
      </c>
      <c r="B51" s="2" t="s">
        <v>180</v>
      </c>
      <c r="C51" s="2" t="s">
        <v>42</v>
      </c>
      <c r="D51" s="97">
        <v>1</v>
      </c>
      <c r="E51" s="97"/>
      <c r="F51" s="97"/>
    </row>
    <row r="52" spans="1:6" ht="15.75">
      <c r="A52" s="80" t="s">
        <v>80</v>
      </c>
      <c r="B52" s="2" t="s">
        <v>161</v>
      </c>
      <c r="C52" s="2" t="s">
        <v>42</v>
      </c>
      <c r="D52" s="97">
        <v>7</v>
      </c>
      <c r="E52" s="97"/>
      <c r="F52" s="97"/>
    </row>
    <row r="53" spans="1:6" ht="15.75">
      <c r="A53" s="80" t="s">
        <v>68</v>
      </c>
      <c r="B53" s="2" t="s">
        <v>181</v>
      </c>
      <c r="C53" s="2" t="s">
        <v>42</v>
      </c>
      <c r="D53" s="97">
        <v>6</v>
      </c>
      <c r="E53" s="97"/>
      <c r="F53" s="97"/>
    </row>
    <row r="54" spans="1:6" ht="15.75">
      <c r="A54" s="80" t="s">
        <v>98</v>
      </c>
      <c r="B54" s="2" t="s">
        <v>139</v>
      </c>
      <c r="C54" s="49" t="s">
        <v>84</v>
      </c>
      <c r="D54" s="97">
        <v>2</v>
      </c>
      <c r="E54" s="97"/>
      <c r="F54" s="97"/>
    </row>
    <row r="55" spans="1:6" ht="15.75">
      <c r="A55" s="80" t="s">
        <v>81</v>
      </c>
      <c r="B55" s="2" t="s">
        <v>140</v>
      </c>
      <c r="C55" s="85" t="s">
        <v>374</v>
      </c>
      <c r="D55" s="91">
        <v>1</v>
      </c>
      <c r="E55" s="91"/>
      <c r="F55" s="91"/>
    </row>
    <row r="56" spans="1:6" s="30" customFormat="1" ht="15.75">
      <c r="A56" s="80" t="s">
        <v>137</v>
      </c>
      <c r="B56" s="47" t="s">
        <v>390</v>
      </c>
      <c r="C56" s="47" t="s">
        <v>42</v>
      </c>
      <c r="D56" s="98">
        <v>4</v>
      </c>
      <c r="E56" s="98"/>
      <c r="F56" s="98"/>
    </row>
    <row r="57" spans="1:6" s="30" customFormat="1" ht="15.75">
      <c r="A57" s="80" t="s">
        <v>82</v>
      </c>
      <c r="B57" s="47" t="s">
        <v>472</v>
      </c>
      <c r="C57" s="47" t="s">
        <v>42</v>
      </c>
      <c r="D57" s="98">
        <v>1</v>
      </c>
      <c r="E57" s="98"/>
      <c r="F57" s="98"/>
    </row>
    <row r="58" spans="1:6" ht="15.75">
      <c r="A58" s="80" t="s">
        <v>138</v>
      </c>
      <c r="B58" s="67" t="s">
        <v>473</v>
      </c>
      <c r="C58" s="2" t="s">
        <v>42</v>
      </c>
      <c r="D58" s="91">
        <v>1</v>
      </c>
      <c r="E58" s="91"/>
      <c r="F58" s="91"/>
    </row>
    <row r="59" spans="1:6" s="88" customFormat="1" ht="14.25" thickBot="1">
      <c r="A59" s="221"/>
      <c r="B59" s="192" t="s">
        <v>110</v>
      </c>
      <c r="C59" s="222"/>
      <c r="D59" s="223"/>
      <c r="E59" s="223"/>
      <c r="F59" s="223"/>
    </row>
    <row r="60" spans="1:6" ht="15.75">
      <c r="A60" s="44"/>
      <c r="B60" s="101" t="s">
        <v>251</v>
      </c>
      <c r="C60" s="46" t="s">
        <v>43</v>
      </c>
      <c r="D60" s="165"/>
      <c r="E60" s="165"/>
      <c r="F60" s="165"/>
    </row>
    <row r="61" spans="1:6" ht="15.75">
      <c r="A61" s="19"/>
      <c r="B61" s="2" t="s">
        <v>252</v>
      </c>
      <c r="C61" s="2" t="s">
        <v>43</v>
      </c>
      <c r="D61" s="240" t="s">
        <v>495</v>
      </c>
      <c r="E61" s="240"/>
      <c r="F61" s="240"/>
    </row>
    <row r="62" spans="1:6" ht="15.75">
      <c r="A62" s="19"/>
      <c r="B62" s="196" t="s">
        <v>44</v>
      </c>
      <c r="C62" s="2" t="s">
        <v>43</v>
      </c>
      <c r="D62" s="34"/>
      <c r="E62" s="34"/>
      <c r="F62" s="34"/>
    </row>
    <row r="63" spans="1:6" ht="15.75">
      <c r="A63" s="19"/>
      <c r="B63" s="2" t="s">
        <v>253</v>
      </c>
      <c r="C63" s="2" t="s">
        <v>43</v>
      </c>
      <c r="D63" s="240" t="s">
        <v>495</v>
      </c>
      <c r="E63" s="240"/>
      <c r="F63" s="240"/>
    </row>
    <row r="64" spans="1:6" ht="16.5" thickBot="1">
      <c r="A64" s="55"/>
      <c r="B64" s="20" t="s">
        <v>229</v>
      </c>
      <c r="C64" s="29" t="s">
        <v>43</v>
      </c>
      <c r="D64" s="56"/>
      <c r="E64" s="56"/>
      <c r="F64" s="56"/>
    </row>
    <row r="65" spans="1:4" ht="15.75">
      <c r="A65" s="11"/>
      <c r="B65" s="197"/>
      <c r="C65" s="17"/>
      <c r="D65" s="198"/>
    </row>
  </sheetData>
  <sheetProtection/>
  <mergeCells count="4"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.7109375" style="15" customWidth="1"/>
    <col min="2" max="2" width="55.00390625" style="1" customWidth="1"/>
    <col min="3" max="3" width="8.28125" style="1" customWidth="1"/>
    <col min="4" max="4" width="10.8515625" style="22" customWidth="1"/>
    <col min="5" max="5" width="10.8515625" style="5" customWidth="1"/>
    <col min="6" max="6" width="10.8515625" style="1" customWidth="1"/>
    <col min="7" max="16384" width="9.140625" style="1" customWidth="1"/>
  </cols>
  <sheetData>
    <row r="1" spans="1:6" s="27" customFormat="1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152</v>
      </c>
      <c r="B2" s="285"/>
      <c r="C2" s="285"/>
      <c r="D2" s="285"/>
      <c r="E2" s="285"/>
      <c r="F2" s="285"/>
    </row>
    <row r="3" spans="1:6" ht="18" customHeight="1" thickBot="1">
      <c r="A3" s="285" t="s">
        <v>2</v>
      </c>
      <c r="B3" s="285"/>
      <c r="C3" s="285"/>
      <c r="D3" s="285"/>
      <c r="E3" s="285"/>
      <c r="F3" s="285"/>
    </row>
    <row r="4" spans="1:6" ht="38.25">
      <c r="A4" s="234" t="s">
        <v>38</v>
      </c>
      <c r="B4" s="235" t="s">
        <v>39</v>
      </c>
      <c r="C4" s="238" t="s">
        <v>492</v>
      </c>
      <c r="D4" s="239" t="s">
        <v>482</v>
      </c>
      <c r="E4" s="239" t="s">
        <v>493</v>
      </c>
      <c r="F4" s="239" t="s">
        <v>494</v>
      </c>
    </row>
    <row r="5" spans="1:6" s="7" customFormat="1" ht="14.25" customHeight="1" thickBot="1">
      <c r="A5" s="31" t="s">
        <v>40</v>
      </c>
      <c r="B5" s="31" t="s">
        <v>54</v>
      </c>
      <c r="C5" s="31" t="s">
        <v>74</v>
      </c>
      <c r="D5" s="31" t="s">
        <v>75</v>
      </c>
      <c r="E5" s="31" t="s">
        <v>57</v>
      </c>
      <c r="F5" s="31" t="s">
        <v>59</v>
      </c>
    </row>
    <row r="6" spans="1:6" s="7" customFormat="1" ht="20.25" customHeight="1" thickTop="1">
      <c r="A6" s="116"/>
      <c r="B6" s="117" t="s">
        <v>104</v>
      </c>
      <c r="C6" s="81"/>
      <c r="D6" s="81"/>
      <c r="E6" s="81"/>
      <c r="F6" s="81"/>
    </row>
    <row r="7" spans="1:6" ht="27.75" thickBot="1">
      <c r="A7" s="146">
        <v>1</v>
      </c>
      <c r="B7" s="42" t="s">
        <v>391</v>
      </c>
      <c r="C7" s="42" t="s">
        <v>42</v>
      </c>
      <c r="D7" s="100">
        <v>4</v>
      </c>
      <c r="E7" s="100"/>
      <c r="F7" s="100"/>
    </row>
    <row r="8" spans="1:6" s="5" customFormat="1" ht="27">
      <c r="A8" s="149">
        <v>2</v>
      </c>
      <c r="B8" s="40" t="s">
        <v>392</v>
      </c>
      <c r="C8" s="40" t="s">
        <v>42</v>
      </c>
      <c r="D8" s="76">
        <v>4</v>
      </c>
      <c r="E8" s="76"/>
      <c r="F8" s="76"/>
    </row>
    <row r="9" spans="1:6" s="7" customFormat="1" ht="14.25" thickBot="1">
      <c r="A9" s="146">
        <v>3</v>
      </c>
      <c r="B9" s="42" t="s">
        <v>88</v>
      </c>
      <c r="C9" s="42" t="s">
        <v>46</v>
      </c>
      <c r="D9" s="138">
        <v>22</v>
      </c>
      <c r="E9" s="138"/>
      <c r="F9" s="138"/>
    </row>
    <row r="10" spans="1:6" ht="27">
      <c r="A10" s="149">
        <v>4</v>
      </c>
      <c r="B10" s="40" t="s">
        <v>3</v>
      </c>
      <c r="C10" s="40" t="s">
        <v>63</v>
      </c>
      <c r="D10" s="41">
        <v>120</v>
      </c>
      <c r="E10" s="41"/>
      <c r="F10" s="41"/>
    </row>
    <row r="11" spans="1:6" ht="30" thickBot="1">
      <c r="A11" s="146">
        <v>5</v>
      </c>
      <c r="B11" s="42" t="s">
        <v>393</v>
      </c>
      <c r="C11" s="42" t="s">
        <v>48</v>
      </c>
      <c r="D11" s="138">
        <v>120</v>
      </c>
      <c r="E11" s="138"/>
      <c r="F11" s="138"/>
    </row>
    <row r="12" spans="1:6" s="7" customFormat="1" ht="14.25" thickBot="1">
      <c r="A12" s="52" t="s">
        <v>59</v>
      </c>
      <c r="B12" s="40" t="s">
        <v>4</v>
      </c>
      <c r="C12" s="40" t="s">
        <v>46</v>
      </c>
      <c r="D12" s="41">
        <v>21</v>
      </c>
      <c r="E12" s="41"/>
      <c r="F12" s="41"/>
    </row>
    <row r="13" spans="1:6" s="8" customFormat="1" ht="27" thickBot="1">
      <c r="A13" s="52" t="s">
        <v>60</v>
      </c>
      <c r="B13" s="40" t="s">
        <v>394</v>
      </c>
      <c r="C13" s="40" t="s">
        <v>48</v>
      </c>
      <c r="D13" s="76">
        <v>20</v>
      </c>
      <c r="E13" s="76"/>
      <c r="F13" s="76"/>
    </row>
    <row r="14" spans="1:6" s="7" customFormat="1" ht="27.75" thickBot="1">
      <c r="A14" s="149">
        <v>8</v>
      </c>
      <c r="B14" s="40" t="s">
        <v>121</v>
      </c>
      <c r="C14" s="40" t="s">
        <v>42</v>
      </c>
      <c r="D14" s="203">
        <f>D24/2</f>
        <v>9</v>
      </c>
      <c r="E14" s="203"/>
      <c r="F14" s="203"/>
    </row>
    <row r="15" spans="1:6" s="7" customFormat="1" ht="14.25" thickBot="1">
      <c r="A15" s="149">
        <v>9</v>
      </c>
      <c r="B15" s="40" t="s">
        <v>122</v>
      </c>
      <c r="C15" s="40" t="s">
        <v>48</v>
      </c>
      <c r="D15" s="203">
        <f>D25</f>
        <v>50</v>
      </c>
      <c r="E15" s="203"/>
      <c r="F15" s="203"/>
    </row>
    <row r="16" spans="1:6" s="108" customFormat="1" ht="14.25" thickBot="1">
      <c r="A16" s="113"/>
      <c r="B16" s="102" t="s">
        <v>107</v>
      </c>
      <c r="C16" s="103"/>
      <c r="D16" s="105"/>
      <c r="E16" s="105"/>
      <c r="F16" s="105"/>
    </row>
    <row r="17" spans="1:6" s="94" customFormat="1" ht="13.5">
      <c r="A17" s="66"/>
      <c r="B17" s="101" t="s">
        <v>117</v>
      </c>
      <c r="C17" s="46"/>
      <c r="D17" s="109"/>
      <c r="E17" s="109"/>
      <c r="F17" s="109"/>
    </row>
    <row r="18" spans="1:6" s="4" customFormat="1" ht="13.5">
      <c r="A18" s="80" t="s">
        <v>40</v>
      </c>
      <c r="B18" s="2" t="s">
        <v>5</v>
      </c>
      <c r="C18" s="2" t="s">
        <v>42</v>
      </c>
      <c r="D18" s="91">
        <v>4</v>
      </c>
      <c r="E18" s="91"/>
      <c r="F18" s="91"/>
    </row>
    <row r="19" spans="1:6" s="89" customFormat="1" ht="13.5">
      <c r="A19" s="80" t="s">
        <v>54</v>
      </c>
      <c r="B19" s="2" t="s">
        <v>6</v>
      </c>
      <c r="C19" s="2" t="s">
        <v>42</v>
      </c>
      <c r="D19" s="97">
        <v>4</v>
      </c>
      <c r="E19" s="97"/>
      <c r="F19" s="97"/>
    </row>
    <row r="20" spans="1:6" s="89" customFormat="1" ht="13.5">
      <c r="A20" s="80" t="s">
        <v>74</v>
      </c>
      <c r="B20" s="2" t="s">
        <v>395</v>
      </c>
      <c r="C20" s="2" t="s">
        <v>42</v>
      </c>
      <c r="D20" s="97">
        <v>1</v>
      </c>
      <c r="E20" s="97"/>
      <c r="F20" s="97"/>
    </row>
    <row r="21" spans="1:6" s="4" customFormat="1" ht="15.75">
      <c r="A21" s="80" t="s">
        <v>75</v>
      </c>
      <c r="B21" s="133" t="s">
        <v>396</v>
      </c>
      <c r="C21" s="133" t="s">
        <v>48</v>
      </c>
      <c r="D21" s="159">
        <v>20</v>
      </c>
      <c r="E21" s="159"/>
      <c r="F21" s="61"/>
    </row>
    <row r="22" spans="1:6" s="89" customFormat="1" ht="13.5">
      <c r="A22" s="80" t="s">
        <v>57</v>
      </c>
      <c r="B22" s="133" t="s">
        <v>397</v>
      </c>
      <c r="C22" s="133" t="s">
        <v>48</v>
      </c>
      <c r="D22" s="159">
        <v>120</v>
      </c>
      <c r="E22" s="159"/>
      <c r="F22" s="61"/>
    </row>
    <row r="23" spans="1:6" s="90" customFormat="1" ht="13.5">
      <c r="A23" s="80" t="s">
        <v>59</v>
      </c>
      <c r="B23" s="133" t="s">
        <v>154</v>
      </c>
      <c r="C23" s="133" t="s">
        <v>48</v>
      </c>
      <c r="D23" s="161">
        <v>120</v>
      </c>
      <c r="E23" s="161"/>
      <c r="F23" s="161"/>
    </row>
    <row r="24" spans="1:6" s="4" customFormat="1" ht="13.5">
      <c r="A24" s="80" t="s">
        <v>60</v>
      </c>
      <c r="B24" s="2" t="s">
        <v>118</v>
      </c>
      <c r="C24" s="2" t="s">
        <v>48</v>
      </c>
      <c r="D24" s="150">
        <v>18</v>
      </c>
      <c r="E24" s="150"/>
      <c r="F24" s="150"/>
    </row>
    <row r="25" spans="1:6" s="4" customFormat="1" ht="14.25" thickBot="1">
      <c r="A25" s="80" t="s">
        <v>83</v>
      </c>
      <c r="B25" s="2" t="s">
        <v>119</v>
      </c>
      <c r="C25" s="2" t="s">
        <v>48</v>
      </c>
      <c r="D25" s="150">
        <v>50</v>
      </c>
      <c r="E25" s="150"/>
      <c r="F25" s="150"/>
    </row>
    <row r="26" spans="1:6" s="108" customFormat="1" ht="14.25" thickBot="1">
      <c r="A26" s="113"/>
      <c r="B26" s="102" t="s">
        <v>110</v>
      </c>
      <c r="C26" s="103"/>
      <c r="D26" s="115"/>
      <c r="E26" s="115"/>
      <c r="F26" s="115"/>
    </row>
    <row r="27" spans="1:6" ht="15.75">
      <c r="A27" s="44"/>
      <c r="B27" s="111" t="s">
        <v>103</v>
      </c>
      <c r="C27" s="46" t="s">
        <v>43</v>
      </c>
      <c r="D27" s="165"/>
      <c r="E27" s="165"/>
      <c r="F27" s="165"/>
    </row>
    <row r="28" spans="1:6" ht="15.75">
      <c r="A28" s="19"/>
      <c r="B28" s="2" t="s">
        <v>92</v>
      </c>
      <c r="C28" s="2" t="s">
        <v>43</v>
      </c>
      <c r="D28" s="240" t="s">
        <v>495</v>
      </c>
      <c r="E28" s="240"/>
      <c r="F28" s="240"/>
    </row>
    <row r="29" spans="1:6" s="30" customFormat="1" ht="15.75">
      <c r="A29" s="35"/>
      <c r="B29" s="34" t="s">
        <v>44</v>
      </c>
      <c r="C29" s="34" t="s">
        <v>43</v>
      </c>
      <c r="D29" s="34"/>
      <c r="E29" s="34"/>
      <c r="F29" s="34"/>
    </row>
    <row r="30" spans="1:6" ht="15.75">
      <c r="A30" s="19"/>
      <c r="B30" s="2" t="s">
        <v>55</v>
      </c>
      <c r="C30" s="2" t="s">
        <v>43</v>
      </c>
      <c r="D30" s="240" t="s">
        <v>495</v>
      </c>
      <c r="E30" s="240"/>
      <c r="F30" s="240"/>
    </row>
    <row r="31" spans="1:6" ht="16.5" thickBot="1">
      <c r="A31" s="132"/>
      <c r="B31" s="20" t="s">
        <v>47</v>
      </c>
      <c r="C31" s="29" t="s">
        <v>43</v>
      </c>
      <c r="D31" s="56"/>
      <c r="E31" s="56"/>
      <c r="F31" s="56"/>
    </row>
    <row r="32" spans="1:13" s="5" customFormat="1" ht="14.25" customHeight="1">
      <c r="A32" s="37"/>
      <c r="B32" s="38"/>
      <c r="C32" s="1"/>
      <c r="D32" s="39"/>
      <c r="F32" s="1"/>
      <c r="G32" s="1"/>
      <c r="H32" s="1"/>
      <c r="I32" s="1"/>
      <c r="J32" s="1"/>
      <c r="K32" s="1"/>
      <c r="L32" s="1"/>
      <c r="M32" s="1"/>
    </row>
    <row r="33" spans="1:13" s="5" customFormat="1" ht="14.25" customHeight="1">
      <c r="A33" s="37"/>
      <c r="B33" s="38"/>
      <c r="C33" s="1"/>
      <c r="D33" s="39"/>
      <c r="F33" s="1"/>
      <c r="G33" s="1"/>
      <c r="H33" s="1"/>
      <c r="I33" s="1"/>
      <c r="J33" s="1"/>
      <c r="K33" s="1"/>
      <c r="L33" s="1"/>
      <c r="M33" s="1"/>
    </row>
    <row r="34" spans="1:13" s="5" customFormat="1" ht="12.75" customHeight="1">
      <c r="A34" s="37"/>
      <c r="B34" s="38"/>
      <c r="C34" s="1"/>
      <c r="D34" s="39"/>
      <c r="F34" s="1"/>
      <c r="G34" s="1"/>
      <c r="H34" s="1"/>
      <c r="I34" s="1"/>
      <c r="J34" s="1"/>
      <c r="K34" s="1"/>
      <c r="L34" s="1"/>
      <c r="M34" s="1"/>
    </row>
    <row r="35" spans="1:13" s="5" customFormat="1" ht="15.75">
      <c r="A35" s="15"/>
      <c r="B35" s="4"/>
      <c r="C35" s="4"/>
      <c r="D35" s="21"/>
      <c r="F35" s="1"/>
      <c r="G35" s="1"/>
      <c r="H35" s="1"/>
      <c r="I35" s="1"/>
      <c r="J35" s="1"/>
      <c r="K35" s="1"/>
      <c r="L35" s="1"/>
      <c r="M35" s="1"/>
    </row>
  </sheetData>
  <sheetProtection/>
  <mergeCells count="3">
    <mergeCell ref="A3:F3"/>
    <mergeCell ref="A1:F1"/>
    <mergeCell ref="A2:F2"/>
  </mergeCells>
  <printOptions/>
  <pageMargins left="0.5905511811023623" right="0" top="0" bottom="0.3937007874015748" header="0" footer="0"/>
  <pageSetup horizontalDpi="600" verticalDpi="600" orientation="portrait" paperSize="9" scale="98" r:id="rId1"/>
  <headerFooter>
    <oddFooter>&amp;L&amp;8&amp;A&amp;R&amp;8=&amp;P=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S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15" customWidth="1"/>
    <col min="2" max="2" width="50.421875" style="1" customWidth="1"/>
    <col min="3" max="4" width="10.140625" style="1" customWidth="1"/>
    <col min="5" max="5" width="11.57421875" style="13" customWidth="1"/>
    <col min="6" max="6" width="10.8515625" style="13" customWidth="1"/>
    <col min="7" max="7" width="7.57421875" style="5" customWidth="1"/>
    <col min="8" max="10" width="9.140625" style="5" customWidth="1"/>
    <col min="11" max="16384" width="9.140625" style="1" customWidth="1"/>
  </cols>
  <sheetData>
    <row r="1" spans="1:6" ht="15.75">
      <c r="A1" s="283" t="s">
        <v>475</v>
      </c>
      <c r="B1" s="283"/>
      <c r="C1" s="283"/>
      <c r="D1" s="283"/>
      <c r="E1" s="283"/>
      <c r="F1" s="283"/>
    </row>
    <row r="2" spans="1:6" ht="18" customHeight="1">
      <c r="A2" s="285" t="s">
        <v>94</v>
      </c>
      <c r="B2" s="285"/>
      <c r="C2" s="285"/>
      <c r="D2" s="285"/>
      <c r="E2" s="285"/>
      <c r="F2" s="285"/>
    </row>
    <row r="3" spans="1:6" ht="18" customHeight="1" thickBot="1">
      <c r="A3" s="285" t="s">
        <v>124</v>
      </c>
      <c r="B3" s="285"/>
      <c r="C3" s="285"/>
      <c r="D3" s="285"/>
      <c r="E3" s="285"/>
      <c r="F3" s="285"/>
    </row>
    <row r="4" spans="1:7" ht="38.25">
      <c r="A4" s="234" t="s">
        <v>38</v>
      </c>
      <c r="B4" s="235" t="s">
        <v>39</v>
      </c>
      <c r="C4" s="238" t="s">
        <v>492</v>
      </c>
      <c r="D4" s="239" t="s">
        <v>482</v>
      </c>
      <c r="E4" s="239" t="s">
        <v>493</v>
      </c>
      <c r="F4" s="239" t="s">
        <v>494</v>
      </c>
      <c r="G4" s="12"/>
    </row>
    <row r="5" spans="1:10" s="7" customFormat="1" ht="14.25" customHeight="1">
      <c r="A5" s="205" t="s">
        <v>40</v>
      </c>
      <c r="B5" s="205" t="s">
        <v>54</v>
      </c>
      <c r="C5" s="205" t="s">
        <v>74</v>
      </c>
      <c r="D5" s="205" t="s">
        <v>75</v>
      </c>
      <c r="E5" s="205" t="s">
        <v>57</v>
      </c>
      <c r="F5" s="205" t="s">
        <v>59</v>
      </c>
      <c r="G5" s="17"/>
      <c r="H5" s="8"/>
      <c r="I5" s="8"/>
      <c r="J5" s="8"/>
    </row>
    <row r="6" spans="1:10" s="7" customFormat="1" ht="14.25" customHeight="1">
      <c r="A6" s="206"/>
      <c r="B6" s="207" t="s">
        <v>105</v>
      </c>
      <c r="C6" s="207"/>
      <c r="D6" s="207"/>
      <c r="E6" s="207"/>
      <c r="F6" s="207"/>
      <c r="G6" s="17"/>
      <c r="H6" s="8"/>
      <c r="I6" s="8"/>
      <c r="J6" s="8"/>
    </row>
    <row r="7" spans="1:7" s="7" customFormat="1" ht="14.25" thickBot="1">
      <c r="A7" s="78">
        <v>1</v>
      </c>
      <c r="B7" s="49" t="s">
        <v>88</v>
      </c>
      <c r="C7" s="49" t="s">
        <v>46</v>
      </c>
      <c r="D7" s="249">
        <v>6</v>
      </c>
      <c r="E7" s="249"/>
      <c r="F7" s="249"/>
      <c r="G7" s="147"/>
    </row>
    <row r="8" spans="1:10" ht="27.75" thickBot="1">
      <c r="A8" s="44">
        <v>2</v>
      </c>
      <c r="B8" s="46" t="s">
        <v>501</v>
      </c>
      <c r="C8" s="46" t="s">
        <v>63</v>
      </c>
      <c r="D8" s="250">
        <v>28</v>
      </c>
      <c r="E8" s="250"/>
      <c r="F8" s="250"/>
      <c r="G8" s="1"/>
      <c r="H8" s="1"/>
      <c r="I8" s="1"/>
      <c r="J8" s="1"/>
    </row>
    <row r="9" spans="1:10" ht="27.75" thickBot="1">
      <c r="A9" s="44">
        <v>3</v>
      </c>
      <c r="B9" s="46" t="s">
        <v>502</v>
      </c>
      <c r="C9" s="46" t="s">
        <v>63</v>
      </c>
      <c r="D9" s="250">
        <v>28</v>
      </c>
      <c r="E9" s="250"/>
      <c r="F9" s="250"/>
      <c r="G9" s="1"/>
      <c r="H9" s="1"/>
      <c r="I9" s="1"/>
      <c r="J9" s="1"/>
    </row>
    <row r="10" spans="1:10" ht="27.75" thickBot="1">
      <c r="A10" s="44">
        <v>4</v>
      </c>
      <c r="B10" s="46" t="s">
        <v>503</v>
      </c>
      <c r="C10" s="46" t="s">
        <v>63</v>
      </c>
      <c r="D10" s="250">
        <v>28</v>
      </c>
      <c r="E10" s="250"/>
      <c r="F10" s="250"/>
      <c r="G10" s="1"/>
      <c r="H10" s="1"/>
      <c r="I10" s="1"/>
      <c r="J10" s="1"/>
    </row>
    <row r="11" spans="1:10" ht="27.75" thickBot="1">
      <c r="A11" s="44">
        <v>5</v>
      </c>
      <c r="B11" s="46" t="s">
        <v>399</v>
      </c>
      <c r="C11" s="46" t="s">
        <v>63</v>
      </c>
      <c r="D11" s="250">
        <v>28</v>
      </c>
      <c r="E11" s="250"/>
      <c r="F11" s="250"/>
      <c r="G11" s="1"/>
      <c r="H11" s="1"/>
      <c r="I11" s="1"/>
      <c r="J11" s="1"/>
    </row>
    <row r="12" spans="1:7" s="6" customFormat="1" ht="14.25" thickBot="1">
      <c r="A12" s="253">
        <v>6</v>
      </c>
      <c r="B12" s="46" t="s">
        <v>380</v>
      </c>
      <c r="C12" s="46" t="s">
        <v>374</v>
      </c>
      <c r="D12" s="250">
        <v>1</v>
      </c>
      <c r="E12" s="250"/>
      <c r="F12" s="250"/>
      <c r="G12" s="126"/>
    </row>
    <row r="13" spans="1:6" s="7" customFormat="1" ht="14.25" thickBot="1">
      <c r="A13" s="66" t="s">
        <v>60</v>
      </c>
      <c r="B13" s="46" t="s">
        <v>4</v>
      </c>
      <c r="C13" s="46" t="s">
        <v>46</v>
      </c>
      <c r="D13" s="250">
        <v>5</v>
      </c>
      <c r="E13" s="250"/>
      <c r="F13" s="250"/>
    </row>
    <row r="14" spans="1:7" s="7" customFormat="1" ht="93.75">
      <c r="A14" s="66" t="s">
        <v>83</v>
      </c>
      <c r="B14" s="46" t="s">
        <v>504</v>
      </c>
      <c r="C14" s="46" t="s">
        <v>93</v>
      </c>
      <c r="D14" s="250">
        <v>1</v>
      </c>
      <c r="E14" s="250"/>
      <c r="F14" s="250"/>
      <c r="G14" s="147"/>
    </row>
    <row r="15" spans="1:10" ht="15.75">
      <c r="A15" s="206"/>
      <c r="B15" s="207" t="s">
        <v>109</v>
      </c>
      <c r="C15" s="207"/>
      <c r="D15" s="207"/>
      <c r="E15" s="207"/>
      <c r="F15" s="207"/>
      <c r="G15" s="1"/>
      <c r="H15" s="1"/>
      <c r="I15" s="1"/>
      <c r="J15" s="1"/>
    </row>
    <row r="16" spans="1:10" ht="16.5" thickBot="1">
      <c r="A16" s="78">
        <v>9</v>
      </c>
      <c r="B16" s="49" t="s">
        <v>88</v>
      </c>
      <c r="C16" s="49" t="s">
        <v>46</v>
      </c>
      <c r="D16" s="249">
        <v>35</v>
      </c>
      <c r="E16" s="249"/>
      <c r="F16" s="249"/>
      <c r="G16" s="139"/>
      <c r="H16" s="1"/>
      <c r="I16" s="1"/>
      <c r="J16" s="1"/>
    </row>
    <row r="17" spans="1:6" s="5" customFormat="1" ht="27.75" thickBot="1">
      <c r="A17" s="44">
        <v>10</v>
      </c>
      <c r="B17" s="46" t="s">
        <v>398</v>
      </c>
      <c r="C17" s="46" t="s">
        <v>63</v>
      </c>
      <c r="D17" s="250">
        <v>60</v>
      </c>
      <c r="E17" s="250"/>
      <c r="F17" s="250"/>
    </row>
    <row r="18" spans="1:19" ht="27.75" thickBot="1">
      <c r="A18" s="44">
        <v>11</v>
      </c>
      <c r="B18" s="46" t="s">
        <v>499</v>
      </c>
      <c r="C18" s="46" t="s">
        <v>41</v>
      </c>
      <c r="D18" s="251">
        <v>2.5</v>
      </c>
      <c r="E18" s="251"/>
      <c r="F18" s="251"/>
      <c r="G18" s="99"/>
      <c r="K18" s="5"/>
      <c r="L18" s="5"/>
      <c r="M18" s="5"/>
      <c r="N18" s="5"/>
      <c r="O18" s="5"/>
      <c r="P18" s="5"/>
      <c r="Q18" s="5"/>
      <c r="R18" s="5"/>
      <c r="S18" s="5"/>
    </row>
    <row r="19" spans="1:7" s="7" customFormat="1" ht="13.5">
      <c r="A19" s="66" t="s">
        <v>106</v>
      </c>
      <c r="B19" s="46" t="s">
        <v>4</v>
      </c>
      <c r="C19" s="46" t="s">
        <v>46</v>
      </c>
      <c r="D19" s="250">
        <v>32</v>
      </c>
      <c r="E19" s="250"/>
      <c r="F19" s="250"/>
      <c r="G19" s="147"/>
    </row>
    <row r="20" spans="1:10" ht="15.75">
      <c r="A20" s="80"/>
      <c r="B20" s="136" t="s">
        <v>8</v>
      </c>
      <c r="C20" s="252"/>
      <c r="D20" s="252"/>
      <c r="E20" s="252"/>
      <c r="F20" s="252"/>
      <c r="G20" s="1"/>
      <c r="H20" s="1"/>
      <c r="I20" s="1"/>
      <c r="J20" s="1"/>
    </row>
    <row r="21" spans="1:10" ht="16.5" thickBot="1">
      <c r="A21" s="78">
        <v>13</v>
      </c>
      <c r="B21" s="49" t="s">
        <v>88</v>
      </c>
      <c r="C21" s="49" t="s">
        <v>46</v>
      </c>
      <c r="D21" s="249">
        <v>9</v>
      </c>
      <c r="E21" s="249"/>
      <c r="F21" s="249"/>
      <c r="G21" s="148"/>
      <c r="H21" s="1"/>
      <c r="I21" s="1"/>
      <c r="J21" s="1"/>
    </row>
    <row r="22" spans="1:6" s="89" customFormat="1" ht="27.75" thickBot="1">
      <c r="A22" s="44">
        <v>14</v>
      </c>
      <c r="B22" s="46" t="s">
        <v>500</v>
      </c>
      <c r="C22" s="46" t="s">
        <v>63</v>
      </c>
      <c r="D22" s="250">
        <v>40</v>
      </c>
      <c r="E22" s="250"/>
      <c r="F22" s="250"/>
    </row>
    <row r="23" spans="1:6" s="5" customFormat="1" ht="27.75" thickBot="1">
      <c r="A23" s="44">
        <v>15</v>
      </c>
      <c r="B23" s="46" t="s">
        <v>400</v>
      </c>
      <c r="C23" s="46" t="s">
        <v>63</v>
      </c>
      <c r="D23" s="250">
        <v>20</v>
      </c>
      <c r="E23" s="250"/>
      <c r="F23" s="250"/>
    </row>
    <row r="24" spans="1:6" s="4" customFormat="1" ht="27.75" thickBot="1">
      <c r="A24" s="253">
        <v>16</v>
      </c>
      <c r="B24" s="46" t="s">
        <v>9</v>
      </c>
      <c r="C24" s="46" t="s">
        <v>64</v>
      </c>
      <c r="D24" s="250">
        <v>10</v>
      </c>
      <c r="E24" s="250"/>
      <c r="F24" s="250"/>
    </row>
    <row r="25" spans="1:7" ht="27.75" thickBot="1">
      <c r="A25" s="66" t="s">
        <v>65</v>
      </c>
      <c r="B25" s="46" t="s">
        <v>89</v>
      </c>
      <c r="C25" s="46" t="s">
        <v>46</v>
      </c>
      <c r="D25" s="250">
        <v>3</v>
      </c>
      <c r="E25" s="250"/>
      <c r="F25" s="250"/>
      <c r="G25" s="10"/>
    </row>
    <row r="26" spans="1:10" s="30" customFormat="1" ht="15.75">
      <c r="A26" s="44"/>
      <c r="B26" s="111" t="s">
        <v>103</v>
      </c>
      <c r="C26" s="46" t="s">
        <v>43</v>
      </c>
      <c r="D26" s="165"/>
      <c r="E26" s="165"/>
      <c r="F26" s="165"/>
      <c r="G26" s="24"/>
      <c r="H26" s="28"/>
      <c r="I26" s="28"/>
      <c r="J26" s="28"/>
    </row>
    <row r="27" spans="1:10" s="30" customFormat="1" ht="15.75">
      <c r="A27" s="19"/>
      <c r="B27" s="2" t="s">
        <v>37</v>
      </c>
      <c r="C27" s="2" t="s">
        <v>43</v>
      </c>
      <c r="D27" s="240" t="s">
        <v>495</v>
      </c>
      <c r="E27" s="240"/>
      <c r="F27" s="240"/>
      <c r="G27" s="28"/>
      <c r="H27" s="28"/>
      <c r="I27" s="28"/>
      <c r="J27" s="28"/>
    </row>
    <row r="28" spans="1:6" ht="15.75">
      <c r="A28" s="35"/>
      <c r="B28" s="34" t="s">
        <v>44</v>
      </c>
      <c r="C28" s="34" t="s">
        <v>43</v>
      </c>
      <c r="D28" s="34"/>
      <c r="E28" s="34"/>
      <c r="F28" s="34"/>
    </row>
    <row r="29" spans="1:6" ht="15.75">
      <c r="A29" s="19"/>
      <c r="B29" s="2" t="s">
        <v>55</v>
      </c>
      <c r="C29" s="2" t="s">
        <v>43</v>
      </c>
      <c r="D29" s="240" t="s">
        <v>495</v>
      </c>
      <c r="E29" s="240"/>
      <c r="F29" s="240"/>
    </row>
    <row r="30" spans="1:6" ht="16.5" thickBot="1">
      <c r="A30" s="55"/>
      <c r="B30" s="20" t="s">
        <v>47</v>
      </c>
      <c r="C30" s="29"/>
      <c r="D30" s="56"/>
      <c r="E30" s="56"/>
      <c r="F30" s="56"/>
    </row>
    <row r="31" spans="2:6" ht="15.75">
      <c r="B31" s="4"/>
      <c r="C31" s="4"/>
      <c r="D31" s="4"/>
      <c r="E31" s="9"/>
      <c r="F31" s="5"/>
    </row>
  </sheetData>
  <sheetProtection/>
  <mergeCells count="3">
    <mergeCell ref="A1:F1"/>
    <mergeCell ref="A2:F2"/>
    <mergeCell ref="A3:F3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140625" style="15" customWidth="1"/>
    <col min="2" max="2" width="52.140625" style="1" customWidth="1"/>
    <col min="3" max="3" width="9.421875" style="1" customWidth="1"/>
    <col min="4" max="4" width="9.7109375" style="1" customWidth="1"/>
    <col min="5" max="5" width="11.28125" style="1" customWidth="1"/>
    <col min="6" max="6" width="11.421875" style="1" customWidth="1"/>
    <col min="7" max="16384" width="9.140625" style="1" customWidth="1"/>
  </cols>
  <sheetData>
    <row r="1" spans="1:6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193</v>
      </c>
      <c r="B2" s="285"/>
      <c r="C2" s="285"/>
      <c r="D2" s="285"/>
      <c r="E2" s="285"/>
      <c r="F2" s="285"/>
    </row>
    <row r="3" spans="1:6" ht="18" customHeight="1" thickBot="1">
      <c r="A3" s="285" t="s">
        <v>192</v>
      </c>
      <c r="B3" s="285"/>
      <c r="C3" s="285"/>
      <c r="D3" s="285"/>
      <c r="E3" s="285"/>
      <c r="F3" s="285"/>
    </row>
    <row r="4" spans="1:6" ht="42.75" customHeight="1">
      <c r="A4" s="234" t="s">
        <v>38</v>
      </c>
      <c r="B4" s="235" t="s">
        <v>39</v>
      </c>
      <c r="C4" s="238" t="s">
        <v>492</v>
      </c>
      <c r="D4" s="239" t="s">
        <v>482</v>
      </c>
      <c r="E4" s="239" t="s">
        <v>493</v>
      </c>
      <c r="F4" s="239" t="s">
        <v>494</v>
      </c>
    </row>
    <row r="5" spans="1:6" s="7" customFormat="1" ht="14.25" customHeight="1">
      <c r="A5" s="205" t="s">
        <v>40</v>
      </c>
      <c r="B5" s="205" t="s">
        <v>54</v>
      </c>
      <c r="C5" s="205" t="s">
        <v>74</v>
      </c>
      <c r="D5" s="205" t="s">
        <v>75</v>
      </c>
      <c r="E5" s="205" t="s">
        <v>57</v>
      </c>
      <c r="F5" s="205" t="s">
        <v>59</v>
      </c>
    </row>
    <row r="6" spans="1:6" ht="15.75">
      <c r="A6" s="150">
        <v>1</v>
      </c>
      <c r="B6" s="145" t="s">
        <v>427</v>
      </c>
      <c r="C6" s="145" t="s">
        <v>58</v>
      </c>
      <c r="D6" s="157">
        <v>40.5</v>
      </c>
      <c r="E6" s="157"/>
      <c r="F6" s="157"/>
    </row>
    <row r="7" spans="1:6" ht="15.75">
      <c r="A7" s="200">
        <v>2</v>
      </c>
      <c r="B7" s="145" t="s">
        <v>401</v>
      </c>
      <c r="C7" s="145" t="s">
        <v>58</v>
      </c>
      <c r="D7" s="168">
        <v>105</v>
      </c>
      <c r="E7" s="168"/>
      <c r="F7" s="168"/>
    </row>
    <row r="8" spans="1:6" s="5" customFormat="1" ht="27">
      <c r="A8" s="227" t="s">
        <v>74</v>
      </c>
      <c r="B8" s="2" t="s">
        <v>402</v>
      </c>
      <c r="C8" s="2" t="s">
        <v>41</v>
      </c>
      <c r="D8" s="3">
        <v>3.95</v>
      </c>
      <c r="E8" s="3"/>
      <c r="F8" s="3"/>
    </row>
    <row r="9" spans="1:6" s="6" customFormat="1" ht="13.5">
      <c r="A9" s="257" t="s">
        <v>75</v>
      </c>
      <c r="B9" s="180" t="s">
        <v>446</v>
      </c>
      <c r="C9" s="2" t="s">
        <v>41</v>
      </c>
      <c r="D9" s="157">
        <v>7.9</v>
      </c>
      <c r="E9" s="157"/>
      <c r="F9" s="157"/>
    </row>
    <row r="10" spans="1:6" ht="15.75">
      <c r="A10" s="150">
        <v>5</v>
      </c>
      <c r="B10" s="2" t="s">
        <v>505</v>
      </c>
      <c r="C10" s="2" t="s">
        <v>42</v>
      </c>
      <c r="D10" s="258">
        <v>12</v>
      </c>
      <c r="E10" s="258"/>
      <c r="F10" s="258"/>
    </row>
    <row r="11" spans="1:6" s="5" customFormat="1" ht="27">
      <c r="A11" s="257" t="s">
        <v>59</v>
      </c>
      <c r="B11" s="145" t="s">
        <v>194</v>
      </c>
      <c r="C11" s="145" t="s">
        <v>41</v>
      </c>
      <c r="D11" s="154">
        <v>4</v>
      </c>
      <c r="E11" s="154"/>
      <c r="F11" s="154"/>
    </row>
    <row r="12" spans="1:6" s="5" customFormat="1" ht="15.75">
      <c r="A12" s="200">
        <v>7</v>
      </c>
      <c r="B12" s="145" t="s">
        <v>403</v>
      </c>
      <c r="C12" s="145" t="s">
        <v>48</v>
      </c>
      <c r="D12" s="168">
        <v>67</v>
      </c>
      <c r="E12" s="168"/>
      <c r="F12" s="168"/>
    </row>
    <row r="13" spans="1:6" s="18" customFormat="1" ht="40.5">
      <c r="A13" s="227" t="s">
        <v>83</v>
      </c>
      <c r="B13" s="2" t="s">
        <v>451</v>
      </c>
      <c r="C13" s="2" t="s">
        <v>48</v>
      </c>
      <c r="D13" s="157">
        <v>32</v>
      </c>
      <c r="E13" s="157"/>
      <c r="F13" s="157"/>
    </row>
    <row r="14" spans="1:6" ht="15.75">
      <c r="A14" s="227" t="s">
        <v>77</v>
      </c>
      <c r="B14" s="2" t="s">
        <v>195</v>
      </c>
      <c r="C14" s="2" t="s">
        <v>58</v>
      </c>
      <c r="D14" s="157">
        <v>64</v>
      </c>
      <c r="E14" s="157"/>
      <c r="F14" s="157"/>
    </row>
    <row r="15" spans="1:6" s="18" customFormat="1" ht="40.5">
      <c r="A15" s="227" t="s">
        <v>78</v>
      </c>
      <c r="B15" s="2" t="s">
        <v>506</v>
      </c>
      <c r="C15" s="2" t="s">
        <v>48</v>
      </c>
      <c r="D15" s="157">
        <v>146</v>
      </c>
      <c r="E15" s="157"/>
      <c r="F15" s="157"/>
    </row>
    <row r="16" spans="1:6" s="18" customFormat="1" ht="15.75" customHeight="1">
      <c r="A16" s="227"/>
      <c r="B16" s="2" t="s">
        <v>447</v>
      </c>
      <c r="C16" s="2" t="s">
        <v>63</v>
      </c>
      <c r="D16" s="3">
        <v>146</v>
      </c>
      <c r="E16" s="3"/>
      <c r="F16" s="3"/>
    </row>
    <row r="17" spans="1:6" s="18" customFormat="1" ht="15.75" customHeight="1">
      <c r="A17" s="227"/>
      <c r="B17" s="2" t="s">
        <v>448</v>
      </c>
      <c r="C17" s="2" t="s">
        <v>64</v>
      </c>
      <c r="D17" s="3">
        <v>220</v>
      </c>
      <c r="E17" s="3"/>
      <c r="F17" s="3"/>
    </row>
    <row r="18" spans="1:6" s="18" customFormat="1" ht="15.75" customHeight="1">
      <c r="A18" s="227"/>
      <c r="B18" s="2" t="s">
        <v>452</v>
      </c>
      <c r="C18" s="145" t="s">
        <v>41</v>
      </c>
      <c r="D18" s="3">
        <v>9</v>
      </c>
      <c r="E18" s="3"/>
      <c r="F18" s="3"/>
    </row>
    <row r="19" spans="1:6" ht="15.75">
      <c r="A19" s="78"/>
      <c r="B19" s="256" t="s">
        <v>103</v>
      </c>
      <c r="C19" s="49" t="s">
        <v>43</v>
      </c>
      <c r="D19" s="171"/>
      <c r="E19" s="171"/>
      <c r="F19" s="171"/>
    </row>
    <row r="20" spans="1:6" ht="15.75">
      <c r="A20" s="19"/>
      <c r="B20" s="2" t="s">
        <v>37</v>
      </c>
      <c r="C20" s="2" t="s">
        <v>43</v>
      </c>
      <c r="D20" s="240" t="s">
        <v>495</v>
      </c>
      <c r="E20" s="240"/>
      <c r="F20" s="240"/>
    </row>
    <row r="21" spans="1:6" s="30" customFormat="1" ht="15.75">
      <c r="A21" s="35"/>
      <c r="B21" s="34" t="s">
        <v>44</v>
      </c>
      <c r="C21" s="34" t="s">
        <v>43</v>
      </c>
      <c r="D21" s="34"/>
      <c r="E21" s="34"/>
      <c r="F21" s="34"/>
    </row>
    <row r="22" spans="1:6" ht="15.75">
      <c r="A22" s="19"/>
      <c r="B22" s="2" t="s">
        <v>55</v>
      </c>
      <c r="C22" s="2" t="s">
        <v>43</v>
      </c>
      <c r="D22" s="240" t="s">
        <v>495</v>
      </c>
      <c r="E22" s="240"/>
      <c r="F22" s="240"/>
    </row>
    <row r="23" spans="1:6" s="30" customFormat="1" ht="16.5" thickBot="1">
      <c r="A23" s="55"/>
      <c r="B23" s="20" t="s">
        <v>47</v>
      </c>
      <c r="C23" s="29"/>
      <c r="D23" s="56"/>
      <c r="E23" s="56"/>
      <c r="F23" s="56"/>
    </row>
  </sheetData>
  <sheetProtection/>
  <mergeCells count="3">
    <mergeCell ref="A3:F3"/>
    <mergeCell ref="A1:F1"/>
    <mergeCell ref="A2:F2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F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140625" style="15" customWidth="1"/>
    <col min="2" max="2" width="79.421875" style="1" customWidth="1"/>
    <col min="3" max="3" width="13.140625" style="1" bestFit="1" customWidth="1"/>
    <col min="4" max="4" width="11.140625" style="1" bestFit="1" customWidth="1"/>
    <col min="5" max="5" width="11.7109375" style="1" bestFit="1" customWidth="1"/>
    <col min="6" max="6" width="9.8515625" style="1" bestFit="1" customWidth="1"/>
    <col min="7" max="16384" width="9.140625" style="1" customWidth="1"/>
  </cols>
  <sheetData>
    <row r="1" spans="1:6" s="27" customFormat="1" ht="21" customHeight="1">
      <c r="A1" s="283" t="s">
        <v>478</v>
      </c>
      <c r="B1" s="283"/>
      <c r="C1" s="283"/>
      <c r="D1" s="283"/>
      <c r="E1" s="283"/>
      <c r="F1" s="283"/>
    </row>
    <row r="2" spans="1:6" ht="21" customHeight="1">
      <c r="A2" s="286" t="s">
        <v>11</v>
      </c>
      <c r="B2" s="286"/>
      <c r="C2" s="286"/>
      <c r="D2" s="286"/>
      <c r="E2" s="286"/>
      <c r="F2" s="286"/>
    </row>
    <row r="3" spans="1:6" ht="21" customHeight="1" thickBot="1">
      <c r="A3" s="287" t="s">
        <v>435</v>
      </c>
      <c r="B3" s="287"/>
      <c r="C3" s="287"/>
      <c r="D3" s="287"/>
      <c r="E3" s="287"/>
      <c r="F3" s="287"/>
    </row>
    <row r="4" spans="1:6" ht="51" customHeight="1">
      <c r="A4" s="234" t="s">
        <v>38</v>
      </c>
      <c r="B4" s="235" t="s">
        <v>39</v>
      </c>
      <c r="C4" s="238" t="s">
        <v>492</v>
      </c>
      <c r="D4" s="239" t="s">
        <v>482</v>
      </c>
      <c r="E4" s="239" t="s">
        <v>493</v>
      </c>
      <c r="F4" s="239" t="s">
        <v>494</v>
      </c>
    </row>
    <row r="5" spans="1:6" s="7" customFormat="1" ht="14.25" thickBot="1">
      <c r="A5" s="31" t="s">
        <v>40</v>
      </c>
      <c r="B5" s="31" t="s">
        <v>54</v>
      </c>
      <c r="C5" s="31" t="s">
        <v>74</v>
      </c>
      <c r="D5" s="31" t="s">
        <v>75</v>
      </c>
      <c r="E5" s="31" t="s">
        <v>57</v>
      </c>
      <c r="F5" s="31" t="s">
        <v>59</v>
      </c>
    </row>
    <row r="6" spans="1:6" s="7" customFormat="1" ht="15" thickBot="1" thickTop="1">
      <c r="A6" s="78">
        <v>1</v>
      </c>
      <c r="B6" s="49" t="s">
        <v>225</v>
      </c>
      <c r="C6" s="49" t="s">
        <v>46</v>
      </c>
      <c r="D6" s="249">
        <v>20</v>
      </c>
      <c r="E6" s="249"/>
      <c r="F6" s="249"/>
    </row>
    <row r="7" spans="1:6" s="6" customFormat="1" ht="27" thickBot="1">
      <c r="A7" s="66" t="s">
        <v>54</v>
      </c>
      <c r="B7" s="255" t="s">
        <v>507</v>
      </c>
      <c r="C7" s="255" t="s">
        <v>41</v>
      </c>
      <c r="D7" s="254">
        <v>3.3</v>
      </c>
      <c r="E7" s="254"/>
      <c r="F7" s="254"/>
    </row>
    <row r="8" spans="1:6" s="6" customFormat="1" ht="14.25" thickBot="1">
      <c r="A8" s="66" t="s">
        <v>74</v>
      </c>
      <c r="B8" s="46" t="s">
        <v>144</v>
      </c>
      <c r="C8" s="46" t="s">
        <v>62</v>
      </c>
      <c r="D8" s="250">
        <v>0.1</v>
      </c>
      <c r="E8" s="250"/>
      <c r="F8" s="250"/>
    </row>
    <row r="9" spans="1:6" s="6" customFormat="1" ht="14.25" thickBot="1">
      <c r="A9" s="66" t="s">
        <v>75</v>
      </c>
      <c r="B9" s="46" t="s">
        <v>226</v>
      </c>
      <c r="C9" s="46" t="s">
        <v>48</v>
      </c>
      <c r="D9" s="250">
        <v>6.3</v>
      </c>
      <c r="E9" s="250"/>
      <c r="F9" s="250"/>
    </row>
    <row r="10" spans="1:6" s="6" customFormat="1" ht="14.25" thickBot="1">
      <c r="A10" s="66" t="s">
        <v>57</v>
      </c>
      <c r="B10" s="46" t="s">
        <v>227</v>
      </c>
      <c r="C10" s="46" t="s">
        <v>48</v>
      </c>
      <c r="D10" s="250">
        <v>7</v>
      </c>
      <c r="E10" s="250"/>
      <c r="F10" s="250"/>
    </row>
    <row r="11" spans="1:6" s="7" customFormat="1" ht="13.5">
      <c r="A11" s="66" t="s">
        <v>59</v>
      </c>
      <c r="B11" s="46" t="s">
        <v>228</v>
      </c>
      <c r="C11" s="46" t="s">
        <v>46</v>
      </c>
      <c r="D11" s="250">
        <v>20</v>
      </c>
      <c r="E11" s="250"/>
      <c r="F11" s="250"/>
    </row>
    <row r="12" spans="1:6" ht="15.75">
      <c r="A12" s="146"/>
      <c r="B12" s="181" t="s">
        <v>111</v>
      </c>
      <c r="C12" s="42" t="s">
        <v>43</v>
      </c>
      <c r="D12" s="171"/>
      <c r="E12" s="171"/>
      <c r="F12" s="171"/>
    </row>
    <row r="13" spans="1:6" ht="15.75">
      <c r="A13" s="35"/>
      <c r="B13" s="34" t="s">
        <v>37</v>
      </c>
      <c r="C13" s="34" t="s">
        <v>43</v>
      </c>
      <c r="D13" s="240" t="s">
        <v>495</v>
      </c>
      <c r="E13" s="240"/>
      <c r="F13" s="240"/>
    </row>
    <row r="14" spans="1:6" ht="15.75">
      <c r="A14" s="35"/>
      <c r="B14" s="34" t="s">
        <v>44</v>
      </c>
      <c r="C14" s="34" t="s">
        <v>43</v>
      </c>
      <c r="D14" s="34"/>
      <c r="E14" s="34"/>
      <c r="F14" s="34"/>
    </row>
    <row r="15" spans="1:6" ht="15.75">
      <c r="A15" s="35"/>
      <c r="B15" s="34" t="s">
        <v>55</v>
      </c>
      <c r="C15" s="34" t="s">
        <v>43</v>
      </c>
      <c r="D15" s="240" t="s">
        <v>495</v>
      </c>
      <c r="E15" s="240"/>
      <c r="F15" s="240"/>
    </row>
    <row r="16" spans="1:6" s="6" customFormat="1" ht="14.25" thickBot="1">
      <c r="A16" s="259"/>
      <c r="B16" s="183" t="s">
        <v>229</v>
      </c>
      <c r="C16" s="183" t="s">
        <v>43</v>
      </c>
      <c r="D16" s="29"/>
      <c r="E16" s="29"/>
      <c r="F16" s="29"/>
    </row>
    <row r="17" spans="1:4" s="27" customFormat="1" ht="15.75">
      <c r="A17" s="184"/>
      <c r="B17" s="185"/>
      <c r="C17" s="186"/>
      <c r="D17" s="186"/>
    </row>
    <row r="18" spans="1:4" s="27" customFormat="1" ht="19.5" customHeight="1">
      <c r="A18" s="184"/>
      <c r="B18" s="185"/>
      <c r="C18" s="186"/>
      <c r="D18" s="186"/>
    </row>
    <row r="19" spans="1:4" ht="21" customHeight="1">
      <c r="A19" s="14"/>
      <c r="B19" s="17"/>
      <c r="C19" s="18"/>
      <c r="D19" s="188"/>
    </row>
    <row r="20" spans="1:4" ht="15.75">
      <c r="A20" s="14"/>
      <c r="B20" s="4"/>
      <c r="C20" s="4"/>
      <c r="D20" s="21"/>
    </row>
    <row r="21" spans="1:4" ht="15.75">
      <c r="A21" s="14"/>
      <c r="B21" s="4"/>
      <c r="C21" s="4"/>
      <c r="D21" s="21"/>
    </row>
    <row r="22" spans="2:4" ht="15.75">
      <c r="B22" s="4"/>
      <c r="C22" s="4"/>
      <c r="D22" s="4"/>
    </row>
  </sheetData>
  <sheetProtection/>
  <mergeCells count="3">
    <mergeCell ref="A2:F2"/>
    <mergeCell ref="A3:F3"/>
    <mergeCell ref="A1:F1"/>
  </mergeCells>
  <printOptions/>
  <pageMargins left="0.5511811023622047" right="0" top="0.2362204724409449" bottom="0.3937007874015748" header="0.2362204724409449" footer="0"/>
  <pageSetup horizontalDpi="600" verticalDpi="600" orientation="landscape" paperSize="9" r:id="rId1"/>
  <headerFooter alignWithMargins="0">
    <oddFooter>&amp;L&amp;8&amp;A&amp;R&amp;8 = &amp;P =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421875" style="119" customWidth="1"/>
    <col min="2" max="2" width="23.57421875" style="119" customWidth="1"/>
    <col min="3" max="3" width="60.57421875" style="119" customWidth="1"/>
    <col min="4" max="4" width="15.28125" style="119" customWidth="1"/>
    <col min="5" max="16384" width="9.140625" style="119" customWidth="1"/>
  </cols>
  <sheetData>
    <row r="1" spans="1:4" ht="16.5">
      <c r="A1" s="283" t="s">
        <v>476</v>
      </c>
      <c r="B1" s="283"/>
      <c r="C1" s="283"/>
      <c r="D1" s="283"/>
    </row>
    <row r="2" spans="1:4" ht="16.5">
      <c r="A2" s="284" t="s">
        <v>126</v>
      </c>
      <c r="B2" s="284"/>
      <c r="C2" s="284"/>
      <c r="D2" s="284"/>
    </row>
    <row r="3" spans="1:4" ht="17.25" thickBot="1">
      <c r="A3" s="278" t="s">
        <v>204</v>
      </c>
      <c r="B3" s="278"/>
      <c r="C3" s="278"/>
      <c r="D3" s="278"/>
    </row>
    <row r="4" spans="1:4" ht="47.25" customHeight="1" thickBot="1">
      <c r="A4" s="245"/>
      <c r="B4" s="244" t="s">
        <v>487</v>
      </c>
      <c r="C4" s="244" t="s">
        <v>483</v>
      </c>
      <c r="D4" s="243" t="s">
        <v>45</v>
      </c>
    </row>
    <row r="5" spans="1:4" s="4" customFormat="1" ht="34.5" customHeight="1">
      <c r="A5" s="127">
        <v>1</v>
      </c>
      <c r="B5" s="49" t="s">
        <v>125</v>
      </c>
      <c r="C5" s="49" t="s">
        <v>45</v>
      </c>
      <c r="D5" s="128"/>
    </row>
    <row r="6" spans="1:4" s="4" customFormat="1" ht="34.5" customHeight="1">
      <c r="A6" s="127">
        <v>2</v>
      </c>
      <c r="B6" s="49" t="s">
        <v>127</v>
      </c>
      <c r="C6" s="2" t="s">
        <v>175</v>
      </c>
      <c r="D6" s="61"/>
    </row>
    <row r="7" spans="1:4" s="4" customFormat="1" ht="34.5" customHeight="1">
      <c r="A7" s="127">
        <v>3</v>
      </c>
      <c r="B7" s="49" t="s">
        <v>128</v>
      </c>
      <c r="C7" s="47" t="s">
        <v>112</v>
      </c>
      <c r="D7" s="62"/>
    </row>
    <row r="8" spans="1:4" s="4" customFormat="1" ht="34.5" customHeight="1">
      <c r="A8" s="127">
        <v>4</v>
      </c>
      <c r="B8" s="49" t="s">
        <v>129</v>
      </c>
      <c r="C8" s="47" t="s">
        <v>224</v>
      </c>
      <c r="D8" s="62"/>
    </row>
    <row r="9" spans="1:4" s="4" customFormat="1" ht="34.5" customHeight="1">
      <c r="A9" s="127">
        <v>5</v>
      </c>
      <c r="B9" s="49" t="s">
        <v>362</v>
      </c>
      <c r="C9" s="47" t="s">
        <v>370</v>
      </c>
      <c r="D9" s="62"/>
    </row>
    <row r="10" spans="1:4" s="8" customFormat="1" ht="34.5" customHeight="1" thickBot="1">
      <c r="A10" s="121"/>
      <c r="B10" s="29"/>
      <c r="C10" s="20" t="s">
        <v>130</v>
      </c>
      <c r="D10" s="64"/>
    </row>
    <row r="11" spans="1:4" ht="8.25" customHeight="1">
      <c r="A11" s="122"/>
      <c r="B11" s="122"/>
      <c r="C11" s="122"/>
      <c r="D11" s="123"/>
    </row>
    <row r="12" spans="1:4" ht="17.25" customHeight="1">
      <c r="A12" s="122"/>
      <c r="B12" s="122"/>
      <c r="C12" s="122"/>
      <c r="D12" s="123"/>
    </row>
    <row r="13" ht="18.75" customHeight="1"/>
  </sheetData>
  <sheetProtection/>
  <mergeCells count="3">
    <mergeCell ref="A1:D1"/>
    <mergeCell ref="A2:D2"/>
    <mergeCell ref="A3:D3"/>
  </mergeCells>
  <printOptions/>
  <pageMargins left="0.7086614173228347" right="0" top="0.1968503937007874" bottom="0.3937007874015748" header="0" footer="0"/>
  <pageSetup horizontalDpi="600" verticalDpi="600" orientation="landscape" paperSize="9" r:id="rId1"/>
  <headerFooter>
    <oddFooter>&amp;L&amp;8&amp;A&amp;R&amp;8&amp;P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N100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4.140625" style="15" customWidth="1"/>
    <col min="2" max="2" width="58.57421875" style="1" customWidth="1"/>
    <col min="3" max="3" width="11.57421875" style="1" customWidth="1"/>
    <col min="4" max="4" width="11.140625" style="1" bestFit="1" customWidth="1"/>
    <col min="5" max="5" width="11.7109375" style="1" bestFit="1" customWidth="1"/>
    <col min="6" max="6" width="14.57421875" style="1" customWidth="1"/>
    <col min="7" max="16384" width="9.140625" style="1" customWidth="1"/>
  </cols>
  <sheetData>
    <row r="1" spans="1:6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125</v>
      </c>
      <c r="B2" s="285"/>
      <c r="C2" s="285"/>
      <c r="D2" s="285"/>
      <c r="E2" s="285"/>
      <c r="F2" s="285"/>
    </row>
    <row r="3" spans="1:6" ht="18" customHeight="1">
      <c r="A3" s="285" t="s">
        <v>204</v>
      </c>
      <c r="B3" s="285"/>
      <c r="C3" s="285"/>
      <c r="D3" s="285"/>
      <c r="E3" s="285"/>
      <c r="F3" s="285"/>
    </row>
    <row r="4" spans="1:6" ht="18" customHeight="1">
      <c r="A4" s="285" t="s">
        <v>45</v>
      </c>
      <c r="B4" s="285"/>
      <c r="C4" s="285"/>
      <c r="D4" s="285"/>
      <c r="E4" s="285"/>
      <c r="F4" s="285"/>
    </row>
    <row r="5" spans="1:6" ht="48" customHeight="1">
      <c r="A5" s="206"/>
      <c r="B5" s="246" t="s">
        <v>483</v>
      </c>
      <c r="C5" s="207" t="s">
        <v>492</v>
      </c>
      <c r="D5" s="247" t="s">
        <v>482</v>
      </c>
      <c r="E5" s="247" t="s">
        <v>493</v>
      </c>
      <c r="F5" s="247" t="s">
        <v>494</v>
      </c>
    </row>
    <row r="6" spans="1:6" s="7" customFormat="1" ht="14.25" thickBot="1">
      <c r="A6" s="31" t="s">
        <v>40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s="5" customFormat="1" ht="16.5" thickTop="1">
      <c r="A7" s="226" t="s">
        <v>40</v>
      </c>
      <c r="B7" s="42" t="s">
        <v>453</v>
      </c>
      <c r="C7" s="152" t="s">
        <v>454</v>
      </c>
      <c r="D7" s="248">
        <v>1500</v>
      </c>
      <c r="E7" s="87"/>
      <c r="F7" s="87"/>
    </row>
    <row r="8" spans="1:6" s="7" customFormat="1" ht="54.75" thickBot="1">
      <c r="A8" s="137" t="s">
        <v>54</v>
      </c>
      <c r="B8" s="42" t="s">
        <v>35</v>
      </c>
      <c r="C8" s="42" t="s">
        <v>46</v>
      </c>
      <c r="D8" s="173">
        <v>1200</v>
      </c>
      <c r="E8" s="172"/>
      <c r="F8" s="172"/>
    </row>
    <row r="9" spans="1:6" s="7" customFormat="1" ht="27.75" thickBot="1">
      <c r="A9" s="149">
        <v>3</v>
      </c>
      <c r="B9" s="40" t="s">
        <v>0</v>
      </c>
      <c r="C9" s="40" t="s">
        <v>46</v>
      </c>
      <c r="D9" s="41">
        <v>50</v>
      </c>
      <c r="E9" s="40"/>
      <c r="F9" s="40"/>
    </row>
    <row r="10" spans="1:6" ht="16.5" thickBot="1">
      <c r="A10" s="52" t="s">
        <v>75</v>
      </c>
      <c r="B10" s="177" t="s">
        <v>205</v>
      </c>
      <c r="C10" s="40" t="s">
        <v>41</v>
      </c>
      <c r="D10" s="165">
        <v>61</v>
      </c>
      <c r="E10" s="40"/>
      <c r="F10" s="40"/>
    </row>
    <row r="11" spans="1:6" s="5" customFormat="1" ht="15.75">
      <c r="A11" s="52" t="s">
        <v>57</v>
      </c>
      <c r="B11" s="177" t="s">
        <v>1</v>
      </c>
      <c r="C11" s="177" t="s">
        <v>41</v>
      </c>
      <c r="D11" s="178">
        <v>18.9</v>
      </c>
      <c r="E11" s="177"/>
      <c r="F11" s="177"/>
    </row>
    <row r="12" spans="1:6" s="5" customFormat="1" ht="27.75" thickBot="1">
      <c r="A12" s="137" t="s">
        <v>59</v>
      </c>
      <c r="B12" s="42" t="s">
        <v>206</v>
      </c>
      <c r="C12" s="42" t="s">
        <v>46</v>
      </c>
      <c r="D12" s="171">
        <v>90</v>
      </c>
      <c r="E12" s="42"/>
      <c r="F12" s="42"/>
    </row>
    <row r="13" spans="1:6" s="5" customFormat="1" ht="27.75" thickBot="1">
      <c r="A13" s="52" t="s">
        <v>60</v>
      </c>
      <c r="B13" s="40" t="s">
        <v>18</v>
      </c>
      <c r="C13" s="40" t="s">
        <v>46</v>
      </c>
      <c r="D13" s="165">
        <v>66.2</v>
      </c>
      <c r="E13" s="40"/>
      <c r="F13" s="40"/>
    </row>
    <row r="14" spans="1:40" s="6" customFormat="1" ht="14.25" thickBot="1">
      <c r="A14" s="149">
        <v>8</v>
      </c>
      <c r="B14" s="40" t="s">
        <v>144</v>
      </c>
      <c r="C14" s="40" t="s">
        <v>62</v>
      </c>
      <c r="D14" s="170">
        <v>4.772</v>
      </c>
      <c r="E14" s="40"/>
      <c r="F14" s="4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4"/>
      <c r="AH14" s="4"/>
      <c r="AI14" s="4"/>
      <c r="AJ14" s="4"/>
      <c r="AK14" s="4"/>
      <c r="AL14" s="4"/>
      <c r="AM14" s="4"/>
      <c r="AN14" s="4"/>
    </row>
    <row r="15" spans="1:6" s="7" customFormat="1" ht="27.75" thickBot="1">
      <c r="A15" s="52" t="s">
        <v>77</v>
      </c>
      <c r="B15" s="40" t="s">
        <v>220</v>
      </c>
      <c r="C15" s="167" t="s">
        <v>58</v>
      </c>
      <c r="D15" s="41">
        <v>29</v>
      </c>
      <c r="E15" s="40"/>
      <c r="F15" s="40"/>
    </row>
    <row r="16" spans="1:6" s="6" customFormat="1" ht="27.75" thickBot="1">
      <c r="A16" s="149">
        <v>10</v>
      </c>
      <c r="B16" s="40" t="s">
        <v>199</v>
      </c>
      <c r="C16" s="167" t="s">
        <v>46</v>
      </c>
      <c r="D16" s="41">
        <v>5.7</v>
      </c>
      <c r="E16" s="40"/>
      <c r="F16" s="40"/>
    </row>
    <row r="17" spans="1:40" s="6" customFormat="1" ht="13.5">
      <c r="A17" s="149">
        <v>11</v>
      </c>
      <c r="B17" s="40" t="s">
        <v>144</v>
      </c>
      <c r="C17" s="40" t="s">
        <v>62</v>
      </c>
      <c r="D17" s="170">
        <v>0.497</v>
      </c>
      <c r="E17" s="40"/>
      <c r="F17" s="4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4"/>
      <c r="AH17" s="4"/>
      <c r="AI17" s="4"/>
      <c r="AJ17" s="4"/>
      <c r="AK17" s="4"/>
      <c r="AL17" s="4"/>
      <c r="AM17" s="4"/>
      <c r="AN17" s="4"/>
    </row>
    <row r="18" spans="1:6" s="7" customFormat="1" ht="41.25" thickBot="1">
      <c r="A18" s="146">
        <v>12</v>
      </c>
      <c r="B18" s="218" t="s">
        <v>436</v>
      </c>
      <c r="C18" s="42" t="s">
        <v>46</v>
      </c>
      <c r="D18" s="173">
        <v>754</v>
      </c>
      <c r="E18" s="42"/>
      <c r="F18" s="42"/>
    </row>
    <row r="19" spans="1:6" ht="16.5" thickBot="1">
      <c r="A19" s="52" t="s">
        <v>79</v>
      </c>
      <c r="B19" s="40" t="s">
        <v>19</v>
      </c>
      <c r="C19" s="40" t="s">
        <v>41</v>
      </c>
      <c r="D19" s="165">
        <v>90</v>
      </c>
      <c r="E19" s="40"/>
      <c r="F19" s="40"/>
    </row>
    <row r="20" spans="1:6" ht="15.75">
      <c r="A20" s="52" t="s">
        <v>90</v>
      </c>
      <c r="B20" s="40" t="s">
        <v>207</v>
      </c>
      <c r="C20" s="40" t="s">
        <v>41</v>
      </c>
      <c r="D20" s="165">
        <v>74</v>
      </c>
      <c r="E20" s="40"/>
      <c r="F20" s="40"/>
    </row>
    <row r="21" spans="1:6" s="5" customFormat="1" ht="27.75" thickBot="1">
      <c r="A21" s="137" t="s">
        <v>71</v>
      </c>
      <c r="B21" s="42" t="s">
        <v>208</v>
      </c>
      <c r="C21" s="42" t="s">
        <v>46</v>
      </c>
      <c r="D21" s="171">
        <v>4.4</v>
      </c>
      <c r="E21" s="42"/>
      <c r="F21" s="42"/>
    </row>
    <row r="22" spans="1:6" ht="27.75" thickBot="1">
      <c r="A22" s="52" t="s">
        <v>67</v>
      </c>
      <c r="B22" s="40" t="s">
        <v>209</v>
      </c>
      <c r="C22" s="40" t="s">
        <v>41</v>
      </c>
      <c r="D22" s="40">
        <v>37.1</v>
      </c>
      <c r="E22" s="40"/>
      <c r="F22" s="40"/>
    </row>
    <row r="23" spans="1:6" ht="16.5" thickBot="1">
      <c r="A23" s="52" t="s">
        <v>65</v>
      </c>
      <c r="B23" s="40" t="s">
        <v>21</v>
      </c>
      <c r="C23" s="40" t="s">
        <v>20</v>
      </c>
      <c r="D23" s="40">
        <v>1.773</v>
      </c>
      <c r="E23" s="40"/>
      <c r="F23" s="40"/>
    </row>
    <row r="24" spans="1:6" s="6" customFormat="1" ht="27" thickBot="1">
      <c r="A24" s="52" t="s">
        <v>97</v>
      </c>
      <c r="B24" s="40" t="s">
        <v>210</v>
      </c>
      <c r="C24" s="40" t="s">
        <v>46</v>
      </c>
      <c r="D24" s="165">
        <v>24.5</v>
      </c>
      <c r="E24" s="40"/>
      <c r="F24" s="40"/>
    </row>
    <row r="25" spans="1:40" s="6" customFormat="1" ht="14.25" thickBot="1">
      <c r="A25" s="149">
        <v>19</v>
      </c>
      <c r="B25" s="40" t="s">
        <v>144</v>
      </c>
      <c r="C25" s="40" t="s">
        <v>62</v>
      </c>
      <c r="D25" s="170">
        <v>3.988</v>
      </c>
      <c r="E25" s="40"/>
      <c r="F25" s="4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4"/>
      <c r="AH25" s="4"/>
      <c r="AI25" s="4"/>
      <c r="AJ25" s="4"/>
      <c r="AK25" s="4"/>
      <c r="AL25" s="4"/>
      <c r="AM25" s="4"/>
      <c r="AN25" s="4"/>
    </row>
    <row r="26" spans="1:6" s="6" customFormat="1" ht="27.75" thickBot="1">
      <c r="A26" s="52" t="s">
        <v>136</v>
      </c>
      <c r="B26" s="40" t="s">
        <v>22</v>
      </c>
      <c r="C26" s="40" t="s">
        <v>41</v>
      </c>
      <c r="D26" s="165">
        <v>40</v>
      </c>
      <c r="E26" s="40"/>
      <c r="F26" s="40"/>
    </row>
    <row r="27" spans="1:40" s="6" customFormat="1" ht="14.25" thickBot="1">
      <c r="A27" s="149">
        <v>21</v>
      </c>
      <c r="B27" s="40" t="s">
        <v>144</v>
      </c>
      <c r="C27" s="40" t="s">
        <v>62</v>
      </c>
      <c r="D27" s="170">
        <v>7</v>
      </c>
      <c r="E27" s="40"/>
      <c r="F27" s="4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4"/>
      <c r="AH27" s="4"/>
      <c r="AI27" s="4"/>
      <c r="AJ27" s="4"/>
      <c r="AK27" s="4"/>
      <c r="AL27" s="4"/>
      <c r="AM27" s="4"/>
      <c r="AN27" s="4"/>
    </row>
    <row r="28" spans="1:40" s="6" customFormat="1" ht="27.75" thickBot="1">
      <c r="A28" s="52" t="s">
        <v>68</v>
      </c>
      <c r="B28" s="40" t="s">
        <v>23</v>
      </c>
      <c r="C28" s="40" t="s">
        <v>46</v>
      </c>
      <c r="D28" s="41">
        <v>123</v>
      </c>
      <c r="E28" s="40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4"/>
      <c r="AH28" s="4"/>
      <c r="AI28" s="4"/>
      <c r="AJ28" s="4"/>
      <c r="AK28" s="4"/>
      <c r="AL28" s="4"/>
      <c r="AM28" s="4"/>
      <c r="AN28" s="4"/>
    </row>
    <row r="29" spans="1:40" s="6" customFormat="1" ht="14.25" thickBot="1">
      <c r="A29" s="149">
        <v>23</v>
      </c>
      <c r="B29" s="40" t="s">
        <v>144</v>
      </c>
      <c r="C29" s="40" t="s">
        <v>62</v>
      </c>
      <c r="D29" s="170">
        <v>13.244</v>
      </c>
      <c r="E29" s="40"/>
      <c r="F29" s="4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4"/>
      <c r="AH29" s="4"/>
      <c r="AI29" s="4"/>
      <c r="AJ29" s="4"/>
      <c r="AK29" s="4"/>
      <c r="AL29" s="4"/>
      <c r="AM29" s="4"/>
      <c r="AN29" s="4"/>
    </row>
    <row r="30" spans="1:40" s="6" customFormat="1" ht="14.25" thickBot="1">
      <c r="A30" s="52" t="s">
        <v>81</v>
      </c>
      <c r="B30" s="40" t="s">
        <v>24</v>
      </c>
      <c r="C30" s="40" t="s">
        <v>46</v>
      </c>
      <c r="D30" s="41">
        <v>2.4</v>
      </c>
      <c r="E30" s="40"/>
      <c r="F30" s="4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/>
      <c r="AH30" s="4"/>
      <c r="AI30" s="4"/>
      <c r="AJ30" s="4"/>
      <c r="AK30" s="4"/>
      <c r="AL30" s="4"/>
      <c r="AM30" s="4"/>
      <c r="AN30" s="4"/>
    </row>
    <row r="31" spans="1:40" s="6" customFormat="1" ht="14.25" thickBot="1">
      <c r="A31" s="149">
        <v>25</v>
      </c>
      <c r="B31" s="40" t="s">
        <v>144</v>
      </c>
      <c r="C31" s="40" t="s">
        <v>62</v>
      </c>
      <c r="D31" s="165">
        <v>0.3</v>
      </c>
      <c r="E31" s="40"/>
      <c r="F31" s="4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4"/>
      <c r="AH31" s="4"/>
      <c r="AI31" s="4"/>
      <c r="AJ31" s="4"/>
      <c r="AK31" s="4"/>
      <c r="AL31" s="4"/>
      <c r="AM31" s="4"/>
      <c r="AN31" s="4"/>
    </row>
    <row r="32" spans="1:6" s="4" customFormat="1" ht="14.25" thickBot="1">
      <c r="A32" s="52" t="s">
        <v>82</v>
      </c>
      <c r="B32" s="40" t="s">
        <v>28</v>
      </c>
      <c r="C32" s="40" t="s">
        <v>62</v>
      </c>
      <c r="D32" s="165">
        <v>0.08</v>
      </c>
      <c r="E32" s="40"/>
      <c r="F32" s="40"/>
    </row>
    <row r="33" spans="1:6" s="4" customFormat="1" ht="13.5">
      <c r="A33" s="149">
        <v>27</v>
      </c>
      <c r="B33" s="40" t="s">
        <v>27</v>
      </c>
      <c r="C33" s="40" t="s">
        <v>41</v>
      </c>
      <c r="D33" s="165">
        <v>27</v>
      </c>
      <c r="E33" s="40"/>
      <c r="F33" s="40"/>
    </row>
    <row r="34" spans="1:6" s="169" customFormat="1" ht="13.5">
      <c r="A34" s="163"/>
      <c r="B34" s="2" t="s">
        <v>66</v>
      </c>
      <c r="C34" s="2" t="s">
        <v>41</v>
      </c>
      <c r="D34" s="3">
        <v>29</v>
      </c>
      <c r="E34" s="2"/>
      <c r="F34" s="2"/>
    </row>
    <row r="35" spans="1:6" s="4" customFormat="1" ht="13.5">
      <c r="A35" s="163"/>
      <c r="B35" s="2" t="s">
        <v>25</v>
      </c>
      <c r="C35" s="2" t="s">
        <v>69</v>
      </c>
      <c r="D35" s="3">
        <v>53</v>
      </c>
      <c r="E35" s="2"/>
      <c r="F35" s="2"/>
    </row>
    <row r="36" spans="1:6" s="4" customFormat="1" ht="14.25" thickBot="1">
      <c r="A36" s="163"/>
      <c r="B36" s="2" t="s">
        <v>26</v>
      </c>
      <c r="C36" s="2" t="s">
        <v>64</v>
      </c>
      <c r="D36" s="156">
        <v>92</v>
      </c>
      <c r="E36" s="2"/>
      <c r="F36" s="2"/>
    </row>
    <row r="37" spans="1:6" s="4" customFormat="1" ht="40.5">
      <c r="A37" s="149">
        <v>28</v>
      </c>
      <c r="B37" s="40" t="s">
        <v>449</v>
      </c>
      <c r="C37" s="40" t="s">
        <v>64</v>
      </c>
      <c r="D37" s="41">
        <v>465</v>
      </c>
      <c r="E37" s="40"/>
      <c r="F37" s="40"/>
    </row>
    <row r="38" spans="1:6" s="169" customFormat="1" ht="13.5">
      <c r="A38" s="163"/>
      <c r="B38" s="2" t="s">
        <v>29</v>
      </c>
      <c r="C38" s="2" t="s">
        <v>64</v>
      </c>
      <c r="D38" s="157">
        <v>539</v>
      </c>
      <c r="E38" s="180"/>
      <c r="F38" s="180"/>
    </row>
    <row r="39" spans="1:6" s="4" customFormat="1" ht="14.25" thickBot="1">
      <c r="A39" s="163"/>
      <c r="B39" s="2" t="s">
        <v>31</v>
      </c>
      <c r="C39" s="2" t="s">
        <v>41</v>
      </c>
      <c r="D39" s="3">
        <v>6</v>
      </c>
      <c r="E39" s="2"/>
      <c r="F39" s="2"/>
    </row>
    <row r="40" spans="1:6" s="4" customFormat="1" ht="14.25" thickBot="1">
      <c r="A40" s="149">
        <v>29</v>
      </c>
      <c r="B40" s="40" t="s">
        <v>30</v>
      </c>
      <c r="C40" s="86" t="s">
        <v>42</v>
      </c>
      <c r="D40" s="76">
        <v>2</v>
      </c>
      <c r="E40" s="40"/>
      <c r="F40" s="40"/>
    </row>
    <row r="41" spans="1:6" s="4" customFormat="1" ht="27.75" thickBot="1">
      <c r="A41" s="149">
        <v>30</v>
      </c>
      <c r="B41" s="40" t="s">
        <v>186</v>
      </c>
      <c r="C41" s="40" t="s">
        <v>64</v>
      </c>
      <c r="D41" s="41">
        <f>D37</f>
        <v>465</v>
      </c>
      <c r="E41" s="165"/>
      <c r="F41" s="165"/>
    </row>
    <row r="42" spans="1:6" s="4" customFormat="1" ht="27">
      <c r="A42" s="149">
        <v>31</v>
      </c>
      <c r="B42" s="40" t="s">
        <v>187</v>
      </c>
      <c r="C42" s="40" t="s">
        <v>64</v>
      </c>
      <c r="D42" s="41">
        <f>D41</f>
        <v>465</v>
      </c>
      <c r="E42" s="165"/>
      <c r="F42" s="165"/>
    </row>
    <row r="43" spans="1:6" s="4" customFormat="1" ht="13.5">
      <c r="A43" s="232" t="s">
        <v>179</v>
      </c>
      <c r="B43" s="199" t="s">
        <v>479</v>
      </c>
      <c r="C43" s="2" t="s">
        <v>455</v>
      </c>
      <c r="D43" s="3">
        <v>9</v>
      </c>
      <c r="E43" s="2"/>
      <c r="F43" s="2"/>
    </row>
    <row r="44" spans="1:6" s="4" customFormat="1" ht="13.5">
      <c r="A44" s="232" t="s">
        <v>36</v>
      </c>
      <c r="B44" s="199" t="s">
        <v>456</v>
      </c>
      <c r="C44" s="2" t="s">
        <v>457</v>
      </c>
      <c r="D44" s="3">
        <v>63</v>
      </c>
      <c r="E44" s="2"/>
      <c r="F44" s="2"/>
    </row>
    <row r="45" spans="1:6" s="4" customFormat="1" ht="14.25" thickBot="1">
      <c r="A45" s="232" t="s">
        <v>188</v>
      </c>
      <c r="B45" s="220" t="s">
        <v>458</v>
      </c>
      <c r="C45" s="49" t="s">
        <v>457</v>
      </c>
      <c r="D45" s="3">
        <v>85</v>
      </c>
      <c r="E45" s="2"/>
      <c r="F45" s="2"/>
    </row>
    <row r="46" spans="1:7" s="6" customFormat="1" ht="27">
      <c r="A46" s="164" t="s">
        <v>189</v>
      </c>
      <c r="B46" s="42" t="s">
        <v>459</v>
      </c>
      <c r="C46" s="42" t="s">
        <v>46</v>
      </c>
      <c r="D46" s="138">
        <v>96</v>
      </c>
      <c r="E46" s="42"/>
      <c r="F46" s="42"/>
      <c r="G46" s="4"/>
    </row>
    <row r="47" spans="1:7" s="6" customFormat="1" ht="14.25" thickBot="1">
      <c r="A47" s="163"/>
      <c r="B47" s="2" t="s">
        <v>485</v>
      </c>
      <c r="C47" s="2" t="s">
        <v>42</v>
      </c>
      <c r="D47" s="3">
        <v>6340</v>
      </c>
      <c r="E47" s="3"/>
      <c r="F47" s="3"/>
      <c r="G47" s="4"/>
    </row>
    <row r="48" spans="1:7" s="6" customFormat="1" ht="27">
      <c r="A48" s="164" t="s">
        <v>190</v>
      </c>
      <c r="B48" s="40" t="s">
        <v>460</v>
      </c>
      <c r="C48" s="40" t="s">
        <v>461</v>
      </c>
      <c r="D48" s="41">
        <v>114</v>
      </c>
      <c r="E48" s="40"/>
      <c r="F48" s="40"/>
      <c r="G48" s="4"/>
    </row>
    <row r="49" spans="1:7" s="6" customFormat="1" ht="14.25" thickBot="1">
      <c r="A49" s="163"/>
      <c r="B49" s="2" t="s">
        <v>508</v>
      </c>
      <c r="C49" s="2" t="s">
        <v>42</v>
      </c>
      <c r="D49" s="3">
        <v>7529</v>
      </c>
      <c r="E49" s="3"/>
      <c r="F49" s="3"/>
      <c r="G49" s="4"/>
    </row>
    <row r="50" spans="1:6" s="6" customFormat="1" ht="27">
      <c r="A50" s="164" t="s">
        <v>221</v>
      </c>
      <c r="B50" s="40" t="s">
        <v>33</v>
      </c>
      <c r="C50" s="40" t="s">
        <v>58</v>
      </c>
      <c r="D50" s="41">
        <v>5</v>
      </c>
      <c r="E50" s="40"/>
      <c r="F50" s="40"/>
    </row>
    <row r="51" spans="1:6" s="6" customFormat="1" ht="14.25" thickBot="1">
      <c r="A51" s="163"/>
      <c r="B51" s="2" t="s">
        <v>32</v>
      </c>
      <c r="C51" s="2" t="s">
        <v>42</v>
      </c>
      <c r="D51" s="3">
        <v>65</v>
      </c>
      <c r="E51" s="2"/>
      <c r="F51" s="2"/>
    </row>
    <row r="52" spans="1:6" s="6" customFormat="1" ht="27.75" thickBot="1">
      <c r="A52" s="149">
        <v>38</v>
      </c>
      <c r="B52" s="153" t="s">
        <v>182</v>
      </c>
      <c r="C52" s="153" t="s">
        <v>62</v>
      </c>
      <c r="D52" s="165">
        <v>0.68</v>
      </c>
      <c r="E52" s="153"/>
      <c r="F52" s="153"/>
    </row>
    <row r="53" spans="1:6" s="6" customFormat="1" ht="27.75" thickBot="1">
      <c r="A53" s="52" t="s">
        <v>222</v>
      </c>
      <c r="B53" s="40" t="s">
        <v>34</v>
      </c>
      <c r="C53" s="167" t="s">
        <v>46</v>
      </c>
      <c r="D53" s="41">
        <v>1.5</v>
      </c>
      <c r="E53" s="40"/>
      <c r="F53" s="40"/>
    </row>
    <row r="54" spans="1:40" s="6" customFormat="1" ht="14.25" thickBot="1">
      <c r="A54" s="149">
        <v>40</v>
      </c>
      <c r="B54" s="40" t="s">
        <v>144</v>
      </c>
      <c r="C54" s="40" t="s">
        <v>62</v>
      </c>
      <c r="D54" s="165">
        <v>0.15</v>
      </c>
      <c r="E54" s="40"/>
      <c r="F54" s="4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4"/>
      <c r="AH54" s="4"/>
      <c r="AI54" s="4"/>
      <c r="AJ54" s="4"/>
      <c r="AK54" s="4"/>
      <c r="AL54" s="4"/>
      <c r="AM54" s="4"/>
      <c r="AN54" s="4"/>
    </row>
    <row r="55" spans="1:6" s="18" customFormat="1" ht="43.5" thickBot="1">
      <c r="A55" s="149">
        <v>41</v>
      </c>
      <c r="B55" s="40" t="s">
        <v>211</v>
      </c>
      <c r="C55" s="40" t="s">
        <v>58</v>
      </c>
      <c r="D55" s="41">
        <v>137.6</v>
      </c>
      <c r="E55" s="40"/>
      <c r="F55" s="40"/>
    </row>
    <row r="56" spans="1:6" s="18" customFormat="1" ht="27.75" thickBot="1">
      <c r="A56" s="149">
        <v>42</v>
      </c>
      <c r="B56" s="40" t="s">
        <v>212</v>
      </c>
      <c r="C56" s="40" t="s">
        <v>58</v>
      </c>
      <c r="D56" s="41">
        <v>8.4</v>
      </c>
      <c r="E56" s="40"/>
      <c r="F56" s="40"/>
    </row>
    <row r="57" spans="1:6" s="18" customFormat="1" ht="27.75" thickBot="1">
      <c r="A57" s="149">
        <v>43</v>
      </c>
      <c r="B57" s="40" t="s">
        <v>213</v>
      </c>
      <c r="C57" s="40" t="s">
        <v>58</v>
      </c>
      <c r="D57" s="41">
        <v>44</v>
      </c>
      <c r="E57" s="177"/>
      <c r="F57" s="177"/>
    </row>
    <row r="58" spans="1:6" s="18" customFormat="1" ht="14.25" thickBot="1">
      <c r="A58" s="149">
        <v>44</v>
      </c>
      <c r="B58" s="40" t="s">
        <v>73</v>
      </c>
      <c r="C58" s="40" t="s">
        <v>58</v>
      </c>
      <c r="D58" s="41">
        <v>5.3</v>
      </c>
      <c r="E58" s="40"/>
      <c r="F58" s="40"/>
    </row>
    <row r="59" spans="1:6" s="18" customFormat="1" ht="14.25" thickBot="1">
      <c r="A59" s="149">
        <v>45</v>
      </c>
      <c r="B59" s="40" t="s">
        <v>214</v>
      </c>
      <c r="C59" s="40" t="s">
        <v>58</v>
      </c>
      <c r="D59" s="41">
        <v>2</v>
      </c>
      <c r="E59" s="40"/>
      <c r="F59" s="40"/>
    </row>
    <row r="60" spans="1:6" s="6" customFormat="1" ht="14.25" thickBot="1">
      <c r="A60" s="149">
        <v>46</v>
      </c>
      <c r="B60" s="40" t="s">
        <v>145</v>
      </c>
      <c r="C60" s="40" t="s">
        <v>42</v>
      </c>
      <c r="D60" s="76">
        <v>1</v>
      </c>
      <c r="E60" s="40"/>
      <c r="F60" s="40"/>
    </row>
    <row r="61" spans="1:6" s="6" customFormat="1" ht="14.25" thickBot="1">
      <c r="A61" s="149">
        <v>47</v>
      </c>
      <c r="B61" s="153" t="s">
        <v>215</v>
      </c>
      <c r="C61" s="40" t="s">
        <v>58</v>
      </c>
      <c r="D61" s="166">
        <v>2</v>
      </c>
      <c r="E61" s="153"/>
      <c r="F61" s="153"/>
    </row>
    <row r="62" spans="1:6" s="18" customFormat="1" ht="27.75" thickBot="1">
      <c r="A62" s="149">
        <v>48</v>
      </c>
      <c r="B62" s="40" t="s">
        <v>428</v>
      </c>
      <c r="C62" s="40" t="s">
        <v>58</v>
      </c>
      <c r="D62" s="41">
        <v>20.8</v>
      </c>
      <c r="E62" s="40"/>
      <c r="F62" s="40"/>
    </row>
    <row r="63" spans="1:6" s="6" customFormat="1" ht="14.25" thickBot="1">
      <c r="A63" s="149">
        <v>49</v>
      </c>
      <c r="B63" s="40" t="s">
        <v>76</v>
      </c>
      <c r="C63" s="40" t="s">
        <v>48</v>
      </c>
      <c r="D63" s="41">
        <v>834</v>
      </c>
      <c r="E63" s="40"/>
      <c r="F63" s="40"/>
    </row>
    <row r="64" spans="1:6" s="18" customFormat="1" ht="27.75" thickBot="1">
      <c r="A64" s="149">
        <v>50</v>
      </c>
      <c r="B64" s="40" t="s">
        <v>216</v>
      </c>
      <c r="C64" s="40" t="s">
        <v>48</v>
      </c>
      <c r="D64" s="41">
        <v>21.6</v>
      </c>
      <c r="E64" s="40"/>
      <c r="F64" s="40"/>
    </row>
    <row r="65" spans="1:6" s="7" customFormat="1" ht="27.75" thickBot="1">
      <c r="A65" s="149">
        <v>51</v>
      </c>
      <c r="B65" s="40" t="s">
        <v>12</v>
      </c>
      <c r="C65" s="167" t="s">
        <v>58</v>
      </c>
      <c r="D65" s="41">
        <v>368</v>
      </c>
      <c r="E65" s="40"/>
      <c r="F65" s="40"/>
    </row>
    <row r="66" spans="1:6" s="7" customFormat="1" ht="14.25" thickBot="1">
      <c r="A66" s="149">
        <v>52</v>
      </c>
      <c r="B66" s="40" t="s">
        <v>72</v>
      </c>
      <c r="C66" s="40" t="s">
        <v>61</v>
      </c>
      <c r="D66" s="41">
        <v>712</v>
      </c>
      <c r="E66" s="40"/>
      <c r="F66" s="40"/>
    </row>
    <row r="67" spans="1:6" ht="41.25" thickBot="1">
      <c r="A67" s="149">
        <v>53</v>
      </c>
      <c r="B67" s="40" t="s">
        <v>217</v>
      </c>
      <c r="C67" s="40" t="s">
        <v>58</v>
      </c>
      <c r="D67" s="41">
        <v>350.5</v>
      </c>
      <c r="E67" s="40"/>
      <c r="F67" s="40"/>
    </row>
    <row r="68" spans="1:6" ht="16.5" thickBot="1">
      <c r="A68" s="149">
        <v>54</v>
      </c>
      <c r="B68" s="40" t="s">
        <v>437</v>
      </c>
      <c r="C68" s="40" t="s">
        <v>48</v>
      </c>
      <c r="D68" s="41">
        <v>139</v>
      </c>
      <c r="E68" s="40"/>
      <c r="F68" s="40"/>
    </row>
    <row r="69" spans="1:6" s="5" customFormat="1" ht="27.75" thickBot="1">
      <c r="A69" s="149">
        <v>55</v>
      </c>
      <c r="B69" s="40" t="s">
        <v>438</v>
      </c>
      <c r="C69" s="40" t="s">
        <v>61</v>
      </c>
      <c r="D69" s="41">
        <v>304.2</v>
      </c>
      <c r="E69" s="40"/>
      <c r="F69" s="40"/>
    </row>
    <row r="70" spans="1:6" s="4" customFormat="1" ht="14.25" thickBot="1">
      <c r="A70" s="149">
        <v>56</v>
      </c>
      <c r="B70" s="40" t="s">
        <v>13</v>
      </c>
      <c r="C70" s="40" t="s">
        <v>41</v>
      </c>
      <c r="D70" s="41">
        <v>0.5</v>
      </c>
      <c r="E70" s="40"/>
      <c r="F70" s="40"/>
    </row>
    <row r="71" spans="1:6" s="6" customFormat="1" ht="27.75" thickBot="1">
      <c r="A71" s="149">
        <v>57</v>
      </c>
      <c r="B71" s="153" t="s">
        <v>14</v>
      </c>
      <c r="C71" s="153" t="s">
        <v>96</v>
      </c>
      <c r="D71" s="41">
        <v>15.9</v>
      </c>
      <c r="E71" s="153"/>
      <c r="F71" s="153"/>
    </row>
    <row r="72" spans="1:6" s="6" customFormat="1" ht="14.25" thickBot="1">
      <c r="A72" s="149">
        <v>58</v>
      </c>
      <c r="B72" s="40" t="s">
        <v>15</v>
      </c>
      <c r="C72" s="40" t="s">
        <v>63</v>
      </c>
      <c r="D72" s="41">
        <v>12</v>
      </c>
      <c r="E72" s="40"/>
      <c r="F72" s="40"/>
    </row>
    <row r="73" spans="1:6" s="6" customFormat="1" ht="14.25" thickBot="1">
      <c r="A73" s="149">
        <v>59</v>
      </c>
      <c r="B73" s="40" t="s">
        <v>16</v>
      </c>
      <c r="C73" s="40" t="s">
        <v>61</v>
      </c>
      <c r="D73" s="41">
        <v>15.9</v>
      </c>
      <c r="E73" s="40"/>
      <c r="F73" s="40"/>
    </row>
    <row r="74" spans="1:6" ht="27.75" thickBot="1">
      <c r="A74" s="149">
        <v>60</v>
      </c>
      <c r="B74" s="40" t="s">
        <v>17</v>
      </c>
      <c r="C74" s="40" t="s">
        <v>96</v>
      </c>
      <c r="D74" s="41">
        <v>15.9</v>
      </c>
      <c r="E74" s="40"/>
      <c r="F74" s="40"/>
    </row>
    <row r="75" spans="1:6" s="5" customFormat="1" ht="41.25" thickBot="1">
      <c r="A75" s="149">
        <v>61</v>
      </c>
      <c r="B75" s="40" t="s">
        <v>147</v>
      </c>
      <c r="C75" s="40" t="s">
        <v>48</v>
      </c>
      <c r="D75" s="40">
        <v>20</v>
      </c>
      <c r="E75" s="40"/>
      <c r="F75" s="40"/>
    </row>
    <row r="76" spans="1:6" ht="27.75" thickBot="1">
      <c r="A76" s="149">
        <v>62</v>
      </c>
      <c r="B76" s="40" t="s">
        <v>462</v>
      </c>
      <c r="C76" s="40" t="s">
        <v>183</v>
      </c>
      <c r="D76" s="41">
        <v>48.7</v>
      </c>
      <c r="E76" s="40"/>
      <c r="F76" s="40"/>
    </row>
    <row r="77" spans="1:6" ht="16.5" thickBot="1">
      <c r="A77" s="149">
        <v>63</v>
      </c>
      <c r="B77" s="40" t="s">
        <v>437</v>
      </c>
      <c r="C77" s="40" t="s">
        <v>48</v>
      </c>
      <c r="D77" s="41">
        <v>36</v>
      </c>
      <c r="E77" s="40"/>
      <c r="F77" s="40"/>
    </row>
    <row r="78" spans="1:6" s="5" customFormat="1" ht="16.5" thickBot="1">
      <c r="A78" s="149">
        <v>64</v>
      </c>
      <c r="B78" s="153" t="s">
        <v>148</v>
      </c>
      <c r="C78" s="153" t="s">
        <v>61</v>
      </c>
      <c r="D78" s="166">
        <v>1581</v>
      </c>
      <c r="E78" s="153"/>
      <c r="F78" s="153"/>
    </row>
    <row r="79" spans="1:6" s="5" customFormat="1" ht="16.5" thickBot="1">
      <c r="A79" s="149">
        <v>65</v>
      </c>
      <c r="B79" s="153" t="s">
        <v>218</v>
      </c>
      <c r="C79" s="153" t="s">
        <v>61</v>
      </c>
      <c r="D79" s="166">
        <v>688</v>
      </c>
      <c r="E79" s="153"/>
      <c r="F79" s="153"/>
    </row>
    <row r="80" spans="1:6" ht="41.25" thickBot="1">
      <c r="A80" s="149">
        <v>66</v>
      </c>
      <c r="B80" s="40" t="s">
        <v>219</v>
      </c>
      <c r="C80" s="40" t="s">
        <v>58</v>
      </c>
      <c r="D80" s="41">
        <v>240</v>
      </c>
      <c r="E80" s="40"/>
      <c r="F80" s="40"/>
    </row>
    <row r="81" spans="1:6" ht="41.25" thickBot="1">
      <c r="A81" s="149">
        <v>67</v>
      </c>
      <c r="B81" s="40" t="s">
        <v>99</v>
      </c>
      <c r="C81" s="40" t="s">
        <v>58</v>
      </c>
      <c r="D81" s="40">
        <v>50</v>
      </c>
      <c r="E81" s="40"/>
      <c r="F81" s="40"/>
    </row>
    <row r="82" spans="1:6" ht="16.5" thickBot="1">
      <c r="A82" s="149">
        <v>68</v>
      </c>
      <c r="B82" s="40" t="s">
        <v>100</v>
      </c>
      <c r="C82" s="40" t="s">
        <v>58</v>
      </c>
      <c r="D82" s="41">
        <v>20</v>
      </c>
      <c r="E82" s="40"/>
      <c r="F82" s="40"/>
    </row>
    <row r="83" spans="1:6" ht="27">
      <c r="A83" s="149">
        <v>69</v>
      </c>
      <c r="B83" s="40" t="s">
        <v>149</v>
      </c>
      <c r="C83" s="40" t="s">
        <v>58</v>
      </c>
      <c r="D83" s="174">
        <v>2138</v>
      </c>
      <c r="E83" s="40"/>
      <c r="F83" s="40"/>
    </row>
    <row r="84" spans="1:6" ht="16.5" thickBot="1">
      <c r="A84" s="155"/>
      <c r="B84" s="2" t="s">
        <v>480</v>
      </c>
      <c r="C84" s="67" t="s">
        <v>69</v>
      </c>
      <c r="D84" s="168">
        <v>2480</v>
      </c>
      <c r="E84" s="2"/>
      <c r="F84" s="2"/>
    </row>
    <row r="85" spans="1:6" ht="15.75">
      <c r="A85" s="52" t="s">
        <v>223</v>
      </c>
      <c r="B85" s="40" t="s">
        <v>150</v>
      </c>
      <c r="C85" s="40" t="s">
        <v>58</v>
      </c>
      <c r="D85" s="174">
        <f>D83</f>
        <v>2138</v>
      </c>
      <c r="E85" s="40"/>
      <c r="F85" s="40"/>
    </row>
    <row r="86" spans="1:6" ht="16.5" thickBot="1">
      <c r="A86" s="155"/>
      <c r="B86" s="2" t="s">
        <v>481</v>
      </c>
      <c r="C86" s="67" t="s">
        <v>69</v>
      </c>
      <c r="D86" s="154">
        <v>640</v>
      </c>
      <c r="E86" s="2"/>
      <c r="F86" s="2"/>
    </row>
    <row r="87" spans="1:6" ht="16.5" thickBot="1">
      <c r="A87" s="164" t="s">
        <v>484</v>
      </c>
      <c r="B87" s="153" t="s">
        <v>151</v>
      </c>
      <c r="C87" s="153" t="s">
        <v>61</v>
      </c>
      <c r="D87" s="166">
        <v>505</v>
      </c>
      <c r="E87" s="153"/>
      <c r="F87" s="153"/>
    </row>
    <row r="88" spans="1:6" ht="27">
      <c r="A88" s="52" t="s">
        <v>488</v>
      </c>
      <c r="B88" s="40" t="s">
        <v>184</v>
      </c>
      <c r="C88" s="40" t="s">
        <v>58</v>
      </c>
      <c r="D88" s="174">
        <v>547</v>
      </c>
      <c r="E88" s="40"/>
      <c r="F88" s="40"/>
    </row>
    <row r="89" spans="1:6" ht="16.5" thickBot="1">
      <c r="A89" s="155"/>
      <c r="B89" s="2" t="s">
        <v>480</v>
      </c>
      <c r="C89" s="67" t="s">
        <v>69</v>
      </c>
      <c r="D89" s="168">
        <v>634</v>
      </c>
      <c r="E89" s="2"/>
      <c r="F89" s="2"/>
    </row>
    <row r="90" spans="1:6" ht="27">
      <c r="A90" s="52" t="s">
        <v>489</v>
      </c>
      <c r="B90" s="40" t="s">
        <v>185</v>
      </c>
      <c r="C90" s="40" t="s">
        <v>58</v>
      </c>
      <c r="D90" s="174">
        <v>547</v>
      </c>
      <c r="E90" s="40"/>
      <c r="F90" s="40"/>
    </row>
    <row r="91" spans="1:6" ht="16.5" thickBot="1">
      <c r="A91" s="155"/>
      <c r="B91" s="2" t="s">
        <v>101</v>
      </c>
      <c r="C91" s="67" t="s">
        <v>69</v>
      </c>
      <c r="D91" s="154"/>
      <c r="E91" s="2"/>
      <c r="F91" s="2"/>
    </row>
    <row r="92" spans="1:6" s="6" customFormat="1" ht="41.25" thickBot="1">
      <c r="A92" s="176" t="s">
        <v>490</v>
      </c>
      <c r="B92" s="177" t="s">
        <v>450</v>
      </c>
      <c r="C92" s="177" t="s">
        <v>48</v>
      </c>
      <c r="D92" s="178">
        <v>69.3</v>
      </c>
      <c r="E92" s="177"/>
      <c r="F92" s="177"/>
    </row>
    <row r="93" spans="1:6" ht="26.25" thickBot="1">
      <c r="A93" s="149">
        <v>75</v>
      </c>
      <c r="B93" s="40" t="s">
        <v>158</v>
      </c>
      <c r="C93" s="125" t="s">
        <v>102</v>
      </c>
      <c r="D93" s="165">
        <v>5.47</v>
      </c>
      <c r="E93" s="40"/>
      <c r="F93" s="40"/>
    </row>
    <row r="94" spans="1:6" ht="15.75">
      <c r="A94" s="44"/>
      <c r="B94" s="111" t="s">
        <v>103</v>
      </c>
      <c r="C94" s="46" t="s">
        <v>43</v>
      </c>
      <c r="D94" s="165"/>
      <c r="E94" s="40"/>
      <c r="F94" s="40"/>
    </row>
    <row r="95" spans="1:6" ht="15.75">
      <c r="A95" s="19"/>
      <c r="B95" s="2" t="s">
        <v>37</v>
      </c>
      <c r="C95" s="2" t="s">
        <v>43</v>
      </c>
      <c r="D95" s="240" t="s">
        <v>495</v>
      </c>
      <c r="E95" s="34"/>
      <c r="F95" s="34"/>
    </row>
    <row r="96" spans="1:6" s="30" customFormat="1" ht="15.75">
      <c r="A96" s="35"/>
      <c r="B96" s="34" t="s">
        <v>44</v>
      </c>
      <c r="C96" s="34" t="s">
        <v>43</v>
      </c>
      <c r="D96" s="34"/>
      <c r="E96" s="34"/>
      <c r="F96" s="34"/>
    </row>
    <row r="97" spans="1:6" ht="15.75">
      <c r="A97" s="19"/>
      <c r="B97" s="2" t="s">
        <v>55</v>
      </c>
      <c r="C97" s="2" t="s">
        <v>43</v>
      </c>
      <c r="D97" s="240" t="s">
        <v>495</v>
      </c>
      <c r="E97" s="34"/>
      <c r="F97" s="34"/>
    </row>
    <row r="98" spans="1:6" s="30" customFormat="1" ht="16.5" thickBot="1">
      <c r="A98" s="55"/>
      <c r="B98" s="20" t="s">
        <v>47</v>
      </c>
      <c r="C98" s="29"/>
      <c r="D98" s="56"/>
      <c r="E98" s="29"/>
      <c r="F98" s="29"/>
    </row>
    <row r="99" spans="1:5" ht="15.75">
      <c r="A99" s="37"/>
      <c r="B99" s="38"/>
      <c r="D99" s="39"/>
      <c r="E99" s="39"/>
    </row>
    <row r="100" spans="1:5" ht="15.75">
      <c r="A100" s="37"/>
      <c r="B100" s="38"/>
      <c r="D100" s="39"/>
      <c r="E100" s="39"/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&amp;L&amp;8&amp;A&amp;R&amp;8 = &amp;P =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01"/>
  <sheetViews>
    <sheetView zoomScalePageLayoutView="0" workbookViewId="0" topLeftCell="A1">
      <selection activeCell="E95" sqref="E95"/>
    </sheetView>
  </sheetViews>
  <sheetFormatPr defaultColWidth="9.140625" defaultRowHeight="12.75"/>
  <cols>
    <col min="1" max="1" width="4.140625" style="15" customWidth="1"/>
    <col min="2" max="2" width="62.57421875" style="1" customWidth="1"/>
    <col min="3" max="3" width="9.7109375" style="1" customWidth="1"/>
    <col min="4" max="4" width="8.8515625" style="22" customWidth="1"/>
    <col min="5" max="5" width="11.7109375" style="1" bestFit="1" customWidth="1"/>
    <col min="6" max="6" width="12.00390625" style="13" customWidth="1"/>
    <col min="7" max="7" width="13.28125" style="9" customWidth="1"/>
    <col min="8" max="9" width="13.28125" style="5" customWidth="1"/>
    <col min="10" max="10" width="12.8515625" style="5" customWidth="1"/>
    <col min="11" max="11" width="9.140625" style="5" customWidth="1"/>
    <col min="12" max="16384" width="9.140625" style="1" customWidth="1"/>
  </cols>
  <sheetData>
    <row r="1" spans="1:11" s="27" customFormat="1" ht="15.75">
      <c r="A1" s="283" t="s">
        <v>475</v>
      </c>
      <c r="B1" s="283"/>
      <c r="C1" s="283"/>
      <c r="D1" s="283"/>
      <c r="E1" s="283"/>
      <c r="F1" s="283"/>
      <c r="G1" s="26"/>
      <c r="H1" s="25"/>
      <c r="I1" s="25"/>
      <c r="J1" s="25"/>
      <c r="K1" s="25"/>
    </row>
    <row r="2" spans="1:7" ht="15.75">
      <c r="A2" s="285" t="s">
        <v>127</v>
      </c>
      <c r="B2" s="285"/>
      <c r="C2" s="285"/>
      <c r="D2" s="285"/>
      <c r="E2" s="285"/>
      <c r="F2" s="285"/>
      <c r="G2" s="4"/>
    </row>
    <row r="3" spans="1:7" ht="15.75">
      <c r="A3" s="285" t="s">
        <v>204</v>
      </c>
      <c r="B3" s="285"/>
      <c r="C3" s="285"/>
      <c r="D3" s="285"/>
      <c r="E3" s="285"/>
      <c r="F3" s="285"/>
      <c r="G3" s="5"/>
    </row>
    <row r="4" spans="1:7" ht="15.75">
      <c r="A4" s="285" t="s">
        <v>175</v>
      </c>
      <c r="B4" s="285"/>
      <c r="C4" s="285"/>
      <c r="D4" s="285"/>
      <c r="E4" s="285"/>
      <c r="F4" s="285"/>
      <c r="G4" s="4"/>
    </row>
    <row r="5" spans="1:8" ht="58.5" customHeight="1">
      <c r="A5" s="227"/>
      <c r="B5" s="228" t="s">
        <v>483</v>
      </c>
      <c r="C5" s="238" t="s">
        <v>492</v>
      </c>
      <c r="D5" s="239" t="s">
        <v>482</v>
      </c>
      <c r="E5" s="239" t="s">
        <v>493</v>
      </c>
      <c r="F5" s="239" t="s">
        <v>494</v>
      </c>
      <c r="G5" s="10"/>
      <c r="H5" s="12"/>
    </row>
    <row r="6" spans="1:11" s="7" customFormat="1" ht="14.25" customHeight="1" thickBot="1">
      <c r="A6" s="31" t="s">
        <v>40</v>
      </c>
      <c r="B6" s="31" t="s">
        <v>54</v>
      </c>
      <c r="C6" s="31" t="s">
        <v>74</v>
      </c>
      <c r="D6" s="31" t="s">
        <v>75</v>
      </c>
      <c r="E6" s="31" t="s">
        <v>57</v>
      </c>
      <c r="F6" s="31" t="s">
        <v>59</v>
      </c>
      <c r="G6" s="11"/>
      <c r="H6" s="17"/>
      <c r="I6" s="8"/>
      <c r="J6" s="8"/>
      <c r="K6" s="8"/>
    </row>
    <row r="7" spans="1:6" s="7" customFormat="1" ht="14.25" thickTop="1">
      <c r="A7" s="116"/>
      <c r="B7" s="117" t="s">
        <v>104</v>
      </c>
      <c r="C7" s="81"/>
      <c r="D7" s="81"/>
      <c r="E7" s="81"/>
      <c r="F7" s="81"/>
    </row>
    <row r="8" spans="1:6" s="7" customFormat="1" ht="13.5">
      <c r="A8" s="134"/>
      <c r="B8" s="135" t="s">
        <v>105</v>
      </c>
      <c r="C8" s="136"/>
      <c r="D8" s="136"/>
      <c r="E8" s="136"/>
      <c r="F8" s="136"/>
    </row>
    <row r="9" spans="1:6" s="7" customFormat="1" ht="27">
      <c r="A9" s="137" t="s">
        <v>40</v>
      </c>
      <c r="B9" s="42" t="s">
        <v>254</v>
      </c>
      <c r="C9" s="42" t="s">
        <v>48</v>
      </c>
      <c r="D9" s="138">
        <v>60</v>
      </c>
      <c r="E9" s="42"/>
      <c r="F9" s="42"/>
    </row>
    <row r="10" spans="1:6" s="7" customFormat="1" ht="27">
      <c r="A10" s="137" t="s">
        <v>54</v>
      </c>
      <c r="B10" s="42" t="s">
        <v>255</v>
      </c>
      <c r="C10" s="42" t="s">
        <v>48</v>
      </c>
      <c r="D10" s="138">
        <v>16</v>
      </c>
      <c r="E10" s="42"/>
      <c r="F10" s="42"/>
    </row>
    <row r="11" spans="1:6" s="7" customFormat="1" ht="27">
      <c r="A11" s="137" t="s">
        <v>74</v>
      </c>
      <c r="B11" s="42" t="s">
        <v>256</v>
      </c>
      <c r="C11" s="42" t="s">
        <v>48</v>
      </c>
      <c r="D11" s="138">
        <v>16</v>
      </c>
      <c r="E11" s="42"/>
      <c r="F11" s="42"/>
    </row>
    <row r="12" spans="1:6" s="7" customFormat="1" ht="27">
      <c r="A12" s="137" t="s">
        <v>75</v>
      </c>
      <c r="B12" s="42" t="s">
        <v>257</v>
      </c>
      <c r="C12" s="42" t="s">
        <v>48</v>
      </c>
      <c r="D12" s="138">
        <v>64</v>
      </c>
      <c r="E12" s="42"/>
      <c r="F12" s="42"/>
    </row>
    <row r="13" spans="1:6" s="7" customFormat="1" ht="27">
      <c r="A13" s="137" t="s">
        <v>57</v>
      </c>
      <c r="B13" s="42" t="s">
        <v>258</v>
      </c>
      <c r="C13" s="42" t="s">
        <v>48</v>
      </c>
      <c r="D13" s="138">
        <v>20</v>
      </c>
      <c r="E13" s="42"/>
      <c r="F13" s="42"/>
    </row>
    <row r="14" spans="1:6" s="7" customFormat="1" ht="27.75" thickBot="1">
      <c r="A14" s="137" t="s">
        <v>59</v>
      </c>
      <c r="B14" s="42" t="s">
        <v>259</v>
      </c>
      <c r="C14" s="42" t="s">
        <v>48</v>
      </c>
      <c r="D14" s="138">
        <v>16</v>
      </c>
      <c r="E14" s="42"/>
      <c r="F14" s="42"/>
    </row>
    <row r="15" spans="1:7" s="89" customFormat="1" ht="14.25" thickBot="1">
      <c r="A15" s="52" t="s">
        <v>60</v>
      </c>
      <c r="B15" s="40" t="s">
        <v>439</v>
      </c>
      <c r="C15" s="86" t="s">
        <v>42</v>
      </c>
      <c r="D15" s="76">
        <v>2</v>
      </c>
      <c r="E15" s="40"/>
      <c r="F15" s="40"/>
      <c r="G15" s="93"/>
    </row>
    <row r="16" spans="1:7" s="89" customFormat="1" ht="14.25" thickBot="1">
      <c r="A16" s="52" t="s">
        <v>83</v>
      </c>
      <c r="B16" s="40" t="s">
        <v>413</v>
      </c>
      <c r="C16" s="86" t="s">
        <v>42</v>
      </c>
      <c r="D16" s="76">
        <v>4</v>
      </c>
      <c r="E16" s="40"/>
      <c r="F16" s="40"/>
      <c r="G16" s="93"/>
    </row>
    <row r="17" spans="1:7" s="89" customFormat="1" ht="14.25" thickBot="1">
      <c r="A17" s="52" t="s">
        <v>77</v>
      </c>
      <c r="B17" s="40" t="s">
        <v>440</v>
      </c>
      <c r="C17" s="86" t="s">
        <v>42</v>
      </c>
      <c r="D17" s="76">
        <v>44</v>
      </c>
      <c r="E17" s="40"/>
      <c r="F17" s="40"/>
      <c r="G17" s="93"/>
    </row>
    <row r="18" spans="1:6" s="90" customFormat="1" ht="14.25" thickBot="1">
      <c r="A18" s="52" t="s">
        <v>78</v>
      </c>
      <c r="B18" s="40" t="s">
        <v>260</v>
      </c>
      <c r="C18" s="86" t="s">
        <v>42</v>
      </c>
      <c r="D18" s="76">
        <v>10</v>
      </c>
      <c r="E18" s="40"/>
      <c r="F18" s="40"/>
    </row>
    <row r="19" spans="1:6" s="90" customFormat="1" ht="14.25" thickBot="1">
      <c r="A19" s="52" t="s">
        <v>95</v>
      </c>
      <c r="B19" s="40" t="s">
        <v>261</v>
      </c>
      <c r="C19" s="86" t="s">
        <v>42</v>
      </c>
      <c r="D19" s="76">
        <v>4</v>
      </c>
      <c r="E19" s="40"/>
      <c r="F19" s="40"/>
    </row>
    <row r="20" spans="1:9" s="90" customFormat="1" ht="13.5">
      <c r="A20" s="52" t="s">
        <v>106</v>
      </c>
      <c r="B20" s="40" t="s">
        <v>86</v>
      </c>
      <c r="C20" s="40" t="s">
        <v>63</v>
      </c>
      <c r="D20" s="76">
        <f>D14+D13+D12+D11+D10+D9</f>
        <v>192</v>
      </c>
      <c r="E20" s="40"/>
      <c r="F20" s="40"/>
      <c r="I20" s="217"/>
    </row>
    <row r="21" spans="1:6" s="7" customFormat="1" ht="13.5">
      <c r="A21" s="137" t="s">
        <v>79</v>
      </c>
      <c r="B21" s="42" t="s">
        <v>265</v>
      </c>
      <c r="C21" s="42" t="s">
        <v>42</v>
      </c>
      <c r="D21" s="138">
        <v>22</v>
      </c>
      <c r="E21" s="42"/>
      <c r="F21" s="42"/>
    </row>
    <row r="22" spans="1:6" s="7" customFormat="1" ht="13.5">
      <c r="A22" s="137" t="s">
        <v>90</v>
      </c>
      <c r="B22" s="42" t="s">
        <v>266</v>
      </c>
      <c r="C22" s="42" t="s">
        <v>42</v>
      </c>
      <c r="D22" s="138">
        <v>7</v>
      </c>
      <c r="E22" s="42"/>
      <c r="F22" s="42"/>
    </row>
    <row r="23" spans="1:6" s="7" customFormat="1" ht="13.5">
      <c r="A23" s="137" t="s">
        <v>71</v>
      </c>
      <c r="B23" s="42" t="s">
        <v>267</v>
      </c>
      <c r="C23" s="42" t="s">
        <v>42</v>
      </c>
      <c r="D23" s="138">
        <v>2</v>
      </c>
      <c r="E23" s="42"/>
      <c r="F23" s="42"/>
    </row>
    <row r="24" spans="1:6" s="7" customFormat="1" ht="13.5">
      <c r="A24" s="137" t="s">
        <v>67</v>
      </c>
      <c r="B24" s="42" t="s">
        <v>268</v>
      </c>
      <c r="C24" s="42" t="s">
        <v>42</v>
      </c>
      <c r="D24" s="138">
        <v>22</v>
      </c>
      <c r="E24" s="42"/>
      <c r="F24" s="42"/>
    </row>
    <row r="25" spans="1:6" s="7" customFormat="1" ht="13.5">
      <c r="A25" s="137" t="s">
        <v>65</v>
      </c>
      <c r="B25" s="42" t="s">
        <v>269</v>
      </c>
      <c r="C25" s="42" t="s">
        <v>42</v>
      </c>
      <c r="D25" s="138">
        <v>8</v>
      </c>
      <c r="E25" s="42"/>
      <c r="F25" s="42"/>
    </row>
    <row r="26" spans="1:6" s="7" customFormat="1" ht="13.5">
      <c r="A26" s="137" t="s">
        <v>97</v>
      </c>
      <c r="B26" s="42" t="s">
        <v>270</v>
      </c>
      <c r="C26" s="42" t="s">
        <v>42</v>
      </c>
      <c r="D26" s="138">
        <v>4</v>
      </c>
      <c r="E26" s="42"/>
      <c r="F26" s="42"/>
    </row>
    <row r="27" spans="1:6" s="7" customFormat="1" ht="14.25" thickBot="1">
      <c r="A27" s="137" t="s">
        <v>131</v>
      </c>
      <c r="B27" s="42" t="s">
        <v>271</v>
      </c>
      <c r="C27" s="42" t="s">
        <v>42</v>
      </c>
      <c r="D27" s="138">
        <v>14</v>
      </c>
      <c r="E27" s="42"/>
      <c r="F27" s="42"/>
    </row>
    <row r="28" spans="1:7" s="90" customFormat="1" ht="14.25" thickBot="1">
      <c r="A28" s="52" t="s">
        <v>136</v>
      </c>
      <c r="B28" s="40" t="s">
        <v>272</v>
      </c>
      <c r="C28" s="86" t="s">
        <v>70</v>
      </c>
      <c r="D28" s="76">
        <v>10</v>
      </c>
      <c r="E28" s="40"/>
      <c r="F28" s="40"/>
      <c r="G28" s="92"/>
    </row>
    <row r="29" spans="1:8" s="90" customFormat="1" ht="14.25" thickBot="1">
      <c r="A29" s="52" t="s">
        <v>80</v>
      </c>
      <c r="B29" s="40" t="s">
        <v>273</v>
      </c>
      <c r="C29" s="86" t="s">
        <v>70</v>
      </c>
      <c r="D29" s="76">
        <v>4</v>
      </c>
      <c r="E29" s="40"/>
      <c r="F29" s="40"/>
      <c r="G29" s="9"/>
      <c r="H29" s="92"/>
    </row>
    <row r="30" spans="1:7" s="90" customFormat="1" ht="14.25" thickBot="1">
      <c r="A30" s="52" t="s">
        <v>68</v>
      </c>
      <c r="B30" s="40" t="s">
        <v>176</v>
      </c>
      <c r="C30" s="86" t="s">
        <v>70</v>
      </c>
      <c r="D30" s="76">
        <v>13</v>
      </c>
      <c r="E30" s="40"/>
      <c r="F30" s="40"/>
      <c r="G30" s="92"/>
    </row>
    <row r="31" spans="1:7" s="90" customFormat="1" ht="14.25" thickBot="1">
      <c r="A31" s="52" t="s">
        <v>98</v>
      </c>
      <c r="B31" s="177" t="s">
        <v>434</v>
      </c>
      <c r="C31" s="86" t="s">
        <v>70</v>
      </c>
      <c r="D31" s="76">
        <v>1</v>
      </c>
      <c r="E31" s="40"/>
      <c r="F31" s="40"/>
      <c r="G31" s="92"/>
    </row>
    <row r="32" spans="1:7" s="90" customFormat="1" ht="13.5">
      <c r="A32" s="176" t="s">
        <v>81</v>
      </c>
      <c r="B32" s="177" t="s">
        <v>177</v>
      </c>
      <c r="C32" s="202" t="s">
        <v>42</v>
      </c>
      <c r="D32" s="203">
        <v>2</v>
      </c>
      <c r="E32" s="177"/>
      <c r="F32" s="177"/>
      <c r="G32" s="92"/>
    </row>
    <row r="33" spans="1:6" s="7" customFormat="1" ht="13.5">
      <c r="A33" s="137" t="s">
        <v>137</v>
      </c>
      <c r="B33" s="42" t="s">
        <v>288</v>
      </c>
      <c r="C33" s="42" t="s">
        <v>42</v>
      </c>
      <c r="D33" s="138">
        <v>6</v>
      </c>
      <c r="E33" s="42"/>
      <c r="F33" s="42"/>
    </row>
    <row r="34" spans="1:6" s="7" customFormat="1" ht="13.5">
      <c r="A34" s="137" t="s">
        <v>82</v>
      </c>
      <c r="B34" s="42" t="s">
        <v>269</v>
      </c>
      <c r="C34" s="42" t="s">
        <v>42</v>
      </c>
      <c r="D34" s="138">
        <v>10</v>
      </c>
      <c r="E34" s="42"/>
      <c r="F34" s="42"/>
    </row>
    <row r="35" spans="1:6" s="7" customFormat="1" ht="13.5">
      <c r="A35" s="137" t="s">
        <v>138</v>
      </c>
      <c r="B35" s="42" t="s">
        <v>289</v>
      </c>
      <c r="C35" s="42" t="s">
        <v>42</v>
      </c>
      <c r="D35" s="138">
        <v>6</v>
      </c>
      <c r="E35" s="42"/>
      <c r="F35" s="42"/>
    </row>
    <row r="36" spans="1:6" s="7" customFormat="1" ht="13.5">
      <c r="A36" s="137" t="s">
        <v>155</v>
      </c>
      <c r="B36" s="42" t="s">
        <v>290</v>
      </c>
      <c r="C36" s="42" t="s">
        <v>42</v>
      </c>
      <c r="D36" s="138">
        <v>7</v>
      </c>
      <c r="E36" s="42"/>
      <c r="F36" s="42"/>
    </row>
    <row r="37" spans="1:6" s="7" customFormat="1" ht="14.25" thickBot="1">
      <c r="A37" s="137" t="s">
        <v>156</v>
      </c>
      <c r="B37" s="42" t="s">
        <v>291</v>
      </c>
      <c r="C37" s="42" t="s">
        <v>42</v>
      </c>
      <c r="D37" s="138">
        <v>2</v>
      </c>
      <c r="E37" s="42"/>
      <c r="F37" s="42"/>
    </row>
    <row r="38" spans="1:7" s="7" customFormat="1" ht="14.25" thickBot="1">
      <c r="A38" s="52" t="s">
        <v>157</v>
      </c>
      <c r="B38" s="40" t="s">
        <v>292</v>
      </c>
      <c r="C38" s="86" t="s">
        <v>70</v>
      </c>
      <c r="D38" s="76">
        <v>17</v>
      </c>
      <c r="E38" s="40"/>
      <c r="F38" s="40"/>
      <c r="G38" s="77"/>
    </row>
    <row r="39" spans="1:7" s="7" customFormat="1" ht="14.25" thickBot="1">
      <c r="A39" s="52" t="s">
        <v>174</v>
      </c>
      <c r="B39" s="40" t="s">
        <v>293</v>
      </c>
      <c r="C39" s="86" t="s">
        <v>70</v>
      </c>
      <c r="D39" s="76">
        <v>1</v>
      </c>
      <c r="E39" s="40"/>
      <c r="F39" s="40"/>
      <c r="G39" s="77"/>
    </row>
    <row r="40" spans="1:8" s="90" customFormat="1" ht="14.25" thickBot="1">
      <c r="A40" s="52" t="s">
        <v>179</v>
      </c>
      <c r="B40" s="40" t="s">
        <v>463</v>
      </c>
      <c r="C40" s="86" t="s">
        <v>455</v>
      </c>
      <c r="D40" s="76">
        <v>1</v>
      </c>
      <c r="E40" s="40"/>
      <c r="F40" s="40"/>
      <c r="G40" s="9"/>
      <c r="H40" s="92"/>
    </row>
    <row r="41" spans="1:7" s="108" customFormat="1" ht="14.25" thickBot="1">
      <c r="A41" s="113"/>
      <c r="B41" s="102" t="s">
        <v>107</v>
      </c>
      <c r="C41" s="103"/>
      <c r="D41" s="105"/>
      <c r="E41" s="229"/>
      <c r="F41" s="229"/>
      <c r="G41" s="114"/>
    </row>
    <row r="42" spans="1:6" s="94" customFormat="1" ht="13.5">
      <c r="A42" s="66"/>
      <c r="B42" s="101" t="s">
        <v>108</v>
      </c>
      <c r="C42" s="46"/>
      <c r="D42" s="109"/>
      <c r="E42" s="85"/>
      <c r="F42" s="85"/>
    </row>
    <row r="43" spans="1:6" s="94" customFormat="1" ht="13.5">
      <c r="A43" s="140"/>
      <c r="B43" s="141" t="s">
        <v>105</v>
      </c>
      <c r="C43" s="133"/>
      <c r="D43" s="142"/>
      <c r="E43" s="85"/>
      <c r="F43" s="85"/>
    </row>
    <row r="44" spans="1:8" s="94" customFormat="1" ht="13.5">
      <c r="A44" s="80" t="s">
        <v>40</v>
      </c>
      <c r="B44" s="2" t="s">
        <v>160</v>
      </c>
      <c r="C44" s="2" t="s">
        <v>63</v>
      </c>
      <c r="D44" s="97">
        <v>60</v>
      </c>
      <c r="E44" s="96"/>
      <c r="F44" s="96"/>
      <c r="G44" s="11"/>
      <c r="H44" s="95"/>
    </row>
    <row r="45" spans="1:7" s="90" customFormat="1" ht="13.5">
      <c r="A45" s="80" t="s">
        <v>54</v>
      </c>
      <c r="B45" s="2" t="s">
        <v>132</v>
      </c>
      <c r="C45" s="2" t="s">
        <v>63</v>
      </c>
      <c r="D45" s="97">
        <v>16</v>
      </c>
      <c r="E45" s="96"/>
      <c r="F45" s="96"/>
      <c r="G45" s="11"/>
    </row>
    <row r="46" spans="1:7" s="90" customFormat="1" ht="13.5">
      <c r="A46" s="80" t="s">
        <v>74</v>
      </c>
      <c r="B46" s="2" t="s">
        <v>262</v>
      </c>
      <c r="C46" s="2" t="s">
        <v>63</v>
      </c>
      <c r="D46" s="97">
        <v>16</v>
      </c>
      <c r="E46" s="96"/>
      <c r="F46" s="96"/>
      <c r="G46" s="11"/>
    </row>
    <row r="47" spans="1:6" s="90" customFormat="1" ht="13.5">
      <c r="A47" s="80" t="s">
        <v>75</v>
      </c>
      <c r="B47" s="49" t="s">
        <v>162</v>
      </c>
      <c r="C47" s="49" t="s">
        <v>63</v>
      </c>
      <c r="D47" s="97">
        <v>64</v>
      </c>
      <c r="E47" s="96"/>
      <c r="F47" s="96"/>
    </row>
    <row r="48" spans="1:6" s="90" customFormat="1" ht="13.5">
      <c r="A48" s="80" t="s">
        <v>57</v>
      </c>
      <c r="B48" s="2" t="s">
        <v>163</v>
      </c>
      <c r="C48" s="2" t="s">
        <v>63</v>
      </c>
      <c r="D48" s="97">
        <v>20</v>
      </c>
      <c r="E48" s="96"/>
      <c r="F48" s="96"/>
    </row>
    <row r="49" spans="1:6" s="90" customFormat="1" ht="13.5">
      <c r="A49" s="80" t="s">
        <v>59</v>
      </c>
      <c r="B49" s="2" t="s">
        <v>169</v>
      </c>
      <c r="C49" s="2" t="s">
        <v>63</v>
      </c>
      <c r="D49" s="97">
        <v>16</v>
      </c>
      <c r="E49" s="96"/>
      <c r="F49" s="96"/>
    </row>
    <row r="50" spans="1:6" s="6" customFormat="1" ht="13.5">
      <c r="A50" s="80" t="s">
        <v>60</v>
      </c>
      <c r="B50" s="2" t="s">
        <v>168</v>
      </c>
      <c r="C50" s="2" t="s">
        <v>42</v>
      </c>
      <c r="D50" s="91">
        <v>260</v>
      </c>
      <c r="E50" s="85"/>
      <c r="F50" s="85"/>
    </row>
    <row r="51" spans="1:6" s="4" customFormat="1" ht="13.5">
      <c r="A51" s="80" t="s">
        <v>83</v>
      </c>
      <c r="B51" s="2" t="s">
        <v>263</v>
      </c>
      <c r="C51" s="2" t="s">
        <v>42</v>
      </c>
      <c r="D51" s="91">
        <v>2</v>
      </c>
      <c r="E51" s="85"/>
      <c r="F51" s="85"/>
    </row>
    <row r="52" spans="1:6" s="4" customFormat="1" ht="13.5">
      <c r="A52" s="80" t="s">
        <v>77</v>
      </c>
      <c r="B52" s="2" t="s">
        <v>87</v>
      </c>
      <c r="C52" s="2" t="s">
        <v>42</v>
      </c>
      <c r="D52" s="91">
        <v>4</v>
      </c>
      <c r="E52" s="85"/>
      <c r="F52" s="85"/>
    </row>
    <row r="53" spans="1:6" s="4" customFormat="1" ht="13.5">
      <c r="A53" s="80" t="s">
        <v>78</v>
      </c>
      <c r="B53" s="2" t="s">
        <v>164</v>
      </c>
      <c r="C53" s="2" t="s">
        <v>42</v>
      </c>
      <c r="D53" s="91">
        <v>44</v>
      </c>
      <c r="E53" s="85"/>
      <c r="F53" s="85"/>
    </row>
    <row r="54" spans="1:6" s="4" customFormat="1" ht="13.5">
      <c r="A54" s="80" t="s">
        <v>95</v>
      </c>
      <c r="B54" s="2" t="s">
        <v>170</v>
      </c>
      <c r="C54" s="2" t="s">
        <v>42</v>
      </c>
      <c r="D54" s="91">
        <v>11</v>
      </c>
      <c r="E54" s="85"/>
      <c r="F54" s="85"/>
    </row>
    <row r="55" spans="1:6" s="4" customFormat="1" ht="13.5">
      <c r="A55" s="80" t="s">
        <v>106</v>
      </c>
      <c r="B55" s="2" t="s">
        <v>264</v>
      </c>
      <c r="C55" s="2" t="s">
        <v>42</v>
      </c>
      <c r="D55" s="91">
        <v>4</v>
      </c>
      <c r="E55" s="85"/>
      <c r="F55" s="85"/>
    </row>
    <row r="56" spans="1:6" s="94" customFormat="1" ht="13.5">
      <c r="A56" s="50"/>
      <c r="B56" s="143" t="s">
        <v>109</v>
      </c>
      <c r="C56" s="2"/>
      <c r="D56" s="87"/>
      <c r="E56" s="85"/>
      <c r="F56" s="85"/>
    </row>
    <row r="57" spans="1:6" s="4" customFormat="1" ht="13.5">
      <c r="A57" s="80" t="s">
        <v>79</v>
      </c>
      <c r="B57" s="49" t="s">
        <v>274</v>
      </c>
      <c r="C57" s="49" t="s">
        <v>42</v>
      </c>
      <c r="D57" s="144">
        <v>22</v>
      </c>
      <c r="E57" s="49"/>
      <c r="F57" s="49"/>
    </row>
    <row r="58" spans="1:6" s="4" customFormat="1" ht="13.5">
      <c r="A58" s="80" t="s">
        <v>90</v>
      </c>
      <c r="B58" s="49" t="s">
        <v>275</v>
      </c>
      <c r="C58" s="49" t="s">
        <v>42</v>
      </c>
      <c r="D58" s="144">
        <v>7</v>
      </c>
      <c r="E58" s="49"/>
      <c r="F58" s="49"/>
    </row>
    <row r="59" spans="1:6" s="4" customFormat="1" ht="13.5">
      <c r="A59" s="80" t="s">
        <v>71</v>
      </c>
      <c r="B59" s="49" t="s">
        <v>276</v>
      </c>
      <c r="C59" s="49" t="s">
        <v>42</v>
      </c>
      <c r="D59" s="144">
        <v>2</v>
      </c>
      <c r="E59" s="49"/>
      <c r="F59" s="49"/>
    </row>
    <row r="60" spans="1:6" s="4" customFormat="1" ht="13.5">
      <c r="A60" s="80" t="s">
        <v>67</v>
      </c>
      <c r="B60" s="49" t="s">
        <v>277</v>
      </c>
      <c r="C60" s="49" t="s">
        <v>42</v>
      </c>
      <c r="D60" s="144">
        <v>22</v>
      </c>
      <c r="E60" s="49"/>
      <c r="F60" s="49"/>
    </row>
    <row r="61" spans="1:6" s="4" customFormat="1" ht="13.5">
      <c r="A61" s="80" t="s">
        <v>65</v>
      </c>
      <c r="B61" s="49" t="s">
        <v>278</v>
      </c>
      <c r="C61" s="49" t="s">
        <v>42</v>
      </c>
      <c r="D61" s="144">
        <v>8</v>
      </c>
      <c r="E61" s="49"/>
      <c r="F61" s="49"/>
    </row>
    <row r="62" spans="1:6" s="4" customFormat="1" ht="13.5">
      <c r="A62" s="80" t="s">
        <v>97</v>
      </c>
      <c r="B62" s="49" t="s">
        <v>279</v>
      </c>
      <c r="C62" s="49" t="s">
        <v>42</v>
      </c>
      <c r="D62" s="144">
        <v>4</v>
      </c>
      <c r="E62" s="49"/>
      <c r="F62" s="49"/>
    </row>
    <row r="63" spans="1:6" s="4" customFormat="1" ht="13.5">
      <c r="A63" s="80" t="s">
        <v>131</v>
      </c>
      <c r="B63" s="49" t="s">
        <v>280</v>
      </c>
      <c r="C63" s="49" t="s">
        <v>42</v>
      </c>
      <c r="D63" s="144">
        <v>14</v>
      </c>
      <c r="E63" s="49"/>
      <c r="F63" s="49"/>
    </row>
    <row r="64" spans="1:6" s="89" customFormat="1" ht="15.75">
      <c r="A64" s="80" t="s">
        <v>136</v>
      </c>
      <c r="B64" s="199" t="s">
        <v>281</v>
      </c>
      <c r="C64" s="85" t="s">
        <v>42</v>
      </c>
      <c r="D64" s="91">
        <v>20</v>
      </c>
      <c r="E64" s="85"/>
      <c r="F64" s="85"/>
    </row>
    <row r="65" spans="1:6" s="89" customFormat="1" ht="15.75">
      <c r="A65" s="80" t="s">
        <v>80</v>
      </c>
      <c r="B65" s="199" t="s">
        <v>282</v>
      </c>
      <c r="C65" s="85" t="s">
        <v>42</v>
      </c>
      <c r="D65" s="91">
        <v>18</v>
      </c>
      <c r="E65" s="85"/>
      <c r="F65" s="85"/>
    </row>
    <row r="66" spans="1:6" s="89" customFormat="1" ht="15.75">
      <c r="A66" s="80" t="s">
        <v>68</v>
      </c>
      <c r="B66" s="199" t="s">
        <v>283</v>
      </c>
      <c r="C66" s="85" t="s">
        <v>42</v>
      </c>
      <c r="D66" s="91">
        <v>45</v>
      </c>
      <c r="E66" s="85"/>
      <c r="F66" s="85"/>
    </row>
    <row r="67" spans="1:6" s="89" customFormat="1" ht="15.75">
      <c r="A67" s="80" t="s">
        <v>98</v>
      </c>
      <c r="B67" s="199" t="s">
        <v>284</v>
      </c>
      <c r="C67" s="85" t="s">
        <v>42</v>
      </c>
      <c r="D67" s="91">
        <v>15</v>
      </c>
      <c r="E67" s="85"/>
      <c r="F67" s="85"/>
    </row>
    <row r="68" spans="1:6" s="89" customFormat="1" ht="15.75">
      <c r="A68" s="80" t="s">
        <v>81</v>
      </c>
      <c r="B68" s="199" t="s">
        <v>285</v>
      </c>
      <c r="C68" s="85" t="s">
        <v>42</v>
      </c>
      <c r="D68" s="91">
        <v>8</v>
      </c>
      <c r="E68" s="85"/>
      <c r="F68" s="85"/>
    </row>
    <row r="69" spans="1:6" s="89" customFormat="1" ht="15.75">
      <c r="A69" s="80" t="s">
        <v>137</v>
      </c>
      <c r="B69" s="199" t="s">
        <v>286</v>
      </c>
      <c r="C69" s="85" t="s">
        <v>42</v>
      </c>
      <c r="D69" s="91">
        <v>10</v>
      </c>
      <c r="E69" s="85"/>
      <c r="F69" s="85"/>
    </row>
    <row r="70" spans="1:6" s="89" customFormat="1" ht="15.75">
      <c r="A70" s="80" t="s">
        <v>82</v>
      </c>
      <c r="B70" s="199" t="s">
        <v>285</v>
      </c>
      <c r="C70" s="85" t="s">
        <v>42</v>
      </c>
      <c r="D70" s="91">
        <v>10</v>
      </c>
      <c r="E70" s="85"/>
      <c r="F70" s="85"/>
    </row>
    <row r="71" spans="1:6" s="89" customFormat="1" ht="13.5">
      <c r="A71" s="80" t="s">
        <v>138</v>
      </c>
      <c r="B71" s="2" t="s">
        <v>287</v>
      </c>
      <c r="C71" s="85" t="s">
        <v>42</v>
      </c>
      <c r="D71" s="91">
        <v>4</v>
      </c>
      <c r="E71" s="85"/>
      <c r="F71" s="85"/>
    </row>
    <row r="72" spans="1:6" s="94" customFormat="1" ht="13.5">
      <c r="A72" s="80" t="s">
        <v>155</v>
      </c>
      <c r="B72" s="2" t="s">
        <v>430</v>
      </c>
      <c r="C72" s="85" t="s">
        <v>70</v>
      </c>
      <c r="D72" s="91">
        <v>10</v>
      </c>
      <c r="E72" s="85"/>
      <c r="F72" s="85"/>
    </row>
    <row r="73" spans="1:6" s="94" customFormat="1" ht="13.5">
      <c r="A73" s="80" t="s">
        <v>156</v>
      </c>
      <c r="B73" s="2" t="s">
        <v>431</v>
      </c>
      <c r="C73" s="85" t="s">
        <v>70</v>
      </c>
      <c r="D73" s="91">
        <v>2</v>
      </c>
      <c r="E73" s="85"/>
      <c r="F73" s="85"/>
    </row>
    <row r="74" spans="1:6" s="94" customFormat="1" ht="13.5">
      <c r="A74" s="80" t="s">
        <v>157</v>
      </c>
      <c r="B74" s="2" t="s">
        <v>441</v>
      </c>
      <c r="C74" s="85" t="s">
        <v>70</v>
      </c>
      <c r="D74" s="91">
        <v>2</v>
      </c>
      <c r="E74" s="85"/>
      <c r="F74" s="85"/>
    </row>
    <row r="75" spans="1:6" s="94" customFormat="1" ht="13.5">
      <c r="A75" s="80" t="s">
        <v>174</v>
      </c>
      <c r="B75" s="2" t="s">
        <v>432</v>
      </c>
      <c r="C75" s="85" t="s">
        <v>70</v>
      </c>
      <c r="D75" s="91">
        <v>13</v>
      </c>
      <c r="E75" s="85"/>
      <c r="F75" s="85"/>
    </row>
    <row r="76" spans="1:6" s="94" customFormat="1" ht="13.5">
      <c r="A76" s="80" t="s">
        <v>179</v>
      </c>
      <c r="B76" s="2" t="s">
        <v>433</v>
      </c>
      <c r="C76" s="85" t="s">
        <v>70</v>
      </c>
      <c r="D76" s="91">
        <v>1</v>
      </c>
      <c r="E76" s="209"/>
      <c r="F76" s="209"/>
    </row>
    <row r="77" spans="1:6" s="94" customFormat="1" ht="13.5">
      <c r="A77" s="80" t="s">
        <v>36</v>
      </c>
      <c r="B77" s="2" t="s">
        <v>171</v>
      </c>
      <c r="C77" s="85" t="s">
        <v>42</v>
      </c>
      <c r="D77" s="204">
        <v>2</v>
      </c>
      <c r="E77" s="85"/>
      <c r="F77" s="85"/>
    </row>
    <row r="78" spans="1:7" s="94" customFormat="1" ht="13.5">
      <c r="A78" s="50"/>
      <c r="B78" s="143" t="s">
        <v>172</v>
      </c>
      <c r="C78" s="2"/>
      <c r="D78" s="87"/>
      <c r="E78" s="85"/>
      <c r="F78" s="85"/>
      <c r="G78" s="95"/>
    </row>
    <row r="79" spans="1:6" s="4" customFormat="1" ht="13.5">
      <c r="A79" s="80" t="s">
        <v>179</v>
      </c>
      <c r="B79" s="49" t="s">
        <v>277</v>
      </c>
      <c r="C79" s="49" t="s">
        <v>42</v>
      </c>
      <c r="D79" s="144">
        <v>6</v>
      </c>
      <c r="E79" s="49"/>
      <c r="F79" s="49"/>
    </row>
    <row r="80" spans="1:6" s="4" customFormat="1" ht="13.5">
      <c r="A80" s="80" t="s">
        <v>36</v>
      </c>
      <c r="B80" s="49" t="s">
        <v>278</v>
      </c>
      <c r="C80" s="49" t="s">
        <v>42</v>
      </c>
      <c r="D80" s="144">
        <v>10</v>
      </c>
      <c r="E80" s="49"/>
      <c r="F80" s="49"/>
    </row>
    <row r="81" spans="1:6" s="4" customFormat="1" ht="13.5">
      <c r="A81" s="80" t="s">
        <v>188</v>
      </c>
      <c r="B81" s="49" t="s">
        <v>294</v>
      </c>
      <c r="C81" s="49" t="s">
        <v>42</v>
      </c>
      <c r="D81" s="144">
        <v>6</v>
      </c>
      <c r="E81" s="49"/>
      <c r="F81" s="49"/>
    </row>
    <row r="82" spans="1:6" s="4" customFormat="1" ht="13.5">
      <c r="A82" s="80" t="s">
        <v>189</v>
      </c>
      <c r="B82" s="49" t="s">
        <v>295</v>
      </c>
      <c r="C82" s="49" t="s">
        <v>42</v>
      </c>
      <c r="D82" s="144">
        <v>7</v>
      </c>
      <c r="E82" s="49"/>
      <c r="F82" s="49"/>
    </row>
    <row r="83" spans="1:6" s="4" customFormat="1" ht="13.5">
      <c r="A83" s="80" t="s">
        <v>190</v>
      </c>
      <c r="B83" s="49" t="s">
        <v>296</v>
      </c>
      <c r="C83" s="49" t="s">
        <v>42</v>
      </c>
      <c r="D83" s="144">
        <v>2</v>
      </c>
      <c r="E83" s="49"/>
      <c r="F83" s="49"/>
    </row>
    <row r="84" spans="1:6" s="89" customFormat="1" ht="15.75">
      <c r="A84" s="80" t="s">
        <v>221</v>
      </c>
      <c r="B84" s="199" t="s">
        <v>282</v>
      </c>
      <c r="C84" s="85" t="s">
        <v>42</v>
      </c>
      <c r="D84" s="91">
        <v>14</v>
      </c>
      <c r="E84" s="85"/>
      <c r="F84" s="85"/>
    </row>
    <row r="85" spans="1:6" s="89" customFormat="1" ht="15.75">
      <c r="A85" s="80" t="s">
        <v>404</v>
      </c>
      <c r="B85" s="199" t="s">
        <v>297</v>
      </c>
      <c r="C85" s="85" t="s">
        <v>42</v>
      </c>
      <c r="D85" s="91">
        <v>6</v>
      </c>
      <c r="E85" s="85"/>
      <c r="F85" s="85"/>
    </row>
    <row r="86" spans="1:6" s="89" customFormat="1" ht="15.75">
      <c r="A86" s="80" t="s">
        <v>222</v>
      </c>
      <c r="B86" s="199" t="s">
        <v>298</v>
      </c>
      <c r="C86" s="85" t="s">
        <v>42</v>
      </c>
      <c r="D86" s="91">
        <v>2</v>
      </c>
      <c r="E86" s="85"/>
      <c r="F86" s="85"/>
    </row>
    <row r="87" spans="1:6" s="89" customFormat="1" ht="15.75">
      <c r="A87" s="80" t="s">
        <v>405</v>
      </c>
      <c r="B87" s="199" t="s">
        <v>299</v>
      </c>
      <c r="C87" s="85" t="s">
        <v>42</v>
      </c>
      <c r="D87" s="91">
        <v>6</v>
      </c>
      <c r="E87" s="85"/>
      <c r="F87" s="85"/>
    </row>
    <row r="88" spans="1:6" s="89" customFormat="1" ht="13.5">
      <c r="A88" s="80" t="s">
        <v>406</v>
      </c>
      <c r="B88" s="2" t="s">
        <v>300</v>
      </c>
      <c r="C88" s="85" t="s">
        <v>42</v>
      </c>
      <c r="D88" s="91">
        <v>8</v>
      </c>
      <c r="E88" s="85"/>
      <c r="F88" s="85"/>
    </row>
    <row r="89" spans="1:6" s="89" customFormat="1" ht="13.5">
      <c r="A89" s="80" t="s">
        <v>407</v>
      </c>
      <c r="B89" s="49" t="s">
        <v>173</v>
      </c>
      <c r="C89" s="85" t="s">
        <v>42</v>
      </c>
      <c r="D89" s="97">
        <v>17</v>
      </c>
      <c r="E89" s="96"/>
      <c r="F89" s="96"/>
    </row>
    <row r="90" spans="1:6" s="89" customFormat="1" ht="13.5">
      <c r="A90" s="80" t="s">
        <v>408</v>
      </c>
      <c r="B90" s="49" t="s">
        <v>301</v>
      </c>
      <c r="C90" s="85" t="s">
        <v>42</v>
      </c>
      <c r="D90" s="97">
        <v>1</v>
      </c>
      <c r="E90" s="96"/>
      <c r="F90" s="96"/>
    </row>
    <row r="91" spans="1:6" s="94" customFormat="1" ht="14.25" thickBot="1">
      <c r="A91" s="80" t="s">
        <v>409</v>
      </c>
      <c r="B91" s="2" t="s">
        <v>464</v>
      </c>
      <c r="C91" s="85" t="s">
        <v>42</v>
      </c>
      <c r="D91" s="91">
        <v>1</v>
      </c>
      <c r="E91" s="85"/>
      <c r="F91" s="85"/>
    </row>
    <row r="92" spans="1:6" s="108" customFormat="1" ht="14.25" thickBot="1">
      <c r="A92" s="113"/>
      <c r="B92" s="102" t="s">
        <v>110</v>
      </c>
      <c r="C92" s="103"/>
      <c r="D92" s="115"/>
      <c r="E92" s="115"/>
      <c r="F92" s="115"/>
    </row>
    <row r="93" spans="1:9" ht="15.75">
      <c r="A93" s="44"/>
      <c r="B93" s="45" t="s">
        <v>111</v>
      </c>
      <c r="C93" s="46" t="s">
        <v>43</v>
      </c>
      <c r="D93" s="165"/>
      <c r="E93" s="40"/>
      <c r="F93" s="40"/>
      <c r="H93" s="10"/>
      <c r="I93" s="201"/>
    </row>
    <row r="94" spans="1:7" ht="15.75">
      <c r="A94" s="19"/>
      <c r="B94" s="2" t="s">
        <v>37</v>
      </c>
      <c r="C94" s="2" t="s">
        <v>43</v>
      </c>
      <c r="D94" s="240" t="s">
        <v>495</v>
      </c>
      <c r="E94" s="34"/>
      <c r="F94" s="34"/>
      <c r="G94" s="51"/>
    </row>
    <row r="95" spans="1:11" s="30" customFormat="1" ht="15.75">
      <c r="A95" s="35"/>
      <c r="B95" s="34" t="s">
        <v>44</v>
      </c>
      <c r="C95" s="34" t="s">
        <v>43</v>
      </c>
      <c r="D95" s="34"/>
      <c r="E95" s="34"/>
      <c r="F95" s="34"/>
      <c r="G95" s="23"/>
      <c r="H95" s="28"/>
      <c r="I95" s="208"/>
      <c r="J95" s="28"/>
      <c r="K95" s="28"/>
    </row>
    <row r="96" spans="1:6" ht="15.75">
      <c r="A96" s="19"/>
      <c r="B96" s="2" t="s">
        <v>55</v>
      </c>
      <c r="C96" s="2" t="s">
        <v>43</v>
      </c>
      <c r="D96" s="240" t="s">
        <v>495</v>
      </c>
      <c r="E96" s="34"/>
      <c r="F96" s="34"/>
    </row>
    <row r="97" spans="1:11" s="30" customFormat="1" ht="16.5" thickBot="1">
      <c r="A97" s="55"/>
      <c r="B97" s="20" t="s">
        <v>47</v>
      </c>
      <c r="C97" s="29"/>
      <c r="D97" s="56"/>
      <c r="E97" s="29"/>
      <c r="F97" s="29"/>
      <c r="G97" s="23"/>
      <c r="H97" s="28"/>
      <c r="I97" s="208"/>
      <c r="J97" s="28"/>
      <c r="K97" s="28"/>
    </row>
    <row r="98" spans="1:7" ht="13.5" customHeight="1">
      <c r="A98" s="37"/>
      <c r="B98" s="38"/>
      <c r="D98" s="39"/>
      <c r="E98" s="39"/>
      <c r="F98" s="5"/>
      <c r="G98" s="5"/>
    </row>
    <row r="99" spans="1:7" ht="13.5" customHeight="1">
      <c r="A99" s="37"/>
      <c r="B99" s="38"/>
      <c r="D99" s="39"/>
      <c r="E99" s="39"/>
      <c r="F99" s="5"/>
      <c r="G99" s="5"/>
    </row>
    <row r="100" spans="1:7" ht="13.5" customHeight="1">
      <c r="A100" s="37"/>
      <c r="B100" s="38"/>
      <c r="D100" s="39"/>
      <c r="E100" s="39"/>
      <c r="F100" s="5"/>
      <c r="G100" s="5"/>
    </row>
    <row r="101" spans="2:7" ht="15.75">
      <c r="B101" s="4"/>
      <c r="C101" s="4"/>
      <c r="D101" s="21"/>
      <c r="E101" s="4"/>
      <c r="F101" s="5"/>
      <c r="G101" s="4"/>
    </row>
  </sheetData>
  <sheetProtection/>
  <mergeCells count="4"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scale="90" r:id="rId1"/>
  <headerFooter alignWithMargins="0">
    <oddFooter>&amp;L&amp;8&amp;A&amp;R&amp;8 = &amp;P =</oddFooter>
  </headerFooter>
  <ignoredErrors>
    <ignoredError sqref="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55"/>
  <sheetViews>
    <sheetView zoomScalePageLayoutView="0" workbookViewId="0" topLeftCell="A31">
      <selection activeCell="B53" sqref="B53"/>
    </sheetView>
  </sheetViews>
  <sheetFormatPr defaultColWidth="9.140625" defaultRowHeight="12.75"/>
  <cols>
    <col min="1" max="1" width="4.140625" style="15" customWidth="1"/>
    <col min="2" max="2" width="56.421875" style="1" customWidth="1"/>
    <col min="3" max="3" width="8.28125" style="1" customWidth="1"/>
    <col min="4" max="4" width="8.8515625" style="22" customWidth="1"/>
    <col min="5" max="5" width="11.7109375" style="13" bestFit="1" customWidth="1"/>
    <col min="6" max="6" width="11.421875" style="1" customWidth="1"/>
    <col min="7" max="16384" width="9.140625" style="1" customWidth="1"/>
  </cols>
  <sheetData>
    <row r="1" spans="1:6" s="27" customFormat="1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128</v>
      </c>
      <c r="B2" s="285"/>
      <c r="C2" s="285"/>
      <c r="D2" s="285"/>
      <c r="E2" s="285"/>
      <c r="F2" s="285"/>
    </row>
    <row r="3" spans="1:6" ht="15.75">
      <c r="A3" s="285" t="s">
        <v>204</v>
      </c>
      <c r="B3" s="285"/>
      <c r="C3" s="285"/>
      <c r="D3" s="285"/>
      <c r="E3" s="285"/>
      <c r="F3" s="285"/>
    </row>
    <row r="4" spans="1:6" ht="15.75">
      <c r="A4" s="285" t="s">
        <v>112</v>
      </c>
      <c r="B4" s="285"/>
      <c r="C4" s="285"/>
      <c r="D4" s="285"/>
      <c r="E4" s="285"/>
      <c r="F4" s="285"/>
    </row>
    <row r="5" spans="1:6" ht="27">
      <c r="A5" s="227"/>
      <c r="B5" s="228" t="s">
        <v>486</v>
      </c>
      <c r="C5" s="238" t="s">
        <v>492</v>
      </c>
      <c r="D5" s="239" t="s">
        <v>482</v>
      </c>
      <c r="E5" s="239" t="s">
        <v>493</v>
      </c>
      <c r="F5" s="239" t="s">
        <v>494</v>
      </c>
    </row>
    <row r="6" spans="1:6" s="7" customFormat="1" ht="14.25" customHeight="1" thickBot="1">
      <c r="A6" s="31" t="s">
        <v>40</v>
      </c>
      <c r="B6" s="32">
        <v>2</v>
      </c>
      <c r="C6" s="32">
        <v>3</v>
      </c>
      <c r="D6" s="32">
        <v>4</v>
      </c>
      <c r="E6" s="33">
        <v>5</v>
      </c>
      <c r="F6" s="33">
        <v>6</v>
      </c>
    </row>
    <row r="7" spans="1:6" s="7" customFormat="1" ht="14.25" thickTop="1">
      <c r="A7" s="116"/>
      <c r="B7" s="117" t="s">
        <v>104</v>
      </c>
      <c r="C7" s="81"/>
      <c r="D7" s="81"/>
      <c r="E7" s="82"/>
      <c r="F7" s="82"/>
    </row>
    <row r="8" spans="1:6" s="92" customFormat="1" ht="13.5">
      <c r="A8" s="137" t="s">
        <v>40</v>
      </c>
      <c r="B8" s="42" t="s">
        <v>302</v>
      </c>
      <c r="C8" s="152" t="s">
        <v>42</v>
      </c>
      <c r="D8" s="100">
        <v>3</v>
      </c>
      <c r="E8" s="84"/>
      <c r="F8" s="84"/>
    </row>
    <row r="9" spans="1:6" s="92" customFormat="1" ht="13.5">
      <c r="A9" s="137" t="s">
        <v>54</v>
      </c>
      <c r="B9" s="42" t="s">
        <v>303</v>
      </c>
      <c r="C9" s="152" t="s">
        <v>42</v>
      </c>
      <c r="D9" s="100">
        <v>1</v>
      </c>
      <c r="E9" s="84"/>
      <c r="F9" s="84"/>
    </row>
    <row r="10" spans="1:6" s="92" customFormat="1" ht="13.5">
      <c r="A10" s="137" t="s">
        <v>74</v>
      </c>
      <c r="B10" s="42" t="s">
        <v>304</v>
      </c>
      <c r="C10" s="152" t="s">
        <v>42</v>
      </c>
      <c r="D10" s="100">
        <v>3</v>
      </c>
      <c r="E10" s="84"/>
      <c r="F10" s="84"/>
    </row>
    <row r="11" spans="1:6" s="92" customFormat="1" ht="13.5">
      <c r="A11" s="137" t="s">
        <v>75</v>
      </c>
      <c r="B11" s="42" t="s">
        <v>305</v>
      </c>
      <c r="C11" s="152" t="s">
        <v>42</v>
      </c>
      <c r="D11" s="100">
        <v>2</v>
      </c>
      <c r="E11" s="84"/>
      <c r="F11" s="84"/>
    </row>
    <row r="12" spans="1:6" s="92" customFormat="1" ht="13.5">
      <c r="A12" s="137" t="s">
        <v>57</v>
      </c>
      <c r="B12" s="42" t="s">
        <v>306</v>
      </c>
      <c r="C12" s="152" t="s">
        <v>42</v>
      </c>
      <c r="D12" s="100">
        <v>5</v>
      </c>
      <c r="E12" s="84"/>
      <c r="F12" s="84"/>
    </row>
    <row r="13" spans="1:6" s="92" customFormat="1" ht="13.5">
      <c r="A13" s="137" t="s">
        <v>59</v>
      </c>
      <c r="B13" s="42" t="s">
        <v>307</v>
      </c>
      <c r="C13" s="152" t="s">
        <v>42</v>
      </c>
      <c r="D13" s="100">
        <v>7</v>
      </c>
      <c r="E13" s="84"/>
      <c r="F13" s="84"/>
    </row>
    <row r="14" spans="1:6" s="92" customFormat="1" ht="13.5">
      <c r="A14" s="137" t="s">
        <v>60</v>
      </c>
      <c r="B14" s="42" t="s">
        <v>308</v>
      </c>
      <c r="C14" s="152" t="s">
        <v>42</v>
      </c>
      <c r="D14" s="100">
        <v>2</v>
      </c>
      <c r="E14" s="84"/>
      <c r="F14" s="84"/>
    </row>
    <row r="15" spans="1:6" s="92" customFormat="1" ht="13.5">
      <c r="A15" s="137" t="s">
        <v>83</v>
      </c>
      <c r="B15" s="42" t="s">
        <v>309</v>
      </c>
      <c r="C15" s="152" t="s">
        <v>42</v>
      </c>
      <c r="D15" s="100">
        <v>2</v>
      </c>
      <c r="E15" s="84"/>
      <c r="F15" s="84"/>
    </row>
    <row r="16" spans="1:6" s="92" customFormat="1" ht="13.5">
      <c r="A16" s="137" t="s">
        <v>77</v>
      </c>
      <c r="B16" s="42" t="s">
        <v>310</v>
      </c>
      <c r="C16" s="152" t="s">
        <v>42</v>
      </c>
      <c r="D16" s="100">
        <v>2</v>
      </c>
      <c r="E16" s="84"/>
      <c r="F16" s="84"/>
    </row>
    <row r="17" spans="1:6" s="92" customFormat="1" ht="14.25" thickBot="1">
      <c r="A17" s="137" t="s">
        <v>78</v>
      </c>
      <c r="B17" s="42" t="s">
        <v>311</v>
      </c>
      <c r="C17" s="152" t="s">
        <v>42</v>
      </c>
      <c r="D17" s="100">
        <v>2</v>
      </c>
      <c r="E17" s="84"/>
      <c r="F17" s="84"/>
    </row>
    <row r="18" spans="1:6" s="7" customFormat="1" ht="27.75" thickBot="1">
      <c r="A18" s="52" t="s">
        <v>95</v>
      </c>
      <c r="B18" s="40" t="s">
        <v>312</v>
      </c>
      <c r="C18" s="40" t="s">
        <v>63</v>
      </c>
      <c r="D18" s="41">
        <v>20</v>
      </c>
      <c r="E18" s="84"/>
      <c r="F18" s="84"/>
    </row>
    <row r="19" spans="1:6" s="7" customFormat="1" ht="27.75" thickBot="1">
      <c r="A19" s="52" t="s">
        <v>106</v>
      </c>
      <c r="B19" s="40" t="s">
        <v>313</v>
      </c>
      <c r="C19" s="40" t="s">
        <v>63</v>
      </c>
      <c r="D19" s="41">
        <v>32</v>
      </c>
      <c r="E19" s="84"/>
      <c r="F19" s="84"/>
    </row>
    <row r="20" spans="1:6" s="7" customFormat="1" ht="27.75" thickBot="1">
      <c r="A20" s="52" t="s">
        <v>79</v>
      </c>
      <c r="B20" s="40" t="s">
        <v>314</v>
      </c>
      <c r="C20" s="40" t="s">
        <v>63</v>
      </c>
      <c r="D20" s="41">
        <v>128</v>
      </c>
      <c r="E20" s="84"/>
      <c r="F20" s="84"/>
    </row>
    <row r="21" spans="1:6" s="7" customFormat="1" ht="27.75" thickBot="1">
      <c r="A21" s="52" t="s">
        <v>90</v>
      </c>
      <c r="B21" s="40" t="s">
        <v>315</v>
      </c>
      <c r="C21" s="40" t="s">
        <v>63</v>
      </c>
      <c r="D21" s="41">
        <v>4</v>
      </c>
      <c r="E21" s="84"/>
      <c r="F21" s="84"/>
    </row>
    <row r="22" spans="1:6" s="89" customFormat="1" ht="14.25" thickBot="1">
      <c r="A22" s="176" t="s">
        <v>71</v>
      </c>
      <c r="B22" s="40" t="s">
        <v>415</v>
      </c>
      <c r="C22" s="86" t="s">
        <v>42</v>
      </c>
      <c r="D22" s="76">
        <v>4</v>
      </c>
      <c r="E22" s="83"/>
      <c r="F22" s="83"/>
    </row>
    <row r="23" spans="1:6" s="89" customFormat="1" ht="14.25" thickBot="1">
      <c r="A23" s="176" t="s">
        <v>67</v>
      </c>
      <c r="B23" s="40" t="s">
        <v>416</v>
      </c>
      <c r="C23" s="86" t="s">
        <v>42</v>
      </c>
      <c r="D23" s="76">
        <v>2</v>
      </c>
      <c r="E23" s="83"/>
      <c r="F23" s="83"/>
    </row>
    <row r="24" spans="1:6" s="90" customFormat="1" ht="27.75" thickBot="1">
      <c r="A24" s="52" t="s">
        <v>65</v>
      </c>
      <c r="B24" s="40" t="s">
        <v>316</v>
      </c>
      <c r="C24" s="40" t="s">
        <v>63</v>
      </c>
      <c r="D24" s="76">
        <f>D21+D20+D19+D18</f>
        <v>184</v>
      </c>
      <c r="E24" s="84"/>
      <c r="F24" s="84"/>
    </row>
    <row r="25" spans="1:6" s="108" customFormat="1" ht="14.25" thickBot="1">
      <c r="A25" s="113"/>
      <c r="B25" s="102" t="s">
        <v>107</v>
      </c>
      <c r="C25" s="103"/>
      <c r="D25" s="105"/>
      <c r="E25" s="110"/>
      <c r="F25" s="110"/>
    </row>
    <row r="26" spans="1:6" s="94" customFormat="1" ht="13.5">
      <c r="A26" s="66"/>
      <c r="B26" s="101" t="s">
        <v>108</v>
      </c>
      <c r="C26" s="46"/>
      <c r="D26" s="109"/>
      <c r="E26" s="107"/>
      <c r="F26" s="107"/>
    </row>
    <row r="27" spans="1:6" s="90" customFormat="1" ht="13.5">
      <c r="A27" s="80" t="s">
        <v>40</v>
      </c>
      <c r="B27" s="49" t="s">
        <v>317</v>
      </c>
      <c r="C27" s="49" t="s">
        <v>42</v>
      </c>
      <c r="D27" s="151">
        <v>3</v>
      </c>
      <c r="E27" s="79"/>
      <c r="F27" s="79"/>
    </row>
    <row r="28" spans="1:6" s="90" customFormat="1" ht="13.5">
      <c r="A28" s="80" t="s">
        <v>54</v>
      </c>
      <c r="B28" s="49" t="s">
        <v>318</v>
      </c>
      <c r="C28" s="49" t="s">
        <v>42</v>
      </c>
      <c r="D28" s="151">
        <v>1</v>
      </c>
      <c r="E28" s="79"/>
      <c r="F28" s="79"/>
    </row>
    <row r="29" spans="1:6" s="90" customFormat="1" ht="13.5">
      <c r="A29" s="80" t="s">
        <v>74</v>
      </c>
      <c r="B29" s="49" t="s">
        <v>319</v>
      </c>
      <c r="C29" s="49" t="s">
        <v>42</v>
      </c>
      <c r="D29" s="151">
        <v>3</v>
      </c>
      <c r="E29" s="79"/>
      <c r="F29" s="79"/>
    </row>
    <row r="30" spans="1:6" s="90" customFormat="1" ht="13.5">
      <c r="A30" s="80" t="s">
        <v>75</v>
      </c>
      <c r="B30" s="49" t="s">
        <v>320</v>
      </c>
      <c r="C30" s="49" t="s">
        <v>42</v>
      </c>
      <c r="D30" s="151">
        <v>2</v>
      </c>
      <c r="E30" s="79"/>
      <c r="F30" s="79"/>
    </row>
    <row r="31" spans="1:6" s="90" customFormat="1" ht="13.5">
      <c r="A31" s="80" t="s">
        <v>57</v>
      </c>
      <c r="B31" s="49" t="s">
        <v>321</v>
      </c>
      <c r="C31" s="49" t="s">
        <v>42</v>
      </c>
      <c r="D31" s="151">
        <v>5</v>
      </c>
      <c r="E31" s="79"/>
      <c r="F31" s="79"/>
    </row>
    <row r="32" spans="1:6" s="90" customFormat="1" ht="13.5">
      <c r="A32" s="80" t="s">
        <v>59</v>
      </c>
      <c r="B32" s="49" t="s">
        <v>322</v>
      </c>
      <c r="C32" s="49" t="s">
        <v>42</v>
      </c>
      <c r="D32" s="151">
        <v>7</v>
      </c>
      <c r="E32" s="79"/>
      <c r="F32" s="79"/>
    </row>
    <row r="33" spans="1:6" s="90" customFormat="1" ht="13.5">
      <c r="A33" s="80" t="s">
        <v>60</v>
      </c>
      <c r="B33" s="49" t="s">
        <v>323</v>
      </c>
      <c r="C33" s="49" t="s">
        <v>42</v>
      </c>
      <c r="D33" s="151">
        <v>2</v>
      </c>
      <c r="E33" s="79"/>
      <c r="F33" s="79"/>
    </row>
    <row r="34" spans="1:6" s="90" customFormat="1" ht="13.5">
      <c r="A34" s="80" t="s">
        <v>83</v>
      </c>
      <c r="B34" s="49" t="s">
        <v>324</v>
      </c>
      <c r="C34" s="49" t="s">
        <v>42</v>
      </c>
      <c r="D34" s="151">
        <v>2</v>
      </c>
      <c r="E34" s="79"/>
      <c r="F34" s="79"/>
    </row>
    <row r="35" spans="1:6" s="90" customFormat="1" ht="13.5">
      <c r="A35" s="80" t="s">
        <v>77</v>
      </c>
      <c r="B35" s="49" t="s">
        <v>325</v>
      </c>
      <c r="C35" s="49" t="s">
        <v>42</v>
      </c>
      <c r="D35" s="151">
        <v>2</v>
      </c>
      <c r="E35" s="79"/>
      <c r="F35" s="79"/>
    </row>
    <row r="36" spans="1:6" s="90" customFormat="1" ht="13.5">
      <c r="A36" s="80" t="s">
        <v>78</v>
      </c>
      <c r="B36" s="49" t="s">
        <v>326</v>
      </c>
      <c r="C36" s="49" t="s">
        <v>42</v>
      </c>
      <c r="D36" s="151">
        <v>2</v>
      </c>
      <c r="E36" s="79"/>
      <c r="F36" s="79"/>
    </row>
    <row r="37" spans="1:6" s="90" customFormat="1" ht="13.5">
      <c r="A37" s="80" t="s">
        <v>95</v>
      </c>
      <c r="B37" s="2" t="s">
        <v>115</v>
      </c>
      <c r="C37" s="2" t="s">
        <v>42</v>
      </c>
      <c r="D37" s="97">
        <v>29</v>
      </c>
      <c r="E37" s="79"/>
      <c r="F37" s="79"/>
    </row>
    <row r="38" spans="1:6" s="6" customFormat="1" ht="13.5">
      <c r="A38" s="80" t="s">
        <v>106</v>
      </c>
      <c r="B38" s="2" t="s">
        <v>116</v>
      </c>
      <c r="C38" s="2" t="s">
        <v>42</v>
      </c>
      <c r="D38" s="97">
        <v>29</v>
      </c>
      <c r="E38" s="79"/>
      <c r="F38" s="79"/>
    </row>
    <row r="39" spans="1:6" s="90" customFormat="1" ht="13.5">
      <c r="A39" s="80" t="s">
        <v>79</v>
      </c>
      <c r="B39" s="49" t="s">
        <v>166</v>
      </c>
      <c r="C39" s="49" t="s">
        <v>63</v>
      </c>
      <c r="D39" s="97">
        <v>20</v>
      </c>
      <c r="E39" s="79"/>
      <c r="F39" s="79"/>
    </row>
    <row r="40" spans="1:6" s="90" customFormat="1" ht="13.5">
      <c r="A40" s="80" t="s">
        <v>90</v>
      </c>
      <c r="B40" s="2" t="s">
        <v>132</v>
      </c>
      <c r="C40" s="2" t="s">
        <v>63</v>
      </c>
      <c r="D40" s="97">
        <v>32</v>
      </c>
      <c r="E40" s="79"/>
      <c r="F40" s="79"/>
    </row>
    <row r="41" spans="1:6" s="90" customFormat="1" ht="13.5">
      <c r="A41" s="80" t="s">
        <v>71</v>
      </c>
      <c r="B41" s="2" t="s">
        <v>167</v>
      </c>
      <c r="C41" s="2" t="s">
        <v>63</v>
      </c>
      <c r="D41" s="97">
        <v>128</v>
      </c>
      <c r="E41" s="79"/>
      <c r="F41" s="79"/>
    </row>
    <row r="42" spans="1:6" s="90" customFormat="1" ht="13.5">
      <c r="A42" s="80" t="s">
        <v>67</v>
      </c>
      <c r="B42" s="2" t="s">
        <v>7</v>
      </c>
      <c r="C42" s="2" t="s">
        <v>63</v>
      </c>
      <c r="D42" s="97">
        <v>4</v>
      </c>
      <c r="E42" s="79"/>
      <c r="F42" s="79"/>
    </row>
    <row r="43" spans="1:6" s="6" customFormat="1" ht="13.5">
      <c r="A43" s="80" t="s">
        <v>65</v>
      </c>
      <c r="B43" s="2" t="s">
        <v>327</v>
      </c>
      <c r="C43" s="2" t="s">
        <v>42</v>
      </c>
      <c r="D43" s="91">
        <v>250</v>
      </c>
      <c r="E43" s="79"/>
      <c r="F43" s="79"/>
    </row>
    <row r="44" spans="1:6" s="6" customFormat="1" ht="13.5">
      <c r="A44" s="80" t="s">
        <v>97</v>
      </c>
      <c r="B44" s="2" t="s">
        <v>165</v>
      </c>
      <c r="C44" s="2" t="s">
        <v>42</v>
      </c>
      <c r="D44" s="91">
        <v>4</v>
      </c>
      <c r="E44" s="79"/>
      <c r="F44" s="79"/>
    </row>
    <row r="45" spans="1:6" s="6" customFormat="1" ht="14.25" thickBot="1">
      <c r="A45" s="80" t="s">
        <v>131</v>
      </c>
      <c r="B45" s="2" t="s">
        <v>414</v>
      </c>
      <c r="C45" s="2" t="s">
        <v>42</v>
      </c>
      <c r="D45" s="91">
        <v>2</v>
      </c>
      <c r="E45" s="79"/>
      <c r="F45" s="79"/>
    </row>
    <row r="46" spans="1:6" s="108" customFormat="1" ht="14.25" thickBot="1">
      <c r="A46" s="113"/>
      <c r="B46" s="102" t="s">
        <v>110</v>
      </c>
      <c r="C46" s="103"/>
      <c r="D46" s="115"/>
      <c r="E46" s="110"/>
      <c r="F46" s="110"/>
    </row>
    <row r="47" spans="1:6" ht="15.75">
      <c r="A47" s="44"/>
      <c r="B47" s="45" t="s">
        <v>111</v>
      </c>
      <c r="C47" s="46" t="s">
        <v>43</v>
      </c>
      <c r="D47" s="165"/>
      <c r="E47" s="48"/>
      <c r="F47" s="48"/>
    </row>
    <row r="48" spans="1:6" ht="15.75">
      <c r="A48" s="19"/>
      <c r="B48" s="2" t="s">
        <v>37</v>
      </c>
      <c r="C48" s="2" t="s">
        <v>43</v>
      </c>
      <c r="D48" s="240" t="s">
        <v>495</v>
      </c>
      <c r="E48" s="36"/>
      <c r="F48" s="36"/>
    </row>
    <row r="49" spans="1:6" s="30" customFormat="1" ht="15.75">
      <c r="A49" s="35"/>
      <c r="B49" s="34" t="s">
        <v>44</v>
      </c>
      <c r="C49" s="34" t="s">
        <v>43</v>
      </c>
      <c r="D49" s="34"/>
      <c r="E49" s="36"/>
      <c r="F49" s="36"/>
    </row>
    <row r="50" spans="1:6" ht="15.75">
      <c r="A50" s="19"/>
      <c r="B50" s="2" t="s">
        <v>55</v>
      </c>
      <c r="C50" s="2" t="s">
        <v>43</v>
      </c>
      <c r="D50" s="240" t="s">
        <v>495</v>
      </c>
      <c r="E50" s="36"/>
      <c r="F50" s="36"/>
    </row>
    <row r="51" spans="1:6" ht="16.5" thickBot="1">
      <c r="A51" s="132"/>
      <c r="B51" s="20" t="s">
        <v>47</v>
      </c>
      <c r="C51" s="29" t="s">
        <v>43</v>
      </c>
      <c r="D51" s="56"/>
      <c r="E51" s="57"/>
      <c r="F51" s="57"/>
    </row>
    <row r="52" spans="1:4" ht="15.75">
      <c r="A52" s="37"/>
      <c r="B52" s="38"/>
      <c r="D52" s="39"/>
    </row>
    <row r="53" spans="1:4" ht="15.75">
      <c r="A53" s="37"/>
      <c r="B53" s="38"/>
      <c r="D53" s="39"/>
    </row>
    <row r="54" spans="1:4" ht="15.75">
      <c r="A54" s="37"/>
      <c r="B54" s="38"/>
      <c r="D54" s="39"/>
    </row>
    <row r="55" spans="2:5" ht="15.75">
      <c r="B55" s="4"/>
      <c r="C55" s="4"/>
      <c r="D55" s="21"/>
      <c r="E55" s="9"/>
    </row>
  </sheetData>
  <sheetProtection/>
  <mergeCells count="4"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scale="97" r:id="rId1"/>
  <headerFooter alignWithMargins="0">
    <oddFooter>&amp;L&amp;8&amp;A&amp;R&amp;8 = &amp;P =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140625" style="15" customWidth="1"/>
    <col min="2" max="2" width="63.57421875" style="1" customWidth="1"/>
    <col min="3" max="3" width="8.7109375" style="1" customWidth="1"/>
    <col min="4" max="4" width="8.8515625" style="22" customWidth="1"/>
    <col min="5" max="5" width="11.7109375" style="1" bestFit="1" customWidth="1"/>
    <col min="6" max="6" width="10.8515625" style="1" customWidth="1"/>
    <col min="7" max="16384" width="9.140625" style="1" customWidth="1"/>
  </cols>
  <sheetData>
    <row r="1" spans="1:6" s="27" customFormat="1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129</v>
      </c>
      <c r="B2" s="285"/>
      <c r="C2" s="285"/>
      <c r="D2" s="285"/>
      <c r="E2" s="285"/>
      <c r="F2" s="285"/>
    </row>
    <row r="3" spans="1:6" ht="15.75">
      <c r="A3" s="285" t="s">
        <v>224</v>
      </c>
      <c r="B3" s="285"/>
      <c r="C3" s="285"/>
      <c r="D3" s="285"/>
      <c r="E3" s="285"/>
      <c r="F3" s="285"/>
    </row>
    <row r="4" spans="1:6" ht="27">
      <c r="A4" s="227"/>
      <c r="B4" s="228" t="s">
        <v>483</v>
      </c>
      <c r="C4" s="238" t="s">
        <v>492</v>
      </c>
      <c r="D4" s="239" t="s">
        <v>482</v>
      </c>
      <c r="E4" s="239" t="s">
        <v>493</v>
      </c>
      <c r="F4" s="239" t="s">
        <v>494</v>
      </c>
    </row>
    <row r="5" spans="1:6" s="7" customFormat="1" ht="14.25" customHeight="1" thickBot="1">
      <c r="A5" s="31" t="s">
        <v>40</v>
      </c>
      <c r="B5" s="31" t="s">
        <v>54</v>
      </c>
      <c r="C5" s="31" t="s">
        <v>74</v>
      </c>
      <c r="D5" s="31" t="s">
        <v>75</v>
      </c>
      <c r="E5" s="31" t="s">
        <v>57</v>
      </c>
      <c r="F5" s="31" t="s">
        <v>59</v>
      </c>
    </row>
    <row r="6" spans="1:6" s="7" customFormat="1" ht="18.75" customHeight="1" thickTop="1">
      <c r="A6" s="116"/>
      <c r="B6" s="117" t="s">
        <v>104</v>
      </c>
      <c r="C6" s="81"/>
      <c r="D6" s="81"/>
      <c r="E6" s="81"/>
      <c r="F6" s="81"/>
    </row>
    <row r="7" spans="1:6" ht="40.5">
      <c r="A7" s="146">
        <v>1</v>
      </c>
      <c r="B7" s="42" t="s">
        <v>328</v>
      </c>
      <c r="C7" s="42" t="s">
        <v>70</v>
      </c>
      <c r="D7" s="100">
        <f>D23</f>
        <v>1</v>
      </c>
      <c r="E7" s="42"/>
      <c r="F7" s="42"/>
    </row>
    <row r="8" spans="1:6" s="7" customFormat="1" ht="27.75" thickBot="1">
      <c r="A8" s="146">
        <v>2</v>
      </c>
      <c r="B8" s="42" t="s">
        <v>329</v>
      </c>
      <c r="C8" s="42" t="s">
        <v>70</v>
      </c>
      <c r="D8" s="100">
        <v>4</v>
      </c>
      <c r="E8" s="42"/>
      <c r="F8" s="42"/>
    </row>
    <row r="9" spans="1:6" s="7" customFormat="1" ht="14.25" thickBot="1">
      <c r="A9" s="52" t="s">
        <v>74</v>
      </c>
      <c r="B9" s="40" t="s">
        <v>330</v>
      </c>
      <c r="C9" s="40" t="s">
        <v>70</v>
      </c>
      <c r="D9" s="76">
        <v>52</v>
      </c>
      <c r="E9" s="40"/>
      <c r="F9" s="40"/>
    </row>
    <row r="10" spans="1:6" s="7" customFormat="1" ht="14.25" thickBot="1">
      <c r="A10" s="52" t="s">
        <v>75</v>
      </c>
      <c r="B10" s="40" t="s">
        <v>334</v>
      </c>
      <c r="C10" s="40" t="s">
        <v>70</v>
      </c>
      <c r="D10" s="76">
        <v>21</v>
      </c>
      <c r="E10" s="40"/>
      <c r="F10" s="40"/>
    </row>
    <row r="11" spans="1:6" s="7" customFormat="1" ht="14.25" thickBot="1">
      <c r="A11" s="52" t="s">
        <v>57</v>
      </c>
      <c r="B11" s="40" t="s">
        <v>332</v>
      </c>
      <c r="C11" s="40" t="s">
        <v>70</v>
      </c>
      <c r="D11" s="76">
        <v>17</v>
      </c>
      <c r="E11" s="40"/>
      <c r="F11" s="40"/>
    </row>
    <row r="12" spans="1:6" s="7" customFormat="1" ht="14.25" thickBot="1">
      <c r="A12" s="52" t="s">
        <v>59</v>
      </c>
      <c r="B12" s="40" t="s">
        <v>123</v>
      </c>
      <c r="C12" s="40" t="s">
        <v>70</v>
      </c>
      <c r="D12" s="76">
        <v>5</v>
      </c>
      <c r="E12" s="40"/>
      <c r="F12" s="40"/>
    </row>
    <row r="13" spans="1:6" s="7" customFormat="1" ht="14.25" thickBot="1">
      <c r="A13" s="149">
        <v>7</v>
      </c>
      <c r="B13" s="40" t="s">
        <v>336</v>
      </c>
      <c r="C13" s="40" t="s">
        <v>70</v>
      </c>
      <c r="D13" s="76">
        <v>21</v>
      </c>
      <c r="E13" s="40"/>
      <c r="F13" s="40"/>
    </row>
    <row r="14" spans="1:6" s="7" customFormat="1" ht="14.25" thickBot="1">
      <c r="A14" s="149">
        <v>8</v>
      </c>
      <c r="B14" s="40" t="s">
        <v>333</v>
      </c>
      <c r="C14" s="40" t="s">
        <v>70</v>
      </c>
      <c r="D14" s="76">
        <v>12</v>
      </c>
      <c r="E14" s="40"/>
      <c r="F14" s="40"/>
    </row>
    <row r="15" spans="1:6" s="7" customFormat="1" ht="27.75" thickBot="1">
      <c r="A15" s="52" t="s">
        <v>77</v>
      </c>
      <c r="B15" s="40" t="s">
        <v>335</v>
      </c>
      <c r="C15" s="40" t="s">
        <v>42</v>
      </c>
      <c r="D15" s="76">
        <v>59</v>
      </c>
      <c r="E15" s="40"/>
      <c r="F15" s="40"/>
    </row>
    <row r="16" spans="1:6" s="7" customFormat="1" ht="14.25" thickBot="1">
      <c r="A16" s="52" t="s">
        <v>78</v>
      </c>
      <c r="B16" s="40" t="s">
        <v>337</v>
      </c>
      <c r="C16" s="86" t="s">
        <v>42</v>
      </c>
      <c r="D16" s="76">
        <v>1</v>
      </c>
      <c r="E16" s="40"/>
      <c r="F16" s="40"/>
    </row>
    <row r="17" spans="1:6" s="8" customFormat="1" ht="27.75" thickBot="1">
      <c r="A17" s="52" t="s">
        <v>95</v>
      </c>
      <c r="B17" s="40" t="s">
        <v>120</v>
      </c>
      <c r="C17" s="40" t="s">
        <v>48</v>
      </c>
      <c r="D17" s="76">
        <v>2025</v>
      </c>
      <c r="E17" s="40"/>
      <c r="F17" s="40"/>
    </row>
    <row r="18" spans="1:6" s="7" customFormat="1" ht="14.25" thickBot="1">
      <c r="A18" s="149">
        <v>12</v>
      </c>
      <c r="B18" s="40" t="s">
        <v>339</v>
      </c>
      <c r="C18" s="40" t="s">
        <v>48</v>
      </c>
      <c r="D18" s="76">
        <v>10</v>
      </c>
      <c r="E18" s="40"/>
      <c r="F18" s="40"/>
    </row>
    <row r="19" spans="1:6" s="7" customFormat="1" ht="14.25" thickBot="1">
      <c r="A19" s="149">
        <v>13</v>
      </c>
      <c r="B19" s="40" t="s">
        <v>338</v>
      </c>
      <c r="C19" s="40" t="s">
        <v>48</v>
      </c>
      <c r="D19" s="76">
        <v>12</v>
      </c>
      <c r="E19" s="40"/>
      <c r="F19" s="40"/>
    </row>
    <row r="20" spans="1:6" ht="16.5" thickBot="1">
      <c r="A20" s="149">
        <v>14</v>
      </c>
      <c r="B20" s="40" t="s">
        <v>340</v>
      </c>
      <c r="C20" s="40" t="s">
        <v>42</v>
      </c>
      <c r="D20" s="76">
        <v>1</v>
      </c>
      <c r="E20" s="40"/>
      <c r="F20" s="40"/>
    </row>
    <row r="21" spans="1:6" s="108" customFormat="1" ht="14.25" thickBot="1">
      <c r="A21" s="113"/>
      <c r="B21" s="102" t="s">
        <v>107</v>
      </c>
      <c r="C21" s="103"/>
      <c r="D21" s="105"/>
      <c r="E21" s="104"/>
      <c r="F21" s="104"/>
    </row>
    <row r="22" spans="1:6" s="94" customFormat="1" ht="13.5">
      <c r="A22" s="66"/>
      <c r="B22" s="101" t="s">
        <v>117</v>
      </c>
      <c r="C22" s="46"/>
      <c r="D22" s="109"/>
      <c r="E22" s="106"/>
      <c r="F22" s="106"/>
    </row>
    <row r="23" spans="1:6" s="94" customFormat="1" ht="13.5">
      <c r="A23" s="80" t="s">
        <v>40</v>
      </c>
      <c r="B23" s="49" t="s">
        <v>153</v>
      </c>
      <c r="C23" s="49" t="s">
        <v>93</v>
      </c>
      <c r="D23" s="97">
        <v>1</v>
      </c>
      <c r="E23" s="96"/>
      <c r="F23" s="96"/>
    </row>
    <row r="24" spans="1:6" s="6" customFormat="1" ht="13.5">
      <c r="A24" s="80" t="s">
        <v>54</v>
      </c>
      <c r="B24" s="131" t="s">
        <v>91</v>
      </c>
      <c r="C24" s="49" t="s">
        <v>42</v>
      </c>
      <c r="D24" s="158">
        <v>4</v>
      </c>
      <c r="E24" s="49"/>
      <c r="F24" s="49"/>
    </row>
    <row r="25" spans="1:6" s="6" customFormat="1" ht="13.5">
      <c r="A25" s="80" t="s">
        <v>74</v>
      </c>
      <c r="B25" s="47" t="s">
        <v>341</v>
      </c>
      <c r="C25" s="189" t="s">
        <v>93</v>
      </c>
      <c r="D25" s="158">
        <v>52</v>
      </c>
      <c r="E25" s="219"/>
      <c r="F25" s="219"/>
    </row>
    <row r="26" spans="1:6" s="6" customFormat="1" ht="13.5">
      <c r="A26" s="80" t="s">
        <v>75</v>
      </c>
      <c r="B26" s="47" t="s">
        <v>331</v>
      </c>
      <c r="C26" s="189" t="s">
        <v>93</v>
      </c>
      <c r="D26" s="158">
        <v>21</v>
      </c>
      <c r="E26" s="219"/>
      <c r="F26" s="219"/>
    </row>
    <row r="27" spans="1:6" s="6" customFormat="1" ht="13.5">
      <c r="A27" s="80" t="s">
        <v>57</v>
      </c>
      <c r="B27" s="47" t="s">
        <v>342</v>
      </c>
      <c r="C27" s="189" t="s">
        <v>93</v>
      </c>
      <c r="D27" s="97">
        <v>17</v>
      </c>
      <c r="E27" s="216"/>
      <c r="F27" s="216"/>
    </row>
    <row r="28" spans="1:6" s="90" customFormat="1" ht="13.5">
      <c r="A28" s="80" t="s">
        <v>59</v>
      </c>
      <c r="B28" s="47" t="s">
        <v>343</v>
      </c>
      <c r="C28" s="189" t="s">
        <v>93</v>
      </c>
      <c r="D28" s="97">
        <v>5</v>
      </c>
      <c r="E28" s="216"/>
      <c r="F28" s="216"/>
    </row>
    <row r="29" spans="1:6" s="6" customFormat="1" ht="13.5">
      <c r="A29" s="80" t="s">
        <v>60</v>
      </c>
      <c r="B29" s="2" t="s">
        <v>344</v>
      </c>
      <c r="C29" s="189" t="s">
        <v>93</v>
      </c>
      <c r="D29" s="91">
        <v>21</v>
      </c>
      <c r="E29" s="85"/>
      <c r="F29" s="85"/>
    </row>
    <row r="30" spans="1:6" s="6" customFormat="1" ht="13.5">
      <c r="A30" s="80" t="s">
        <v>83</v>
      </c>
      <c r="B30" s="2" t="s">
        <v>345</v>
      </c>
      <c r="C30" s="2" t="s">
        <v>93</v>
      </c>
      <c r="D30" s="91">
        <v>12</v>
      </c>
      <c r="E30" s="85"/>
      <c r="F30" s="85"/>
    </row>
    <row r="31" spans="1:6" s="6" customFormat="1" ht="13.5">
      <c r="A31" s="80" t="s">
        <v>77</v>
      </c>
      <c r="B31" s="2" t="s">
        <v>346</v>
      </c>
      <c r="C31" s="49" t="s">
        <v>42</v>
      </c>
      <c r="D31" s="91">
        <v>25</v>
      </c>
      <c r="E31" s="85"/>
      <c r="F31" s="85"/>
    </row>
    <row r="32" spans="1:6" s="4" customFormat="1" ht="13.5">
      <c r="A32" s="80" t="s">
        <v>78</v>
      </c>
      <c r="B32" s="2" t="s">
        <v>347</v>
      </c>
      <c r="C32" s="2" t="s">
        <v>93</v>
      </c>
      <c r="D32" s="91">
        <v>59</v>
      </c>
      <c r="E32" s="85"/>
      <c r="F32" s="85"/>
    </row>
    <row r="33" spans="1:6" s="89" customFormat="1" ht="13.5">
      <c r="A33" s="80" t="s">
        <v>95</v>
      </c>
      <c r="B33" s="2" t="s">
        <v>348</v>
      </c>
      <c r="C33" s="2" t="s">
        <v>42</v>
      </c>
      <c r="D33" s="97">
        <v>1</v>
      </c>
      <c r="E33" s="216"/>
      <c r="F33" s="216"/>
    </row>
    <row r="34" spans="1:6" s="89" customFormat="1" ht="13.5">
      <c r="A34" s="80" t="s">
        <v>106</v>
      </c>
      <c r="B34" s="2" t="s">
        <v>349</v>
      </c>
      <c r="C34" s="2" t="s">
        <v>42</v>
      </c>
      <c r="D34" s="97">
        <v>1</v>
      </c>
      <c r="E34" s="216"/>
      <c r="F34" s="216"/>
    </row>
    <row r="35" spans="1:6" s="89" customFormat="1" ht="13.5">
      <c r="A35" s="80" t="s">
        <v>79</v>
      </c>
      <c r="B35" s="2" t="s">
        <v>350</v>
      </c>
      <c r="C35" s="2" t="s">
        <v>42</v>
      </c>
      <c r="D35" s="97">
        <v>3</v>
      </c>
      <c r="E35" s="216"/>
      <c r="F35" s="216"/>
    </row>
    <row r="36" spans="1:6" s="89" customFormat="1" ht="13.5">
      <c r="A36" s="80" t="s">
        <v>90</v>
      </c>
      <c r="B36" s="2" t="s">
        <v>351</v>
      </c>
      <c r="C36" s="2" t="s">
        <v>42</v>
      </c>
      <c r="D36" s="97">
        <v>8</v>
      </c>
      <c r="E36" s="216"/>
      <c r="F36" s="216"/>
    </row>
    <row r="37" spans="1:6" s="89" customFormat="1" ht="13.5">
      <c r="A37" s="80" t="s">
        <v>71</v>
      </c>
      <c r="B37" s="2" t="s">
        <v>352</v>
      </c>
      <c r="C37" s="2" t="s">
        <v>42</v>
      </c>
      <c r="D37" s="97">
        <v>11</v>
      </c>
      <c r="E37" s="96"/>
      <c r="F37" s="96"/>
    </row>
    <row r="38" spans="1:6" s="89" customFormat="1" ht="13.5">
      <c r="A38" s="80" t="s">
        <v>67</v>
      </c>
      <c r="B38" s="2" t="s">
        <v>353</v>
      </c>
      <c r="C38" s="2" t="s">
        <v>63</v>
      </c>
      <c r="D38" s="91">
        <v>700</v>
      </c>
      <c r="E38" s="85"/>
      <c r="F38" s="85"/>
    </row>
    <row r="39" spans="1:6" s="4" customFormat="1" ht="13.5">
      <c r="A39" s="80" t="s">
        <v>65</v>
      </c>
      <c r="B39" s="2" t="s">
        <v>354</v>
      </c>
      <c r="C39" s="2" t="s">
        <v>63</v>
      </c>
      <c r="D39" s="91">
        <v>900</v>
      </c>
      <c r="E39" s="85"/>
      <c r="F39" s="85"/>
    </row>
    <row r="40" spans="1:6" s="4" customFormat="1" ht="13.5">
      <c r="A40" s="80" t="s">
        <v>97</v>
      </c>
      <c r="B40" s="2" t="s">
        <v>355</v>
      </c>
      <c r="C40" s="2" t="s">
        <v>63</v>
      </c>
      <c r="D40" s="91">
        <v>300</v>
      </c>
      <c r="E40" s="85"/>
      <c r="F40" s="85"/>
    </row>
    <row r="41" spans="1:6" s="4" customFormat="1" ht="13.5">
      <c r="A41" s="80" t="s">
        <v>131</v>
      </c>
      <c r="B41" s="2" t="s">
        <v>356</v>
      </c>
      <c r="C41" s="2" t="s">
        <v>63</v>
      </c>
      <c r="D41" s="91">
        <v>60</v>
      </c>
      <c r="E41" s="85"/>
      <c r="F41" s="85"/>
    </row>
    <row r="42" spans="1:6" s="4" customFormat="1" ht="13.5">
      <c r="A42" s="80" t="s">
        <v>136</v>
      </c>
      <c r="B42" s="2" t="s">
        <v>357</v>
      </c>
      <c r="C42" s="2" t="s">
        <v>63</v>
      </c>
      <c r="D42" s="91">
        <v>40</v>
      </c>
      <c r="E42" s="85"/>
      <c r="F42" s="85"/>
    </row>
    <row r="43" spans="1:6" s="4" customFormat="1" ht="13.5">
      <c r="A43" s="80" t="s">
        <v>80</v>
      </c>
      <c r="B43" s="2" t="s">
        <v>358</v>
      </c>
      <c r="C43" s="2" t="s">
        <v>63</v>
      </c>
      <c r="D43" s="91">
        <v>25</v>
      </c>
      <c r="E43" s="85"/>
      <c r="F43" s="85"/>
    </row>
    <row r="44" spans="1:6" s="90" customFormat="1" ht="13.5">
      <c r="A44" s="80" t="s">
        <v>68</v>
      </c>
      <c r="B44" s="133" t="s">
        <v>154</v>
      </c>
      <c r="C44" s="133" t="s">
        <v>48</v>
      </c>
      <c r="D44" s="161">
        <v>50</v>
      </c>
      <c r="E44" s="160"/>
      <c r="F44" s="160"/>
    </row>
    <row r="45" spans="1:6" s="4" customFormat="1" ht="13.5">
      <c r="A45" s="80" t="s">
        <v>98</v>
      </c>
      <c r="B45" s="2" t="s">
        <v>359</v>
      </c>
      <c r="C45" s="2" t="s">
        <v>48</v>
      </c>
      <c r="D45" s="150">
        <v>12</v>
      </c>
      <c r="E45" s="2"/>
      <c r="F45" s="2"/>
    </row>
    <row r="46" spans="1:6" s="4" customFormat="1" ht="13.5">
      <c r="A46" s="80" t="s">
        <v>81</v>
      </c>
      <c r="B46" s="180" t="s">
        <v>361</v>
      </c>
      <c r="C46" s="180" t="s">
        <v>48</v>
      </c>
      <c r="D46" s="200">
        <v>10</v>
      </c>
      <c r="E46" s="180"/>
      <c r="F46" s="180"/>
    </row>
    <row r="47" spans="1:6" s="4" customFormat="1" ht="13.5">
      <c r="A47" s="80" t="s">
        <v>137</v>
      </c>
      <c r="B47" s="2" t="s">
        <v>360</v>
      </c>
      <c r="C47" s="85" t="s">
        <v>42</v>
      </c>
      <c r="D47" s="91">
        <v>1</v>
      </c>
      <c r="E47" s="85"/>
      <c r="F47" s="85"/>
    </row>
    <row r="48" spans="1:6" s="4" customFormat="1" ht="14.25" thickBot="1">
      <c r="A48" s="80" t="s">
        <v>82</v>
      </c>
      <c r="B48" s="2" t="s">
        <v>465</v>
      </c>
      <c r="C48" s="2" t="s">
        <v>42</v>
      </c>
      <c r="D48" s="162">
        <v>1</v>
      </c>
      <c r="E48" s="131"/>
      <c r="F48" s="131"/>
    </row>
    <row r="49" spans="1:6" s="108" customFormat="1" ht="14.25" thickBot="1">
      <c r="A49" s="113"/>
      <c r="B49" s="102" t="s">
        <v>110</v>
      </c>
      <c r="C49" s="103"/>
      <c r="D49" s="115"/>
      <c r="E49" s="115"/>
      <c r="F49" s="115"/>
    </row>
    <row r="50" spans="1:6" ht="15.75">
      <c r="A50" s="44"/>
      <c r="B50" s="111" t="s">
        <v>103</v>
      </c>
      <c r="C50" s="46" t="s">
        <v>43</v>
      </c>
      <c r="D50" s="165"/>
      <c r="E50" s="40"/>
      <c r="F50" s="40"/>
    </row>
    <row r="51" spans="1:6" ht="15.75">
      <c r="A51" s="19"/>
      <c r="B51" s="2" t="s">
        <v>92</v>
      </c>
      <c r="C51" s="2" t="s">
        <v>43</v>
      </c>
      <c r="D51" s="240" t="s">
        <v>495</v>
      </c>
      <c r="E51" s="34"/>
      <c r="F51" s="34"/>
    </row>
    <row r="52" spans="1:6" s="30" customFormat="1" ht="15.75">
      <c r="A52" s="35"/>
      <c r="B52" s="34" t="s">
        <v>44</v>
      </c>
      <c r="C52" s="34" t="s">
        <v>43</v>
      </c>
      <c r="D52" s="240"/>
      <c r="E52" s="34"/>
      <c r="F52" s="34"/>
    </row>
    <row r="53" spans="1:6" ht="15.75">
      <c r="A53" s="19"/>
      <c r="B53" s="2" t="s">
        <v>55</v>
      </c>
      <c r="C53" s="2" t="s">
        <v>43</v>
      </c>
      <c r="D53" s="240" t="s">
        <v>495</v>
      </c>
      <c r="E53" s="34"/>
      <c r="F53" s="34"/>
    </row>
    <row r="54" spans="1:6" ht="16.5" thickBot="1">
      <c r="A54" s="132"/>
      <c r="B54" s="20" t="s">
        <v>47</v>
      </c>
      <c r="C54" s="29" t="s">
        <v>43</v>
      </c>
      <c r="D54" s="56"/>
      <c r="E54" s="29"/>
      <c r="F54" s="29"/>
    </row>
    <row r="55" spans="1:11" s="5" customFormat="1" ht="14.25" customHeight="1">
      <c r="A55" s="37"/>
      <c r="B55" s="38"/>
      <c r="C55" s="1"/>
      <c r="D55" s="39"/>
      <c r="E55" s="39"/>
      <c r="F55" s="1"/>
      <c r="G55" s="1"/>
      <c r="H55" s="1"/>
      <c r="I55" s="1"/>
      <c r="J55" s="1"/>
      <c r="K55" s="1"/>
    </row>
    <row r="56" spans="1:11" s="5" customFormat="1" ht="12.75" customHeight="1">
      <c r="A56" s="37"/>
      <c r="B56" s="38"/>
      <c r="C56" s="1"/>
      <c r="D56" s="39"/>
      <c r="E56" s="39"/>
      <c r="F56" s="1"/>
      <c r="G56" s="1"/>
      <c r="H56" s="1"/>
      <c r="I56" s="1"/>
      <c r="J56" s="1"/>
      <c r="K56" s="1"/>
    </row>
    <row r="57" spans="1:11" s="5" customFormat="1" ht="15.75">
      <c r="A57" s="15"/>
      <c r="B57" s="4"/>
      <c r="C57" s="4"/>
      <c r="D57" s="21"/>
      <c r="E57" s="4"/>
      <c r="F57" s="1"/>
      <c r="G57" s="1"/>
      <c r="H57" s="1"/>
      <c r="I57" s="1"/>
      <c r="J57" s="1"/>
      <c r="K57" s="1"/>
    </row>
  </sheetData>
  <sheetProtection/>
  <mergeCells count="3">
    <mergeCell ref="A1:F1"/>
    <mergeCell ref="A2:F2"/>
    <mergeCell ref="A3:F3"/>
  </mergeCells>
  <printOptions/>
  <pageMargins left="0.5511811023622047" right="0" top="0.2362204724409449" bottom="0.3937007874015748" header="0.2362204724409449" footer="0"/>
  <pageSetup horizontalDpi="600" verticalDpi="600" orientation="portrait" paperSize="9" scale="91" r:id="rId1"/>
  <headerFooter alignWithMargins="0">
    <oddFooter>&amp;L&amp;8&amp;A&amp;R&amp;8 = &amp;P =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140625" style="15" customWidth="1"/>
    <col min="2" max="2" width="51.140625" style="1" customWidth="1"/>
    <col min="3" max="3" width="11.28125" style="1" customWidth="1"/>
    <col min="4" max="4" width="9.140625" style="22" customWidth="1"/>
    <col min="5" max="5" width="12.00390625" style="1" customWidth="1"/>
    <col min="6" max="6" width="11.140625" style="1" customWidth="1"/>
    <col min="7" max="16384" width="9.140625" style="1" customWidth="1"/>
  </cols>
  <sheetData>
    <row r="1" spans="1:6" s="27" customFormat="1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362</v>
      </c>
      <c r="B2" s="285"/>
      <c r="C2" s="285"/>
      <c r="D2" s="285"/>
      <c r="E2" s="285"/>
      <c r="F2" s="285"/>
    </row>
    <row r="3" spans="1:6" ht="15.75">
      <c r="A3" s="285" t="s">
        <v>369</v>
      </c>
      <c r="B3" s="285"/>
      <c r="C3" s="285"/>
      <c r="D3" s="285"/>
      <c r="E3" s="285"/>
      <c r="F3" s="285"/>
    </row>
    <row r="4" spans="1:6" ht="27">
      <c r="A4" s="227"/>
      <c r="B4" s="228" t="s">
        <v>483</v>
      </c>
      <c r="C4" s="238" t="s">
        <v>492</v>
      </c>
      <c r="D4" s="239" t="s">
        <v>482</v>
      </c>
      <c r="E4" s="239" t="s">
        <v>493</v>
      </c>
      <c r="F4" s="239" t="s">
        <v>494</v>
      </c>
    </row>
    <row r="5" spans="1:6" s="7" customFormat="1" ht="14.25" customHeight="1" thickBot="1">
      <c r="A5" s="241" t="s">
        <v>40</v>
      </c>
      <c r="B5" s="241" t="s">
        <v>54</v>
      </c>
      <c r="C5" s="241" t="s">
        <v>74</v>
      </c>
      <c r="D5" s="241" t="s">
        <v>75</v>
      </c>
      <c r="E5" s="241" t="s">
        <v>57</v>
      </c>
      <c r="F5" s="241" t="s">
        <v>59</v>
      </c>
    </row>
    <row r="6" spans="1:6" s="7" customFormat="1" ht="21" customHeight="1" thickTop="1">
      <c r="A6" s="213"/>
      <c r="B6" s="214" t="s">
        <v>104</v>
      </c>
      <c r="C6" s="215"/>
      <c r="D6" s="215"/>
      <c r="E6" s="215"/>
      <c r="F6" s="215"/>
    </row>
    <row r="7" spans="1:6" s="8" customFormat="1" ht="27.75" thickBot="1">
      <c r="A7" s="175">
        <v>1</v>
      </c>
      <c r="B7" s="34" t="s">
        <v>417</v>
      </c>
      <c r="C7" s="34" t="s">
        <v>70</v>
      </c>
      <c r="D7" s="175">
        <v>1</v>
      </c>
      <c r="E7" s="34"/>
      <c r="F7" s="34"/>
    </row>
    <row r="8" spans="1:6" s="7" customFormat="1" ht="27.75" thickBot="1">
      <c r="A8" s="149">
        <v>2</v>
      </c>
      <c r="B8" s="193" t="s">
        <v>364</v>
      </c>
      <c r="C8" s="40" t="s">
        <v>42</v>
      </c>
      <c r="D8" s="76">
        <v>26</v>
      </c>
      <c r="E8" s="40"/>
      <c r="F8" s="40"/>
    </row>
    <row r="9" spans="1:6" s="7" customFormat="1" ht="14.25" thickBot="1">
      <c r="A9" s="149">
        <v>3</v>
      </c>
      <c r="B9" s="40" t="s">
        <v>418</v>
      </c>
      <c r="C9" s="40" t="s">
        <v>42</v>
      </c>
      <c r="D9" s="76">
        <v>1</v>
      </c>
      <c r="E9" s="40"/>
      <c r="F9" s="40"/>
    </row>
    <row r="10" spans="1:6" s="7" customFormat="1" ht="14.25" thickBot="1">
      <c r="A10" s="149">
        <v>4</v>
      </c>
      <c r="B10" s="40" t="s">
        <v>419</v>
      </c>
      <c r="C10" s="40" t="s">
        <v>42</v>
      </c>
      <c r="D10" s="76">
        <v>3</v>
      </c>
      <c r="E10" s="40"/>
      <c r="F10" s="40"/>
    </row>
    <row r="11" spans="1:6" s="7" customFormat="1" ht="27.75" thickBot="1">
      <c r="A11" s="149">
        <v>5</v>
      </c>
      <c r="B11" s="193" t="s">
        <v>410</v>
      </c>
      <c r="C11" s="40" t="s">
        <v>42</v>
      </c>
      <c r="D11" s="76">
        <v>4</v>
      </c>
      <c r="E11" s="40"/>
      <c r="F11" s="40"/>
    </row>
    <row r="12" spans="1:6" s="7" customFormat="1" ht="27.75" thickBot="1">
      <c r="A12" s="52" t="s">
        <v>59</v>
      </c>
      <c r="B12" s="34" t="s">
        <v>367</v>
      </c>
      <c r="C12" s="86" t="s">
        <v>42</v>
      </c>
      <c r="D12" s="76">
        <v>3</v>
      </c>
      <c r="E12" s="40"/>
      <c r="F12" s="40"/>
    </row>
    <row r="13" spans="1:6" s="7" customFormat="1" ht="27.75" thickBot="1">
      <c r="A13" s="149">
        <v>7</v>
      </c>
      <c r="B13" s="34" t="s">
        <v>411</v>
      </c>
      <c r="C13" s="40" t="s">
        <v>420</v>
      </c>
      <c r="D13" s="41">
        <v>250</v>
      </c>
      <c r="E13" s="40"/>
      <c r="F13" s="40"/>
    </row>
    <row r="14" spans="1:6" s="7" customFormat="1" ht="14.25" thickBot="1">
      <c r="A14" s="149">
        <v>8</v>
      </c>
      <c r="B14" s="34" t="s">
        <v>412</v>
      </c>
      <c r="C14" s="40" t="s">
        <v>420</v>
      </c>
      <c r="D14" s="41">
        <v>30</v>
      </c>
      <c r="E14" s="40"/>
      <c r="F14" s="40"/>
    </row>
    <row r="15" spans="1:6" s="108" customFormat="1" ht="14.25" thickBot="1">
      <c r="A15" s="113"/>
      <c r="B15" s="102" t="s">
        <v>107</v>
      </c>
      <c r="C15" s="103"/>
      <c r="D15" s="105"/>
      <c r="E15" s="104"/>
      <c r="F15" s="104"/>
    </row>
    <row r="16" spans="1:6" s="94" customFormat="1" ht="13.5">
      <c r="A16" s="66"/>
      <c r="B16" s="101" t="s">
        <v>117</v>
      </c>
      <c r="C16" s="46"/>
      <c r="D16" s="109"/>
      <c r="E16" s="106"/>
      <c r="F16" s="106"/>
    </row>
    <row r="17" spans="1:6" s="94" customFormat="1" ht="13.5">
      <c r="A17" s="80" t="s">
        <v>40</v>
      </c>
      <c r="B17" s="49" t="s">
        <v>363</v>
      </c>
      <c r="C17" s="49" t="s">
        <v>42</v>
      </c>
      <c r="D17" s="97">
        <v>1</v>
      </c>
      <c r="E17" s="96"/>
      <c r="F17" s="96"/>
    </row>
    <row r="18" spans="1:6" s="6" customFormat="1" ht="13.5">
      <c r="A18" s="80" t="s">
        <v>54</v>
      </c>
      <c r="B18" s="131" t="s">
        <v>421</v>
      </c>
      <c r="C18" s="49" t="s">
        <v>42</v>
      </c>
      <c r="D18" s="158">
        <v>26</v>
      </c>
      <c r="E18" s="49"/>
      <c r="F18" s="49"/>
    </row>
    <row r="19" spans="1:6" s="90" customFormat="1" ht="13.5">
      <c r="A19" s="80" t="s">
        <v>74</v>
      </c>
      <c r="B19" s="2" t="s">
        <v>422</v>
      </c>
      <c r="C19" s="133" t="s">
        <v>42</v>
      </c>
      <c r="D19" s="161">
        <v>26</v>
      </c>
      <c r="E19" s="160"/>
      <c r="F19" s="160"/>
    </row>
    <row r="20" spans="1:6" s="6" customFormat="1" ht="13.5">
      <c r="A20" s="80" t="s">
        <v>75</v>
      </c>
      <c r="B20" s="47" t="s">
        <v>365</v>
      </c>
      <c r="C20" s="189" t="s">
        <v>42</v>
      </c>
      <c r="D20" s="158">
        <v>1</v>
      </c>
      <c r="E20" s="49"/>
      <c r="F20" s="49"/>
    </row>
    <row r="21" spans="1:6" s="6" customFormat="1" ht="13.5">
      <c r="A21" s="80" t="s">
        <v>57</v>
      </c>
      <c r="B21" s="2" t="s">
        <v>366</v>
      </c>
      <c r="C21" s="189" t="s">
        <v>42</v>
      </c>
      <c r="D21" s="158">
        <v>3</v>
      </c>
      <c r="E21" s="49"/>
      <c r="F21" s="49"/>
    </row>
    <row r="22" spans="1:6" s="6" customFormat="1" ht="13.5">
      <c r="A22" s="80" t="s">
        <v>59</v>
      </c>
      <c r="B22" s="131" t="s">
        <v>423</v>
      </c>
      <c r="C22" s="189" t="s">
        <v>42</v>
      </c>
      <c r="D22" s="97">
        <v>4</v>
      </c>
      <c r="E22" s="216"/>
      <c r="F22" s="216"/>
    </row>
    <row r="23" spans="1:6" s="90" customFormat="1" ht="13.5">
      <c r="A23" s="80" t="s">
        <v>60</v>
      </c>
      <c r="B23" s="47" t="s">
        <v>424</v>
      </c>
      <c r="C23" s="189" t="s">
        <v>42</v>
      </c>
      <c r="D23" s="97">
        <v>1</v>
      </c>
      <c r="E23" s="216"/>
      <c r="F23" s="216"/>
    </row>
    <row r="24" spans="1:6" s="6" customFormat="1" ht="27">
      <c r="A24" s="80" t="s">
        <v>83</v>
      </c>
      <c r="B24" s="2" t="s">
        <v>367</v>
      </c>
      <c r="C24" s="189" t="s">
        <v>42</v>
      </c>
      <c r="D24" s="91">
        <v>3</v>
      </c>
      <c r="E24" s="85"/>
      <c r="F24" s="85"/>
    </row>
    <row r="25" spans="1:6" s="6" customFormat="1" ht="26.25">
      <c r="A25" s="80" t="s">
        <v>77</v>
      </c>
      <c r="B25" s="2" t="s">
        <v>425</v>
      </c>
      <c r="C25" s="2" t="s">
        <v>368</v>
      </c>
      <c r="D25" s="91">
        <v>250</v>
      </c>
      <c r="E25" s="85"/>
      <c r="F25" s="85"/>
    </row>
    <row r="26" spans="1:6" s="6" customFormat="1" ht="14.25" thickBot="1">
      <c r="A26" s="80" t="s">
        <v>78</v>
      </c>
      <c r="B26" s="2" t="s">
        <v>426</v>
      </c>
      <c r="C26" s="49" t="s">
        <v>368</v>
      </c>
      <c r="D26" s="91">
        <v>30</v>
      </c>
      <c r="E26" s="85"/>
      <c r="F26" s="85"/>
    </row>
    <row r="27" spans="1:6" s="108" customFormat="1" ht="14.25" thickBot="1">
      <c r="A27" s="113"/>
      <c r="B27" s="102" t="s">
        <v>110</v>
      </c>
      <c r="C27" s="103"/>
      <c r="D27" s="115"/>
      <c r="E27" s="115"/>
      <c r="F27" s="115"/>
    </row>
    <row r="28" spans="1:6" ht="15.75">
      <c r="A28" s="44"/>
      <c r="B28" s="111" t="s">
        <v>103</v>
      </c>
      <c r="C28" s="46" t="s">
        <v>43</v>
      </c>
      <c r="D28" s="165"/>
      <c r="E28" s="40"/>
      <c r="F28" s="40"/>
    </row>
    <row r="29" spans="1:6" ht="15.75">
      <c r="A29" s="19"/>
      <c r="B29" s="2" t="s">
        <v>92</v>
      </c>
      <c r="C29" s="2" t="s">
        <v>43</v>
      </c>
      <c r="D29" s="240" t="s">
        <v>495</v>
      </c>
      <c r="E29" s="34"/>
      <c r="F29" s="34"/>
    </row>
    <row r="30" spans="1:6" s="30" customFormat="1" ht="15.75">
      <c r="A30" s="35"/>
      <c r="B30" s="34" t="s">
        <v>44</v>
      </c>
      <c r="C30" s="34" t="s">
        <v>43</v>
      </c>
      <c r="D30" s="34"/>
      <c r="E30" s="34"/>
      <c r="F30" s="34"/>
    </row>
    <row r="31" spans="1:6" ht="15.75">
      <c r="A31" s="19"/>
      <c r="B31" s="2" t="s">
        <v>55</v>
      </c>
      <c r="C31" s="2" t="s">
        <v>43</v>
      </c>
      <c r="D31" s="240" t="s">
        <v>495</v>
      </c>
      <c r="E31" s="34"/>
      <c r="F31" s="34"/>
    </row>
    <row r="32" spans="1:6" ht="16.5" thickBot="1">
      <c r="A32" s="132"/>
      <c r="B32" s="20" t="s">
        <v>47</v>
      </c>
      <c r="C32" s="29" t="s">
        <v>43</v>
      </c>
      <c r="D32" s="56"/>
      <c r="E32" s="29"/>
      <c r="F32" s="29"/>
    </row>
    <row r="33" spans="1:9" s="5" customFormat="1" ht="14.25" customHeight="1">
      <c r="A33" s="37"/>
      <c r="B33" s="38"/>
      <c r="C33" s="1"/>
      <c r="D33" s="39"/>
      <c r="E33" s="39"/>
      <c r="F33" s="1"/>
      <c r="G33" s="1"/>
      <c r="H33" s="1"/>
      <c r="I33" s="1"/>
    </row>
    <row r="34" spans="1:9" s="5" customFormat="1" ht="12.75" customHeight="1">
      <c r="A34" s="37"/>
      <c r="B34" s="38"/>
      <c r="C34" s="1"/>
      <c r="D34" s="39"/>
      <c r="E34" s="39"/>
      <c r="F34" s="1"/>
      <c r="G34" s="1"/>
      <c r="H34" s="1"/>
      <c r="I34" s="1"/>
    </row>
    <row r="35" spans="1:9" s="5" customFormat="1" ht="15.75">
      <c r="A35" s="15"/>
      <c r="B35" s="4"/>
      <c r="C35" s="4"/>
      <c r="D35" s="21"/>
      <c r="E35" s="4"/>
      <c r="F35" s="1"/>
      <c r="G35" s="1"/>
      <c r="H35" s="1"/>
      <c r="I35" s="1"/>
    </row>
  </sheetData>
  <sheetProtection/>
  <mergeCells count="3">
    <mergeCell ref="A1:F1"/>
    <mergeCell ref="A2:F2"/>
    <mergeCell ref="A3:F3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421875" style="119" customWidth="1"/>
    <col min="2" max="2" width="23.57421875" style="119" customWidth="1"/>
    <col min="3" max="3" width="45.140625" style="119" customWidth="1"/>
    <col min="4" max="4" width="12.140625" style="119" customWidth="1"/>
    <col min="5" max="5" width="14.00390625" style="119" customWidth="1"/>
    <col min="6" max="16384" width="9.140625" style="119" customWidth="1"/>
  </cols>
  <sheetData>
    <row r="1" spans="1:5" ht="16.5">
      <c r="A1" s="283" t="s">
        <v>475</v>
      </c>
      <c r="B1" s="283"/>
      <c r="C1" s="283"/>
      <c r="D1" s="283"/>
      <c r="E1" s="283"/>
    </row>
    <row r="2" spans="1:5" ht="16.5">
      <c r="A2" s="284" t="s">
        <v>143</v>
      </c>
      <c r="B2" s="284"/>
      <c r="C2" s="284"/>
      <c r="D2" s="284"/>
      <c r="E2" s="284"/>
    </row>
    <row r="3" spans="1:5" ht="16.5">
      <c r="A3" s="278" t="s">
        <v>135</v>
      </c>
      <c r="B3" s="278"/>
      <c r="C3" s="278"/>
      <c r="D3" s="278"/>
      <c r="E3" s="278"/>
    </row>
    <row r="4" spans="1:5" ht="16.5">
      <c r="A4" s="120"/>
      <c r="B4" s="120"/>
      <c r="C4" s="120"/>
      <c r="D4" s="120"/>
      <c r="E4" s="120"/>
    </row>
    <row r="5" spans="1:5" ht="27.75" thickBot="1">
      <c r="A5" s="225"/>
      <c r="B5" s="230" t="s">
        <v>487</v>
      </c>
      <c r="C5" s="230" t="s">
        <v>486</v>
      </c>
      <c r="D5" s="16" t="s">
        <v>45</v>
      </c>
      <c r="E5" s="242"/>
    </row>
    <row r="6" spans="1:5" s="4" customFormat="1" ht="45" customHeight="1" thickTop="1">
      <c r="A6" s="127">
        <v>1</v>
      </c>
      <c r="B6" s="49" t="s">
        <v>142</v>
      </c>
      <c r="C6" s="49" t="s">
        <v>45</v>
      </c>
      <c r="D6" s="128"/>
      <c r="E6" s="75"/>
    </row>
    <row r="7" spans="1:5" s="4" customFormat="1" ht="45" customHeight="1">
      <c r="A7" s="127">
        <v>2</v>
      </c>
      <c r="B7" s="49" t="s">
        <v>134</v>
      </c>
      <c r="C7" s="2" t="s">
        <v>85</v>
      </c>
      <c r="D7" s="61"/>
      <c r="E7" s="54"/>
    </row>
    <row r="8" spans="1:5" s="8" customFormat="1" ht="34.5" customHeight="1" thickBot="1">
      <c r="A8" s="121"/>
      <c r="B8" s="29"/>
      <c r="C8" s="20" t="s">
        <v>130</v>
      </c>
      <c r="D8" s="64"/>
      <c r="E8" s="65"/>
    </row>
    <row r="9" spans="1:5" ht="8.25" customHeight="1">
      <c r="A9" s="122"/>
      <c r="B9" s="122"/>
      <c r="C9" s="122"/>
      <c r="D9" s="123"/>
      <c r="E9" s="123"/>
    </row>
    <row r="10" spans="1:5" ht="17.25" customHeight="1">
      <c r="A10" s="122"/>
      <c r="B10" s="122"/>
      <c r="C10" s="122"/>
      <c r="D10" s="123"/>
      <c r="E10" s="123"/>
    </row>
    <row r="11" spans="1:5" ht="17.25" customHeight="1">
      <c r="A11" s="122"/>
      <c r="B11" s="122"/>
      <c r="C11" s="122"/>
      <c r="D11" s="123"/>
      <c r="E11" s="123"/>
    </row>
    <row r="12" ht="18.75" customHeight="1">
      <c r="E12" s="13"/>
    </row>
  </sheetData>
  <sheetProtection/>
  <mergeCells count="3">
    <mergeCell ref="A1:E1"/>
    <mergeCell ref="A2:E2"/>
    <mergeCell ref="A3:E3"/>
  </mergeCells>
  <printOptions/>
  <pageMargins left="0.9448818897637796" right="0" top="0.1968503937007874" bottom="0.3937007874015748" header="0" footer="0"/>
  <pageSetup horizontalDpi="600" verticalDpi="600" orientation="landscape" paperSize="9" r:id="rId1"/>
  <headerFooter>
    <oddFooter>&amp;L&amp;8&amp;A&amp;R&amp;8&amp;P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F4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.140625" style="15" customWidth="1"/>
    <col min="2" max="2" width="53.7109375" style="1" customWidth="1"/>
    <col min="3" max="3" width="7.7109375" style="1" customWidth="1"/>
    <col min="4" max="4" width="9.140625" style="1" customWidth="1"/>
    <col min="5" max="5" width="12.00390625" style="13" customWidth="1"/>
    <col min="6" max="8" width="12.00390625" style="1" customWidth="1"/>
    <col min="9" max="16384" width="9.140625" style="1" customWidth="1"/>
  </cols>
  <sheetData>
    <row r="1" spans="1:6" ht="15.75">
      <c r="A1" s="283" t="s">
        <v>475</v>
      </c>
      <c r="B1" s="283"/>
      <c r="C1" s="283"/>
      <c r="D1" s="283"/>
      <c r="E1" s="283"/>
      <c r="F1" s="283"/>
    </row>
    <row r="2" spans="1:6" ht="15.75">
      <c r="A2" s="285" t="s">
        <v>142</v>
      </c>
      <c r="B2" s="285"/>
      <c r="C2" s="285"/>
      <c r="D2" s="285"/>
      <c r="E2" s="285"/>
      <c r="F2" s="285"/>
    </row>
    <row r="3" spans="1:6" ht="15.75">
      <c r="A3" s="285" t="s">
        <v>135</v>
      </c>
      <c r="B3" s="285"/>
      <c r="C3" s="285"/>
      <c r="D3" s="285"/>
      <c r="E3" s="285"/>
      <c r="F3" s="285"/>
    </row>
    <row r="4" spans="1:6" ht="18" customHeight="1">
      <c r="A4" s="285" t="s">
        <v>45</v>
      </c>
      <c r="B4" s="285"/>
      <c r="C4" s="285"/>
      <c r="D4" s="285"/>
      <c r="E4" s="285"/>
      <c r="F4" s="285"/>
    </row>
    <row r="5" spans="1:6" ht="58.5" customHeight="1">
      <c r="A5" s="227"/>
      <c r="B5" s="228" t="s">
        <v>483</v>
      </c>
      <c r="C5" s="238" t="s">
        <v>492</v>
      </c>
      <c r="D5" s="239" t="s">
        <v>482</v>
      </c>
      <c r="E5" s="239" t="s">
        <v>493</v>
      </c>
      <c r="F5" s="239" t="s">
        <v>494</v>
      </c>
    </row>
    <row r="6" spans="1:6" s="7" customFormat="1" ht="14.25" customHeight="1" thickBot="1">
      <c r="A6" s="31" t="s">
        <v>40</v>
      </c>
      <c r="B6" s="31" t="s">
        <v>54</v>
      </c>
      <c r="C6" s="31" t="s">
        <v>74</v>
      </c>
      <c r="D6" s="31" t="s">
        <v>75</v>
      </c>
      <c r="E6" s="31" t="s">
        <v>57</v>
      </c>
      <c r="F6" s="31" t="s">
        <v>59</v>
      </c>
    </row>
    <row r="7" spans="1:6" s="7" customFormat="1" ht="15" thickBot="1" thickTop="1">
      <c r="A7" s="137" t="s">
        <v>40</v>
      </c>
      <c r="B7" s="42" t="s">
        <v>225</v>
      </c>
      <c r="C7" s="42" t="s">
        <v>41</v>
      </c>
      <c r="D7" s="42">
        <v>8</v>
      </c>
      <c r="E7" s="210"/>
      <c r="F7" s="210"/>
    </row>
    <row r="8" spans="1:6" s="5" customFormat="1" ht="27.75" thickBot="1">
      <c r="A8" s="52" t="s">
        <v>54</v>
      </c>
      <c r="B8" s="40" t="s">
        <v>196</v>
      </c>
      <c r="C8" s="40" t="s">
        <v>41</v>
      </c>
      <c r="D8" s="40">
        <v>5.5</v>
      </c>
      <c r="E8" s="211"/>
      <c r="F8" s="211"/>
    </row>
    <row r="9" spans="1:6" s="5" customFormat="1" ht="27.75" thickBot="1">
      <c r="A9" s="52" t="s">
        <v>74</v>
      </c>
      <c r="B9" s="40" t="s">
        <v>231</v>
      </c>
      <c r="C9" s="40" t="s">
        <v>41</v>
      </c>
      <c r="D9" s="40">
        <v>8</v>
      </c>
      <c r="E9" s="211"/>
      <c r="F9" s="211"/>
    </row>
    <row r="10" spans="1:6" s="6" customFormat="1" ht="27.75" thickBot="1">
      <c r="A10" s="52" t="s">
        <v>75</v>
      </c>
      <c r="B10" s="40" t="s">
        <v>197</v>
      </c>
      <c r="C10" s="42" t="s">
        <v>41</v>
      </c>
      <c r="D10" s="40">
        <v>0.75</v>
      </c>
      <c r="E10" s="212"/>
      <c r="F10" s="212"/>
    </row>
    <row r="11" spans="1:6" s="6" customFormat="1" ht="14.25" thickBot="1">
      <c r="A11" s="52" t="s">
        <v>57</v>
      </c>
      <c r="B11" s="40" t="s">
        <v>232</v>
      </c>
      <c r="C11" s="40" t="s">
        <v>62</v>
      </c>
      <c r="D11" s="40">
        <v>0.02</v>
      </c>
      <c r="E11" s="179"/>
      <c r="F11" s="179"/>
    </row>
    <row r="12" spans="1:6" s="6" customFormat="1" ht="14.25" thickBot="1">
      <c r="A12" s="52" t="s">
        <v>59</v>
      </c>
      <c r="B12" s="40" t="s">
        <v>233</v>
      </c>
      <c r="C12" s="40" t="s">
        <v>62</v>
      </c>
      <c r="D12" s="40">
        <v>0.05</v>
      </c>
      <c r="E12" s="179"/>
      <c r="F12" s="179"/>
    </row>
    <row r="13" spans="1:6" s="7" customFormat="1" ht="27.75" thickBot="1">
      <c r="A13" s="149">
        <v>7</v>
      </c>
      <c r="B13" s="40" t="s">
        <v>198</v>
      </c>
      <c r="C13" s="40" t="s">
        <v>64</v>
      </c>
      <c r="D13" s="40">
        <v>5</v>
      </c>
      <c r="E13" s="211"/>
      <c r="F13" s="211"/>
    </row>
    <row r="14" spans="1:6" s="6" customFormat="1" ht="27.75" thickBot="1">
      <c r="A14" s="149">
        <v>8</v>
      </c>
      <c r="B14" s="40" t="s">
        <v>234</v>
      </c>
      <c r="C14" s="40" t="s">
        <v>46</v>
      </c>
      <c r="D14" s="40">
        <v>7.3</v>
      </c>
      <c r="E14" s="179"/>
      <c r="F14" s="179"/>
    </row>
    <row r="15" spans="1:6" s="6" customFormat="1" ht="27.75" thickBot="1">
      <c r="A15" s="149">
        <v>9</v>
      </c>
      <c r="B15" s="40" t="s">
        <v>199</v>
      </c>
      <c r="C15" s="167" t="s">
        <v>46</v>
      </c>
      <c r="D15" s="40">
        <v>0.7</v>
      </c>
      <c r="E15" s="212"/>
      <c r="F15" s="212"/>
    </row>
    <row r="16" spans="1:6" s="6" customFormat="1" ht="14.25" thickBot="1">
      <c r="A16" s="52" t="s">
        <v>78</v>
      </c>
      <c r="B16" s="40" t="s">
        <v>232</v>
      </c>
      <c r="C16" s="40" t="s">
        <v>62</v>
      </c>
      <c r="D16" s="40">
        <v>0.02</v>
      </c>
      <c r="E16" s="179"/>
      <c r="F16" s="179"/>
    </row>
    <row r="17" spans="1:6" s="6" customFormat="1" ht="14.25" thickBot="1">
      <c r="A17" s="52" t="s">
        <v>95</v>
      </c>
      <c r="B17" s="40" t="s">
        <v>233</v>
      </c>
      <c r="C17" s="40" t="s">
        <v>62</v>
      </c>
      <c r="D17" s="40">
        <v>0.65</v>
      </c>
      <c r="E17" s="179"/>
      <c r="F17" s="179"/>
    </row>
    <row r="18" spans="1:6" s="6" customFormat="1" ht="27.75" thickBot="1">
      <c r="A18" s="52" t="s">
        <v>106</v>
      </c>
      <c r="B18" s="40" t="s">
        <v>200</v>
      </c>
      <c r="C18" s="40" t="s">
        <v>46</v>
      </c>
      <c r="D18" s="40">
        <v>3.1</v>
      </c>
      <c r="E18" s="212"/>
      <c r="F18" s="212"/>
    </row>
    <row r="19" spans="1:6" s="6" customFormat="1" ht="14.25" thickBot="1">
      <c r="A19" s="52" t="s">
        <v>79</v>
      </c>
      <c r="B19" s="40" t="s">
        <v>232</v>
      </c>
      <c r="C19" s="40" t="s">
        <v>62</v>
      </c>
      <c r="D19" s="40">
        <v>0.3</v>
      </c>
      <c r="E19" s="179"/>
      <c r="F19" s="179"/>
    </row>
    <row r="20" spans="1:6" s="6" customFormat="1" ht="14.25" thickBot="1">
      <c r="A20" s="52" t="s">
        <v>90</v>
      </c>
      <c r="B20" s="40" t="s">
        <v>233</v>
      </c>
      <c r="C20" s="40" t="s">
        <v>62</v>
      </c>
      <c r="D20" s="40">
        <v>0.3</v>
      </c>
      <c r="E20" s="179"/>
      <c r="F20" s="179"/>
    </row>
    <row r="21" spans="1:6" s="7" customFormat="1" ht="27.75" thickBot="1">
      <c r="A21" s="149">
        <v>15</v>
      </c>
      <c r="B21" s="40" t="s">
        <v>235</v>
      </c>
      <c r="C21" s="40" t="s">
        <v>64</v>
      </c>
      <c r="D21" s="40">
        <v>24</v>
      </c>
      <c r="E21" s="211"/>
      <c r="F21" s="211"/>
    </row>
    <row r="22" spans="1:6" ht="27.75" thickBot="1">
      <c r="A22" s="52" t="s">
        <v>67</v>
      </c>
      <c r="B22" s="40" t="s">
        <v>236</v>
      </c>
      <c r="C22" s="86" t="s">
        <v>58</v>
      </c>
      <c r="D22" s="40">
        <v>24</v>
      </c>
      <c r="E22" s="211"/>
      <c r="F22" s="211"/>
    </row>
    <row r="23" spans="1:6" s="4" customFormat="1" ht="41.25" thickBot="1">
      <c r="A23" s="149">
        <v>17</v>
      </c>
      <c r="B23" s="40" t="s">
        <v>237</v>
      </c>
      <c r="C23" s="40" t="s">
        <v>64</v>
      </c>
      <c r="D23" s="40">
        <v>24</v>
      </c>
      <c r="E23" s="211"/>
      <c r="F23" s="211"/>
    </row>
    <row r="24" spans="1:6" s="6" customFormat="1" ht="27.75" thickBot="1">
      <c r="A24" s="149">
        <v>18</v>
      </c>
      <c r="B24" s="40" t="s">
        <v>238</v>
      </c>
      <c r="C24" s="40" t="s">
        <v>58</v>
      </c>
      <c r="D24" s="40">
        <v>0.84</v>
      </c>
      <c r="E24" s="179"/>
      <c r="F24" s="179"/>
    </row>
    <row r="25" spans="1:6" s="6" customFormat="1" ht="14.25" thickBot="1">
      <c r="A25" s="149">
        <v>19</v>
      </c>
      <c r="B25" s="40" t="s">
        <v>239</v>
      </c>
      <c r="C25" s="40" t="s">
        <v>64</v>
      </c>
      <c r="D25" s="40">
        <v>5.3</v>
      </c>
      <c r="E25" s="211"/>
      <c r="F25" s="211"/>
    </row>
    <row r="26" spans="1:6" s="6" customFormat="1" ht="14.25" thickBot="1">
      <c r="A26" s="149">
        <v>20</v>
      </c>
      <c r="B26" s="40" t="s">
        <v>201</v>
      </c>
      <c r="C26" s="40" t="s">
        <v>48</v>
      </c>
      <c r="D26" s="40">
        <v>35</v>
      </c>
      <c r="E26" s="179"/>
      <c r="F26" s="179"/>
    </row>
    <row r="27" spans="1:6" ht="41.25" thickBot="1">
      <c r="A27" s="149">
        <v>21</v>
      </c>
      <c r="B27" s="40" t="s">
        <v>202</v>
      </c>
      <c r="C27" s="40" t="s">
        <v>41</v>
      </c>
      <c r="D27" s="40">
        <v>2</v>
      </c>
      <c r="E27" s="211"/>
      <c r="F27" s="211"/>
    </row>
    <row r="28" spans="1:6" s="7" customFormat="1" ht="14.25" thickBot="1">
      <c r="A28" s="149">
        <v>22</v>
      </c>
      <c r="B28" s="40" t="s">
        <v>240</v>
      </c>
      <c r="C28" s="40" t="s">
        <v>61</v>
      </c>
      <c r="D28" s="40">
        <v>16.8</v>
      </c>
      <c r="E28" s="179"/>
      <c r="F28" s="179"/>
    </row>
    <row r="29" spans="1:6" ht="16.5" thickBot="1">
      <c r="A29" s="149">
        <v>23</v>
      </c>
      <c r="B29" s="40" t="s">
        <v>241</v>
      </c>
      <c r="C29" s="40" t="s">
        <v>58</v>
      </c>
      <c r="D29" s="40">
        <v>16.8</v>
      </c>
      <c r="E29" s="179"/>
      <c r="F29" s="179"/>
    </row>
    <row r="30" spans="1:6" ht="16.5" thickBot="1">
      <c r="A30" s="149">
        <v>24</v>
      </c>
      <c r="B30" s="40" t="s">
        <v>146</v>
      </c>
      <c r="C30" s="40" t="s">
        <v>48</v>
      </c>
      <c r="D30" s="40">
        <v>14.2</v>
      </c>
      <c r="E30" s="179"/>
      <c r="F30" s="179"/>
    </row>
    <row r="31" spans="1:6" s="5" customFormat="1" ht="16.5" thickBot="1">
      <c r="A31" s="149">
        <v>25</v>
      </c>
      <c r="B31" s="153" t="s">
        <v>148</v>
      </c>
      <c r="C31" s="153" t="s">
        <v>61</v>
      </c>
      <c r="D31" s="153">
        <v>54</v>
      </c>
      <c r="E31" s="212"/>
      <c r="F31" s="212"/>
    </row>
    <row r="32" spans="1:6" ht="16.5" thickBot="1">
      <c r="A32" s="149">
        <v>26</v>
      </c>
      <c r="B32" s="40" t="s">
        <v>242</v>
      </c>
      <c r="C32" s="40" t="s">
        <v>58</v>
      </c>
      <c r="D32" s="40">
        <v>57.5</v>
      </c>
      <c r="E32" s="179"/>
      <c r="F32" s="179"/>
    </row>
    <row r="33" spans="1:6" ht="16.5" thickBot="1">
      <c r="A33" s="149">
        <v>27</v>
      </c>
      <c r="B33" s="40" t="s">
        <v>100</v>
      </c>
      <c r="C33" s="40" t="s">
        <v>64</v>
      </c>
      <c r="D33" s="40">
        <v>13</v>
      </c>
      <c r="E33" s="179"/>
      <c r="F33" s="179"/>
    </row>
    <row r="34" spans="1:6" s="5" customFormat="1" ht="16.5" thickBot="1">
      <c r="A34" s="149">
        <v>28</v>
      </c>
      <c r="B34" s="153" t="s">
        <v>243</v>
      </c>
      <c r="C34" s="153" t="s">
        <v>61</v>
      </c>
      <c r="D34" s="153">
        <v>46</v>
      </c>
      <c r="E34" s="212"/>
      <c r="F34" s="212"/>
    </row>
    <row r="35" spans="1:6" ht="27.75" thickBot="1">
      <c r="A35" s="149">
        <v>29</v>
      </c>
      <c r="B35" s="40" t="s">
        <v>244</v>
      </c>
      <c r="C35" s="153" t="s">
        <v>61</v>
      </c>
      <c r="D35" s="40">
        <v>46</v>
      </c>
      <c r="E35" s="179"/>
      <c r="F35" s="179"/>
    </row>
    <row r="36" spans="1:6" s="7" customFormat="1" ht="27.75" thickBot="1">
      <c r="A36" s="149">
        <v>30</v>
      </c>
      <c r="B36" s="40" t="s">
        <v>245</v>
      </c>
      <c r="C36" s="40" t="s">
        <v>64</v>
      </c>
      <c r="D36" s="40">
        <v>14.6</v>
      </c>
      <c r="E36" s="211"/>
      <c r="F36" s="211"/>
    </row>
    <row r="37" spans="1:6" ht="40.5" thickBot="1">
      <c r="A37" s="149">
        <v>31</v>
      </c>
      <c r="B37" s="40" t="s">
        <v>203</v>
      </c>
      <c r="C37" s="40" t="s">
        <v>64</v>
      </c>
      <c r="D37" s="40">
        <v>14.6</v>
      </c>
      <c r="E37" s="179"/>
      <c r="F37" s="179"/>
    </row>
    <row r="38" spans="1:6" s="6" customFormat="1" ht="13.5">
      <c r="A38" s="149">
        <v>32</v>
      </c>
      <c r="B38" s="153" t="s">
        <v>246</v>
      </c>
      <c r="C38" s="40" t="s">
        <v>58</v>
      </c>
      <c r="D38" s="153">
        <v>14.6</v>
      </c>
      <c r="E38" s="179"/>
      <c r="F38" s="179"/>
    </row>
    <row r="39" spans="1:6" ht="15.75">
      <c r="A39" s="78"/>
      <c r="B39" s="191" t="s">
        <v>111</v>
      </c>
      <c r="C39" s="49" t="s">
        <v>43</v>
      </c>
      <c r="D39" s="42"/>
      <c r="E39" s="182"/>
      <c r="F39" s="182"/>
    </row>
    <row r="40" spans="1:6" ht="15.75">
      <c r="A40" s="19"/>
      <c r="B40" s="2" t="s">
        <v>37</v>
      </c>
      <c r="C40" s="2" t="s">
        <v>43</v>
      </c>
      <c r="D40" s="34" t="s">
        <v>495</v>
      </c>
      <c r="E40" s="36"/>
      <c r="F40" s="36"/>
    </row>
    <row r="41" spans="1:6" ht="15.75">
      <c r="A41" s="19"/>
      <c r="B41" s="2" t="s">
        <v>44</v>
      </c>
      <c r="C41" s="2" t="s">
        <v>43</v>
      </c>
      <c r="D41" s="34"/>
      <c r="E41" s="36"/>
      <c r="F41" s="36"/>
    </row>
    <row r="42" spans="1:6" ht="15.75">
      <c r="A42" s="19"/>
      <c r="B42" s="2" t="s">
        <v>247</v>
      </c>
      <c r="C42" s="2" t="s">
        <v>43</v>
      </c>
      <c r="D42" s="34" t="s">
        <v>495</v>
      </c>
      <c r="E42" s="36"/>
      <c r="F42" s="36"/>
    </row>
    <row r="43" spans="1:6" s="6" customFormat="1" ht="19.5" customHeight="1" thickBot="1">
      <c r="A43" s="53"/>
      <c r="B43" s="20" t="s">
        <v>229</v>
      </c>
      <c r="C43" s="20" t="s">
        <v>43</v>
      </c>
      <c r="D43" s="29"/>
      <c r="E43" s="57"/>
      <c r="F43" s="57"/>
    </row>
    <row r="44" spans="1:6" s="27" customFormat="1" ht="19.5" customHeight="1">
      <c r="A44" s="14"/>
      <c r="B44" s="185"/>
      <c r="C44" s="186"/>
      <c r="D44" s="186"/>
      <c r="E44" s="187"/>
      <c r="F44" s="25"/>
    </row>
    <row r="45" spans="1:6" ht="19.5" customHeight="1">
      <c r="A45" s="14"/>
      <c r="B45" s="17"/>
      <c r="C45" s="18"/>
      <c r="D45" s="18"/>
      <c r="E45" s="11"/>
      <c r="F45" s="5"/>
    </row>
  </sheetData>
  <sheetProtection/>
  <mergeCells count="4"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scale="99" r:id="rId1"/>
  <headerFooter alignWithMargins="0">
    <oddFooter>&amp;L&amp;8&amp;A&amp;R&amp;8 = &amp;P 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datto</dc:creator>
  <cp:keywords/>
  <dc:description/>
  <cp:lastModifiedBy>datto</cp:lastModifiedBy>
  <cp:lastPrinted>2017-06-23T11:30:07Z</cp:lastPrinted>
  <dcterms:created xsi:type="dcterms:W3CDTF">1996-10-14T23:33:28Z</dcterms:created>
  <dcterms:modified xsi:type="dcterms:W3CDTF">2017-07-05T14:14:43Z</dcterms:modified>
  <cp:category/>
  <cp:version/>
  <cp:contentType/>
  <cp:contentStatus/>
</cp:coreProperties>
</file>