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pecifk" sheetId="1" r:id="rId1"/>
  </sheets>
  <calcPr calcId="124519"/>
</workbook>
</file>

<file path=xl/calcChain.xml><?xml version="1.0" encoding="utf-8"?>
<calcChain xmlns="http://schemas.openxmlformats.org/spreadsheetml/2006/main">
  <c r="F48" i="1"/>
  <c r="J21"/>
  <c r="F42" l="1"/>
  <c r="J42" s="1"/>
  <c r="J48" l="1"/>
  <c r="J46"/>
  <c r="J49"/>
  <c r="F40"/>
  <c r="J40" s="1"/>
  <c r="J19"/>
  <c r="J18"/>
  <c r="J17" l="1"/>
  <c r="J13"/>
  <c r="J14"/>
  <c r="J15"/>
  <c r="J47" l="1"/>
  <c r="F45" l="1"/>
  <c r="J12"/>
  <c r="J11"/>
  <c r="J10"/>
  <c r="J39"/>
  <c r="J38"/>
  <c r="J9"/>
  <c r="J29"/>
  <c r="J16"/>
  <c r="J24"/>
  <c r="J23"/>
  <c r="J28"/>
  <c r="J27"/>
  <c r="J25"/>
  <c r="J37"/>
  <c r="J26"/>
  <c r="J30"/>
  <c r="J22"/>
  <c r="J20"/>
  <c r="J8"/>
  <c r="J7"/>
  <c r="H36" l="1"/>
  <c r="F41" l="1"/>
  <c r="F43"/>
  <c r="J43" s="1"/>
  <c r="J45" l="1"/>
  <c r="J41"/>
  <c r="F44"/>
  <c r="J44" s="1"/>
</calcChain>
</file>

<file path=xl/sharedStrings.xml><?xml version="1.0" encoding="utf-8"?>
<sst xmlns="http://schemas.openxmlformats.org/spreadsheetml/2006/main" count="122" uniqueCount="72">
  <si>
    <t>specifikacia</t>
  </si>
  <si>
    <t>#</t>
  </si>
  <si>
    <t>Ddasaxeleba</t>
  </si>
  <si>
    <t xml:space="preserve">mas. </t>
  </si>
  <si>
    <t>ganz.</t>
  </si>
  <si>
    <t>raod.</t>
  </si>
  <si>
    <t>c</t>
  </si>
  <si>
    <t>f</t>
  </si>
  <si>
    <t>grZ/m</t>
  </si>
  <si>
    <t>samuSaoTa moculoba</t>
  </si>
  <si>
    <t>dasaxeleba</t>
  </si>
  <si>
    <t>ganzomileba</t>
  </si>
  <si>
    <t>kedlis gaxvreta</t>
  </si>
  <si>
    <t>gazsadenis gamocda</t>
  </si>
  <si>
    <t xml:space="preserve">წინამდებარე პროექტი გამოშვებულია მოქმედი ნორმების, წესების, ინსტრუქციების სახელმწიფო სტანდარტების შესაბამისად და უზრუნველყოფს შენობა-ნაგებობების ხანძარ საწინააღმდეგო უსაფრთხო ეხსპლუატაციას პროექტით გათვალისწინებული ღონისძიებების დაცვის შემთხვევაში.                                                                                  </t>
  </si>
  <si>
    <t>სტად.</t>
  </si>
  <si>
    <t>ფურც.</t>
  </si>
  <si>
    <t>მ.პ.</t>
  </si>
  <si>
    <t>სპეციფიკაცია სამ.მოცულობა</t>
  </si>
  <si>
    <t xml:space="preserve">samagri detalebi                    </t>
  </si>
  <si>
    <r>
      <t xml:space="preserve">gazsadenis  SeRebva         </t>
    </r>
    <r>
      <rPr>
        <b/>
        <sz val="8"/>
        <color theme="1"/>
        <rFont val="AcadMtavr"/>
      </rPr>
      <t xml:space="preserve">     </t>
    </r>
  </si>
  <si>
    <t>gamanawilebeli qseli</t>
  </si>
  <si>
    <t>Sida qseli</t>
  </si>
  <si>
    <r>
      <t>m</t>
    </r>
    <r>
      <rPr>
        <vertAlign val="superscript"/>
        <sz val="9"/>
        <color theme="1"/>
        <rFont val="AcadMtavr"/>
      </rPr>
      <t>3</t>
    </r>
  </si>
  <si>
    <r>
      <t>m</t>
    </r>
    <r>
      <rPr>
        <vertAlign val="superscript"/>
        <sz val="9"/>
        <color theme="1"/>
        <rFont val="AcadMtavr"/>
      </rPr>
      <t>2</t>
    </r>
  </si>
  <si>
    <t>pol.</t>
  </si>
  <si>
    <t>c.</t>
  </si>
  <si>
    <t>fol.</t>
  </si>
  <si>
    <t>grZ.m</t>
  </si>
  <si>
    <t>gruntis damuSaveba tranSeiSi meqanizmiT</t>
  </si>
  <si>
    <t>qviSis baliSis mowyoba pol.-is milis qveS da zemodan</t>
  </si>
  <si>
    <t>polieT. mimaniSnebeli lenta el.gamtariT</t>
  </si>
  <si>
    <t>tn.</t>
  </si>
  <si>
    <t>kompl.</t>
  </si>
  <si>
    <t xml:space="preserve">  </t>
  </si>
  <si>
    <r>
      <t xml:space="preserve">polieT. el.SeduR. muxli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=50</t>
    </r>
  </si>
  <si>
    <r>
      <t xml:space="preserve">fol. muxli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=40</t>
    </r>
  </si>
  <si>
    <r>
      <t xml:space="preserve">gazis burTuliani onkani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 xml:space="preserve">=20 </t>
    </r>
  </si>
  <si>
    <t xml:space="preserve"> </t>
  </si>
  <si>
    <r>
      <t xml:space="preserve">polieT. Eel.SeduRebis quro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=50</t>
    </r>
  </si>
  <si>
    <t>Seadgina:             n.lomsaZe</t>
  </si>
  <si>
    <r>
      <t xml:space="preserve">gadamyv. polieT..-foladze </t>
    </r>
    <r>
      <rPr>
        <sz val="8"/>
        <rFont val="Arial"/>
        <family val="2"/>
        <charset val="204"/>
      </rPr>
      <t>d=50X40</t>
    </r>
  </si>
  <si>
    <r>
      <t xml:space="preserve">polieTilenis mili </t>
    </r>
    <r>
      <rPr>
        <sz val="8"/>
        <rFont val="Arial"/>
        <family val="2"/>
        <charset val="204"/>
      </rPr>
      <t>d=50</t>
    </r>
  </si>
  <si>
    <t>Semotanili Finertuli masalis Cayra tranSeiSi meqanizmiT</t>
  </si>
  <si>
    <r>
      <t xml:space="preserve">foladis mili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=40</t>
    </r>
  </si>
  <si>
    <r>
      <t xml:space="preserve">gaTbobis qvabi </t>
    </r>
    <r>
      <rPr>
        <sz val="8"/>
        <rFont val="Arial"/>
        <family val="2"/>
        <charset val="204"/>
      </rPr>
      <t>w=342</t>
    </r>
    <r>
      <rPr>
        <sz val="8"/>
        <rFont val="AcadNusx"/>
      </rPr>
      <t>kvt</t>
    </r>
  </si>
  <si>
    <r>
      <t xml:space="preserve">foladis mili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=20</t>
    </r>
  </si>
  <si>
    <r>
      <t xml:space="preserve">gazis burTuliani onkani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=15</t>
    </r>
  </si>
  <si>
    <r>
      <t xml:space="preserve">calmxrivi xraxni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=15</t>
    </r>
  </si>
  <si>
    <r>
      <t xml:space="preserve">calmxrivi xraxni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=20</t>
    </r>
  </si>
  <si>
    <r>
      <t xml:space="preserve">fol. muxli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=20</t>
    </r>
  </si>
  <si>
    <r>
      <t xml:space="preserve">fol. mili (kedlis garcmisTvis) </t>
    </r>
    <r>
      <rPr>
        <sz val="8"/>
        <rFont val="Arial"/>
        <family val="2"/>
        <charset val="204"/>
      </rPr>
      <t xml:space="preserve">d=76 </t>
    </r>
    <r>
      <rPr>
        <sz val="8"/>
        <rFont val="Arial"/>
        <family val="2"/>
      </rPr>
      <t>L</t>
    </r>
    <r>
      <rPr>
        <sz val="8"/>
        <rFont val="AcadMtavr"/>
      </rPr>
      <t>=0.5  2c.</t>
    </r>
  </si>
  <si>
    <r>
      <t xml:space="preserve">gazis moculobiTi koleqtori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 xml:space="preserve">=100 </t>
    </r>
  </si>
  <si>
    <r>
      <t xml:space="preserve">gazis avtomaturi onkani </t>
    </r>
    <r>
      <rPr>
        <sz val="8"/>
        <rFont val="Arial"/>
        <family val="2"/>
        <charset val="204"/>
      </rPr>
      <t>d=50</t>
    </r>
  </si>
  <si>
    <t>mza</t>
  </si>
  <si>
    <t>gazis sasignalo analizatori</t>
  </si>
  <si>
    <t>Jaluzis cxaura</t>
  </si>
  <si>
    <r>
      <t>defleqtori  A</t>
    </r>
    <r>
      <rPr>
        <sz val="8"/>
        <color theme="1"/>
        <rFont val="Baltica"/>
        <family val="2"/>
      </rPr>
      <t>a</t>
    </r>
    <r>
      <rPr>
        <sz val="8"/>
        <color theme="1"/>
        <rFont val="Bookman Old Style"/>
        <family val="1"/>
      </rPr>
      <t xml:space="preserve"> 300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</si>
  <si>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el. sadeni  3X2.5</t>
    </r>
    <r>
      <rPr>
        <sz val="8"/>
        <color theme="1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</si>
  <si>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dabali wnevis manometri</t>
  </si>
  <si>
    <r>
      <t xml:space="preserve">foladis. damxSobi  </t>
    </r>
    <r>
      <rPr>
        <sz val="8"/>
        <color theme="1"/>
        <rFont val="Arial Unicode MS"/>
        <family val="2"/>
      </rPr>
      <t>d</t>
    </r>
    <r>
      <rPr>
        <sz val="8"/>
        <color theme="1"/>
        <rFont val="AcadMtavr"/>
      </rPr>
      <t>=100  (moc. koleqtoris)</t>
    </r>
  </si>
  <si>
    <t>i.m.naTela lomsaZe</t>
  </si>
  <si>
    <r>
      <t xml:space="preserve">fol. mili (garcma zeZirkvlis) </t>
    </r>
    <r>
      <rPr>
        <sz val="8"/>
        <rFont val="Arial"/>
        <family val="2"/>
        <charset val="204"/>
      </rPr>
      <t xml:space="preserve">d=89 </t>
    </r>
    <r>
      <rPr>
        <sz val="8"/>
        <rFont val="Arial"/>
        <family val="2"/>
      </rPr>
      <t>L</t>
    </r>
    <r>
      <rPr>
        <sz val="8"/>
        <rFont val="AcadMtavr"/>
      </rPr>
      <t>=1.1  2c.</t>
    </r>
  </si>
  <si>
    <r>
      <t xml:space="preserve">polieT. garcmis mili  gazsadenisTvis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=90</t>
    </r>
  </si>
  <si>
    <t>gruntis damuSaveba tranSeiSi xeliT</t>
  </si>
  <si>
    <r>
      <t xml:space="preserve">dab. wnevis  gazsadenTan mierTeba </t>
    </r>
    <r>
      <rPr>
        <sz val="8"/>
        <color theme="1"/>
        <rFont val="Arial"/>
        <family val="2"/>
      </rPr>
      <t>d</t>
    </r>
    <r>
      <rPr>
        <sz val="8"/>
        <color theme="1"/>
        <rFont val="AcadMtavr"/>
      </rPr>
      <t>=50X40</t>
    </r>
  </si>
  <si>
    <t>amoRebuli gruntis gatana 2km-is manZilze 25..96X1.3=33.75</t>
  </si>
  <si>
    <r>
      <t xml:space="preserve">foladis mili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=32</t>
    </r>
  </si>
  <si>
    <t>kulturis saxlis saqvabis gazmomarageba</t>
  </si>
  <si>
    <t>q.mcxeTa samxedros quCa #9</t>
  </si>
  <si>
    <r>
      <t>sakabelo arxi 15X15</t>
    </r>
    <r>
      <rPr>
        <sz val="8"/>
        <color theme="1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</si>
  <si>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gazis burTuliani sarqveli  </t>
    </r>
    <r>
      <rPr>
        <sz val="8"/>
        <color theme="1"/>
        <rFont val="Arial"/>
        <family val="2"/>
        <charset val="204"/>
      </rPr>
      <t>d</t>
    </r>
    <r>
      <rPr>
        <sz val="8"/>
        <color theme="1"/>
        <rFont val="AcadMtavr"/>
      </rPr>
      <t>=32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</si>
</sst>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AcadMtavr"/>
    </font>
    <font>
      <sz val="8"/>
      <name val="AcadNusx"/>
    </font>
    <font>
      <sz val="8"/>
      <color theme="1"/>
      <name val="AcadMtavr"/>
    </font>
    <font>
      <b/>
      <sz val="8"/>
      <color theme="1"/>
      <name val="AcadMtavr"/>
    </font>
    <font>
      <sz val="8"/>
      <name val="AcadMtav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AcadMtavr"/>
    </font>
    <font>
      <sz val="8"/>
      <color theme="1"/>
      <name val="Arial"/>
      <family val="2"/>
    </font>
    <font>
      <vertAlign val="superscript"/>
      <sz val="9"/>
      <color theme="1"/>
      <name val="AcadMtavr"/>
    </font>
    <font>
      <sz val="9"/>
      <color theme="1"/>
      <name val="AcadNusx"/>
    </font>
    <font>
      <sz val="8"/>
      <color theme="1"/>
      <name val="AcadNusx"/>
    </font>
    <font>
      <sz val="8"/>
      <color rgb="FFFF0000"/>
      <name val="AcadNusx"/>
    </font>
    <font>
      <sz val="8"/>
      <name val="Arial"/>
      <family val="2"/>
    </font>
    <font>
      <sz val="8"/>
      <color theme="1"/>
      <name val="Arial Unicode MS"/>
      <family val="2"/>
    </font>
    <font>
      <sz val="8"/>
      <color theme="1"/>
      <name val="Baltica"/>
      <family val="2"/>
    </font>
    <font>
      <sz val="8"/>
      <color theme="1"/>
      <name val="Bookman Old Style"/>
      <family val="1"/>
    </font>
    <font>
      <sz val="11"/>
      <color theme="1"/>
      <name val="Bal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3" fillId="2" borderId="0" xfId="0" applyFont="1" applyFill="1" applyBorder="1"/>
    <xf numFmtId="0" fontId="13" fillId="2" borderId="8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vertical="center"/>
    </xf>
    <xf numFmtId="0" fontId="13" fillId="0" borderId="5" xfId="0" applyFont="1" applyBorder="1"/>
    <xf numFmtId="0" fontId="13" fillId="0" borderId="0" xfId="0" applyFont="1" applyBorder="1"/>
    <xf numFmtId="0" fontId="13" fillId="2" borderId="2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justify" wrapText="1"/>
    </xf>
    <xf numFmtId="0" fontId="4" fillId="2" borderId="1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3" fillId="2" borderId="5" xfId="0" applyNumberFormat="1" applyFont="1" applyFill="1" applyBorder="1" applyAlignment="1">
      <alignment horizontal="center" vertical="justify"/>
    </xf>
    <xf numFmtId="2" fontId="1" fillId="0" borderId="0" xfId="0" applyNumberFormat="1" applyFont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12" fillId="2" borderId="8" xfId="0" applyFont="1" applyFill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19" fillId="0" borderId="0" xfId="0" applyFont="1"/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center"/>
    </xf>
    <xf numFmtId="0" fontId="0" fillId="0" borderId="0" xfId="0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justify"/>
    </xf>
    <xf numFmtId="2" fontId="3" fillId="2" borderId="11" xfId="0" applyNumberFormat="1" applyFont="1" applyFill="1" applyBorder="1" applyAlignment="1">
      <alignment horizontal="center" vertical="justify"/>
    </xf>
    <xf numFmtId="2" fontId="3" fillId="2" borderId="5" xfId="0" applyNumberFormat="1" applyFont="1" applyFill="1" applyBorder="1" applyAlignment="1">
      <alignment horizontal="center" vertical="justify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topLeftCell="A4" zoomScale="115" zoomScaleNormal="115" workbookViewId="0">
      <selection activeCell="O15" sqref="O15"/>
    </sheetView>
  </sheetViews>
  <sheetFormatPr defaultColWidth="9.109375" defaultRowHeight="15"/>
  <cols>
    <col min="1" max="1" width="2.6640625" style="1" customWidth="1"/>
    <col min="2" max="2" width="2.44140625" style="1" customWidth="1"/>
    <col min="3" max="3" width="41.6640625" style="1" customWidth="1"/>
    <col min="4" max="4" width="6.33203125" style="2" customWidth="1"/>
    <col min="5" max="5" width="8.33203125" style="2" customWidth="1"/>
    <col min="6" max="6" width="5.6640625" style="2" customWidth="1"/>
    <col min="7" max="7" width="2" style="2" customWidth="1"/>
    <col min="8" max="8" width="9.109375" style="2"/>
    <col min="9" max="9" width="4.88671875" style="2" customWidth="1"/>
    <col min="10" max="10" width="10.88671875" style="3" customWidth="1"/>
    <col min="11" max="12" width="9.109375" style="1"/>
    <col min="13" max="13" width="9" style="1" customWidth="1"/>
    <col min="14" max="16384" width="9.109375" style="1"/>
  </cols>
  <sheetData>
    <row r="1" spans="2:13" ht="3.75" hidden="1" customHeight="1" thickBot="1">
      <c r="D1" s="1"/>
      <c r="E1" s="1"/>
      <c r="F1" s="1"/>
      <c r="G1" s="1"/>
      <c r="H1" s="1"/>
      <c r="I1" s="13"/>
    </row>
    <row r="2" spans="2:13" ht="0.75" hidden="1" customHeight="1" thickBot="1">
      <c r="B2" s="5"/>
      <c r="C2" s="5"/>
      <c r="D2" s="83"/>
      <c r="E2" s="83"/>
      <c r="F2" s="83"/>
      <c r="G2" s="83"/>
      <c r="H2" s="5"/>
      <c r="I2" s="5"/>
      <c r="J2" s="6"/>
    </row>
    <row r="3" spans="2:13" ht="15.6" hidden="1" thickBot="1">
      <c r="B3" s="5"/>
      <c r="C3" s="5"/>
      <c r="D3" s="5"/>
      <c r="E3" s="5"/>
      <c r="F3" s="5"/>
      <c r="G3" s="5"/>
      <c r="H3" s="5"/>
      <c r="I3" s="5"/>
      <c r="J3" s="6"/>
    </row>
    <row r="4" spans="2:13" ht="12.75" customHeight="1">
      <c r="B4" s="86" t="s">
        <v>0</v>
      </c>
      <c r="C4" s="87"/>
      <c r="D4" s="87"/>
      <c r="E4" s="87"/>
      <c r="F4" s="87"/>
      <c r="G4" s="87"/>
      <c r="H4" s="87"/>
      <c r="I4" s="87"/>
      <c r="J4" s="88"/>
    </row>
    <row r="5" spans="2:13">
      <c r="B5" s="89" t="s">
        <v>1</v>
      </c>
      <c r="C5" s="100" t="s">
        <v>2</v>
      </c>
      <c r="D5" s="100" t="s">
        <v>3</v>
      </c>
      <c r="E5" s="100" t="s">
        <v>4</v>
      </c>
      <c r="F5" s="96" t="s">
        <v>5</v>
      </c>
      <c r="G5" s="97"/>
      <c r="H5" s="92" t="s">
        <v>21</v>
      </c>
      <c r="I5" s="93"/>
      <c r="J5" s="91" t="s">
        <v>22</v>
      </c>
      <c r="K5" s="127"/>
      <c r="L5" s="127"/>
    </row>
    <row r="6" spans="2:13" ht="8.25" customHeight="1">
      <c r="B6" s="90"/>
      <c r="C6" s="100"/>
      <c r="D6" s="100"/>
      <c r="E6" s="100"/>
      <c r="F6" s="98"/>
      <c r="G6" s="99"/>
      <c r="H6" s="94"/>
      <c r="I6" s="95"/>
      <c r="J6" s="91"/>
      <c r="K6" s="128"/>
      <c r="L6" s="129"/>
      <c r="M6" s="5"/>
    </row>
    <row r="7" spans="2:13" ht="15" customHeight="1">
      <c r="B7" s="47">
        <v>1</v>
      </c>
      <c r="C7" s="45" t="s">
        <v>45</v>
      </c>
      <c r="D7" s="49" t="s">
        <v>25</v>
      </c>
      <c r="E7" s="49" t="s">
        <v>26</v>
      </c>
      <c r="F7" s="84">
        <v>1</v>
      </c>
      <c r="G7" s="85"/>
      <c r="H7" s="84"/>
      <c r="I7" s="85"/>
      <c r="J7" s="14">
        <f t="shared" ref="J7:J12" si="0">F7*1</f>
        <v>1</v>
      </c>
      <c r="K7" s="128"/>
      <c r="L7" s="129"/>
      <c r="M7" s="5"/>
    </row>
    <row r="8" spans="2:13">
      <c r="B8" s="47">
        <v>2</v>
      </c>
      <c r="C8" s="45" t="s">
        <v>53</v>
      </c>
      <c r="D8" s="39" t="s">
        <v>54</v>
      </c>
      <c r="E8" s="39" t="s">
        <v>26</v>
      </c>
      <c r="F8" s="84">
        <v>1</v>
      </c>
      <c r="G8" s="85"/>
      <c r="H8" s="84"/>
      <c r="I8" s="85"/>
      <c r="J8" s="14">
        <f t="shared" si="0"/>
        <v>1</v>
      </c>
      <c r="K8" s="128"/>
      <c r="L8" s="127"/>
    </row>
    <row r="9" spans="2:13">
      <c r="B9" s="47">
        <v>3</v>
      </c>
      <c r="C9" s="45" t="s">
        <v>55</v>
      </c>
      <c r="D9" s="49" t="s">
        <v>54</v>
      </c>
      <c r="E9" s="49" t="s">
        <v>26</v>
      </c>
      <c r="F9" s="84">
        <v>1</v>
      </c>
      <c r="G9" s="85"/>
      <c r="H9" s="84"/>
      <c r="I9" s="85"/>
      <c r="J9" s="14">
        <f t="shared" si="0"/>
        <v>1</v>
      </c>
      <c r="K9" s="128"/>
      <c r="L9" s="127"/>
    </row>
    <row r="10" spans="2:13">
      <c r="B10" s="47">
        <v>4</v>
      </c>
      <c r="C10" s="38" t="s">
        <v>58</v>
      </c>
      <c r="D10" s="49" t="s">
        <v>54</v>
      </c>
      <c r="E10" s="49" t="s">
        <v>28</v>
      </c>
      <c r="F10" s="84">
        <v>5</v>
      </c>
      <c r="G10" s="85"/>
      <c r="H10" s="84"/>
      <c r="I10" s="85"/>
      <c r="J10" s="14">
        <f t="shared" si="0"/>
        <v>5</v>
      </c>
      <c r="K10" s="128"/>
      <c r="L10" s="127"/>
    </row>
    <row r="11" spans="2:13">
      <c r="B11" s="47">
        <v>5</v>
      </c>
      <c r="C11" s="38" t="s">
        <v>70</v>
      </c>
      <c r="D11" s="49" t="s">
        <v>54</v>
      </c>
      <c r="E11" s="49" t="s">
        <v>28</v>
      </c>
      <c r="F11" s="84">
        <v>5</v>
      </c>
      <c r="G11" s="85"/>
      <c r="H11" s="84"/>
      <c r="I11" s="85"/>
      <c r="J11" s="14">
        <f t="shared" si="0"/>
        <v>5</v>
      </c>
      <c r="K11" s="128"/>
      <c r="L11" s="127"/>
    </row>
    <row r="12" spans="2:13">
      <c r="B12" s="47">
        <v>6</v>
      </c>
      <c r="C12" s="45" t="s">
        <v>59</v>
      </c>
      <c r="D12" s="49" t="s">
        <v>54</v>
      </c>
      <c r="E12" s="49" t="s">
        <v>26</v>
      </c>
      <c r="F12" s="84">
        <v>1</v>
      </c>
      <c r="G12" s="85"/>
      <c r="H12" s="84"/>
      <c r="I12" s="85"/>
      <c r="J12" s="14">
        <f t="shared" si="0"/>
        <v>1</v>
      </c>
      <c r="K12" s="128"/>
      <c r="L12" s="127"/>
    </row>
    <row r="13" spans="2:13">
      <c r="B13" s="47">
        <v>7</v>
      </c>
      <c r="C13" s="45" t="s">
        <v>41</v>
      </c>
      <c r="D13" s="49" t="s">
        <v>25</v>
      </c>
      <c r="E13" s="49" t="s">
        <v>26</v>
      </c>
      <c r="F13" s="84">
        <v>2</v>
      </c>
      <c r="G13" s="85"/>
      <c r="H13" s="84"/>
      <c r="I13" s="85"/>
      <c r="J13" s="14">
        <f t="shared" ref="J13" si="1">F13*1</f>
        <v>2</v>
      </c>
      <c r="K13" s="128"/>
      <c r="L13" s="127"/>
    </row>
    <row r="14" spans="2:13">
      <c r="B14" s="47">
        <v>8</v>
      </c>
      <c r="C14" s="45" t="s">
        <v>42</v>
      </c>
      <c r="D14" s="39" t="s">
        <v>25</v>
      </c>
      <c r="E14" s="39" t="s">
        <v>8</v>
      </c>
      <c r="F14" s="84">
        <v>78</v>
      </c>
      <c r="G14" s="85"/>
      <c r="H14" s="84"/>
      <c r="I14" s="85"/>
      <c r="J14" s="14">
        <f>F14*1</f>
        <v>78</v>
      </c>
      <c r="K14" s="128"/>
      <c r="L14" s="127"/>
    </row>
    <row r="15" spans="2:13">
      <c r="B15" s="47">
        <v>10</v>
      </c>
      <c r="C15" s="45" t="s">
        <v>62</v>
      </c>
      <c r="D15" s="39" t="s">
        <v>27</v>
      </c>
      <c r="E15" s="39" t="s">
        <v>28</v>
      </c>
      <c r="F15" s="84">
        <v>2.2000000000000002</v>
      </c>
      <c r="G15" s="85"/>
      <c r="H15" s="84"/>
      <c r="I15" s="85"/>
      <c r="J15" s="14">
        <f>F15*1</f>
        <v>2.2000000000000002</v>
      </c>
      <c r="K15" s="128"/>
      <c r="L15" s="128"/>
    </row>
    <row r="16" spans="2:13">
      <c r="B16" s="47">
        <v>11</v>
      </c>
      <c r="C16" s="45" t="s">
        <v>51</v>
      </c>
      <c r="D16" s="49" t="s">
        <v>27</v>
      </c>
      <c r="E16" s="49" t="s">
        <v>28</v>
      </c>
      <c r="F16" s="84">
        <v>1</v>
      </c>
      <c r="G16" s="85"/>
      <c r="H16" s="84"/>
      <c r="I16" s="85"/>
      <c r="J16" s="14">
        <f>F16*1</f>
        <v>1</v>
      </c>
      <c r="K16" s="128"/>
      <c r="L16" s="128"/>
    </row>
    <row r="17" spans="2:12">
      <c r="B17" s="47">
        <v>12</v>
      </c>
      <c r="C17" s="38" t="s">
        <v>63</v>
      </c>
      <c r="D17" s="39" t="s">
        <v>25</v>
      </c>
      <c r="E17" s="39" t="s">
        <v>28</v>
      </c>
      <c r="F17" s="84">
        <v>10</v>
      </c>
      <c r="G17" s="85"/>
      <c r="H17" s="84"/>
      <c r="I17" s="85"/>
      <c r="J17" s="14">
        <f t="shared" ref="J17" si="2">F17*1</f>
        <v>10</v>
      </c>
      <c r="K17" s="128"/>
      <c r="L17" s="128"/>
    </row>
    <row r="18" spans="2:12">
      <c r="B18" s="47">
        <v>14</v>
      </c>
      <c r="C18" s="38" t="s">
        <v>35</v>
      </c>
      <c r="D18" s="39" t="s">
        <v>25</v>
      </c>
      <c r="E18" s="39" t="s">
        <v>6</v>
      </c>
      <c r="F18" s="84">
        <v>4</v>
      </c>
      <c r="G18" s="85"/>
      <c r="H18" s="84"/>
      <c r="I18" s="85"/>
      <c r="J18" s="14">
        <f t="shared" ref="J18:J19" si="3">F18*1</f>
        <v>4</v>
      </c>
      <c r="K18" s="128"/>
      <c r="L18" s="127"/>
    </row>
    <row r="19" spans="2:12">
      <c r="B19" s="47">
        <v>16</v>
      </c>
      <c r="C19" s="38" t="s">
        <v>39</v>
      </c>
      <c r="D19" s="39" t="s">
        <v>25</v>
      </c>
      <c r="E19" s="39" t="s">
        <v>6</v>
      </c>
      <c r="F19" s="84">
        <v>2</v>
      </c>
      <c r="G19" s="85"/>
      <c r="H19" s="84"/>
      <c r="I19" s="85"/>
      <c r="J19" s="14">
        <f t="shared" si="3"/>
        <v>2</v>
      </c>
      <c r="K19" s="128"/>
      <c r="L19" s="127"/>
    </row>
    <row r="20" spans="2:12">
      <c r="B20" s="47">
        <v>17</v>
      </c>
      <c r="C20" s="38" t="s">
        <v>44</v>
      </c>
      <c r="D20" s="49" t="s">
        <v>27</v>
      </c>
      <c r="E20" s="49" t="s">
        <v>28</v>
      </c>
      <c r="F20" s="84">
        <v>9</v>
      </c>
      <c r="G20" s="85"/>
      <c r="H20" s="84"/>
      <c r="I20" s="85"/>
      <c r="J20" s="14">
        <f t="shared" ref="J20:J30" si="4">F20*1</f>
        <v>9</v>
      </c>
      <c r="K20" s="128"/>
      <c r="L20" s="127"/>
    </row>
    <row r="21" spans="2:12">
      <c r="B21" s="47">
        <v>18</v>
      </c>
      <c r="C21" s="38" t="s">
        <v>67</v>
      </c>
      <c r="D21" s="49" t="s">
        <v>27</v>
      </c>
      <c r="E21" s="49" t="s">
        <v>28</v>
      </c>
      <c r="F21" s="84">
        <v>2</v>
      </c>
      <c r="G21" s="85"/>
      <c r="H21" s="84"/>
      <c r="I21" s="85"/>
      <c r="J21" s="14">
        <f t="shared" ref="J21" si="5">F21*1</f>
        <v>2</v>
      </c>
      <c r="K21" s="128"/>
      <c r="L21" s="127"/>
    </row>
    <row r="22" spans="2:12">
      <c r="B22" s="47">
        <v>19</v>
      </c>
      <c r="C22" s="38" t="s">
        <v>46</v>
      </c>
      <c r="D22" s="49" t="s">
        <v>27</v>
      </c>
      <c r="E22" s="49" t="s">
        <v>28</v>
      </c>
      <c r="F22" s="84">
        <v>8</v>
      </c>
      <c r="G22" s="85"/>
      <c r="H22" s="84"/>
      <c r="I22" s="85"/>
      <c r="J22" s="14">
        <f t="shared" si="4"/>
        <v>8</v>
      </c>
      <c r="K22" s="128"/>
      <c r="L22" s="127"/>
    </row>
    <row r="23" spans="2:12">
      <c r="B23" s="47">
        <v>20</v>
      </c>
      <c r="C23" s="38" t="s">
        <v>36</v>
      </c>
      <c r="D23" s="39" t="s">
        <v>7</v>
      </c>
      <c r="E23" s="39" t="s">
        <v>6</v>
      </c>
      <c r="F23" s="84">
        <v>3</v>
      </c>
      <c r="G23" s="85"/>
      <c r="H23" s="84"/>
      <c r="I23" s="85"/>
      <c r="J23" s="14">
        <f t="shared" si="4"/>
        <v>3</v>
      </c>
      <c r="K23" s="128"/>
      <c r="L23" s="128"/>
    </row>
    <row r="24" spans="2:12">
      <c r="B24" s="47">
        <v>21</v>
      </c>
      <c r="C24" s="38" t="s">
        <v>50</v>
      </c>
      <c r="D24" s="49" t="s">
        <v>7</v>
      </c>
      <c r="E24" s="49" t="s">
        <v>6</v>
      </c>
      <c r="F24" s="84">
        <v>2</v>
      </c>
      <c r="G24" s="85"/>
      <c r="H24" s="84"/>
      <c r="I24" s="85"/>
      <c r="J24" s="14">
        <f t="shared" si="4"/>
        <v>2</v>
      </c>
      <c r="K24" s="128"/>
      <c r="L24" s="128"/>
    </row>
    <row r="25" spans="2:12">
      <c r="B25" s="47">
        <v>22</v>
      </c>
      <c r="C25" s="38" t="s">
        <v>47</v>
      </c>
      <c r="D25" s="49"/>
      <c r="E25" s="49" t="s">
        <v>33</v>
      </c>
      <c r="F25" s="84">
        <v>1</v>
      </c>
      <c r="G25" s="85"/>
      <c r="H25" s="84"/>
      <c r="I25" s="85"/>
      <c r="J25" s="14">
        <f t="shared" si="4"/>
        <v>1</v>
      </c>
      <c r="K25" s="128"/>
      <c r="L25" s="128"/>
    </row>
    <row r="26" spans="2:12">
      <c r="B26" s="47">
        <v>23</v>
      </c>
      <c r="C26" s="38" t="s">
        <v>37</v>
      </c>
      <c r="D26" s="46"/>
      <c r="E26" s="46" t="s">
        <v>33</v>
      </c>
      <c r="F26" s="84">
        <v>1</v>
      </c>
      <c r="G26" s="85"/>
      <c r="H26" s="84"/>
      <c r="I26" s="85"/>
      <c r="J26" s="14">
        <f t="shared" si="4"/>
        <v>1</v>
      </c>
      <c r="K26" s="128"/>
      <c r="L26" s="127"/>
    </row>
    <row r="27" spans="2:12">
      <c r="B27" s="47">
        <v>24</v>
      </c>
      <c r="C27" s="38" t="s">
        <v>48</v>
      </c>
      <c r="D27" s="49"/>
      <c r="E27" s="49" t="s">
        <v>26</v>
      </c>
      <c r="F27" s="84">
        <v>2</v>
      </c>
      <c r="G27" s="85"/>
      <c r="H27" s="84"/>
      <c r="I27" s="85"/>
      <c r="J27" s="14">
        <f t="shared" si="4"/>
        <v>2</v>
      </c>
      <c r="K27" s="128"/>
      <c r="L27" s="127"/>
    </row>
    <row r="28" spans="2:12">
      <c r="B28" s="47">
        <v>25</v>
      </c>
      <c r="C28" s="38" t="s">
        <v>49</v>
      </c>
      <c r="D28" s="49"/>
      <c r="E28" s="49" t="s">
        <v>26</v>
      </c>
      <c r="F28" s="84">
        <v>2</v>
      </c>
      <c r="G28" s="85"/>
      <c r="H28" s="84"/>
      <c r="I28" s="85"/>
      <c r="J28" s="14">
        <f t="shared" si="4"/>
        <v>2</v>
      </c>
      <c r="K28" s="128"/>
      <c r="L28" s="127"/>
    </row>
    <row r="29" spans="2:12">
      <c r="B29" s="47">
        <v>26</v>
      </c>
      <c r="C29" s="38" t="s">
        <v>71</v>
      </c>
      <c r="D29" s="49"/>
      <c r="E29" s="49" t="s">
        <v>33</v>
      </c>
      <c r="F29" s="84">
        <v>1</v>
      </c>
      <c r="G29" s="85"/>
      <c r="H29" s="84"/>
      <c r="I29" s="85"/>
      <c r="J29" s="14">
        <f t="shared" si="4"/>
        <v>1</v>
      </c>
      <c r="K29" s="128"/>
      <c r="L29" s="127"/>
    </row>
    <row r="30" spans="2:12">
      <c r="B30" s="47">
        <v>27</v>
      </c>
      <c r="C30" s="38" t="s">
        <v>52</v>
      </c>
      <c r="D30" s="49" t="s">
        <v>27</v>
      </c>
      <c r="E30" s="49" t="s">
        <v>28</v>
      </c>
      <c r="F30" s="84">
        <v>1.5</v>
      </c>
      <c r="G30" s="85"/>
      <c r="H30" s="84"/>
      <c r="I30" s="85"/>
      <c r="J30" s="14">
        <f t="shared" si="4"/>
        <v>1.5</v>
      </c>
      <c r="K30" s="128"/>
      <c r="L30" s="127"/>
    </row>
    <row r="31" spans="2:12" ht="7.5" customHeight="1">
      <c r="B31" s="15"/>
      <c r="C31" s="15"/>
      <c r="D31" s="16"/>
      <c r="E31" s="16"/>
      <c r="F31" s="16"/>
      <c r="G31" s="16"/>
      <c r="H31" s="16"/>
      <c r="I31" s="16"/>
      <c r="J31" s="17"/>
      <c r="K31" s="127"/>
      <c r="L31" s="127"/>
    </row>
    <row r="32" spans="2:12" ht="5.25" hidden="1" customHeight="1">
      <c r="B32" s="15"/>
      <c r="C32" s="15"/>
      <c r="D32" s="16"/>
      <c r="E32" s="16"/>
      <c r="F32" s="16"/>
      <c r="G32" s="16"/>
      <c r="H32" s="16"/>
      <c r="I32" s="16"/>
      <c r="J32" s="17"/>
      <c r="K32" s="127"/>
      <c r="L32" s="127"/>
    </row>
    <row r="33" spans="2:16" ht="3" hidden="1" customHeight="1">
      <c r="B33" s="15"/>
      <c r="C33" s="15"/>
      <c r="D33" s="16"/>
      <c r="E33" s="16"/>
      <c r="F33" s="16"/>
      <c r="G33" s="16"/>
      <c r="H33" s="16"/>
      <c r="I33" s="16"/>
      <c r="J33" s="17"/>
      <c r="K33" s="127"/>
      <c r="L33" s="127"/>
    </row>
    <row r="34" spans="2:16">
      <c r="B34" s="121" t="s">
        <v>9</v>
      </c>
      <c r="C34" s="122"/>
      <c r="D34" s="122"/>
      <c r="E34" s="122"/>
      <c r="F34" s="122"/>
      <c r="G34" s="122"/>
      <c r="H34" s="122"/>
      <c r="I34" s="122"/>
      <c r="J34" s="123"/>
      <c r="K34" s="127"/>
      <c r="L34" s="127"/>
    </row>
    <row r="35" spans="2:16" ht="22.5" customHeight="1">
      <c r="B35" s="34" t="s">
        <v>1</v>
      </c>
      <c r="C35" s="34" t="s">
        <v>10</v>
      </c>
      <c r="D35" s="124" t="s">
        <v>11</v>
      </c>
      <c r="E35" s="124"/>
      <c r="F35" s="98" t="s">
        <v>5</v>
      </c>
      <c r="G35" s="99"/>
      <c r="H35" s="125" t="s">
        <v>21</v>
      </c>
      <c r="I35" s="126"/>
      <c r="J35" s="18" t="s">
        <v>22</v>
      </c>
      <c r="K35" s="127"/>
      <c r="L35" s="127"/>
    </row>
    <row r="36" spans="2:16" ht="13.5" customHeight="1">
      <c r="B36" s="50">
        <v>1</v>
      </c>
      <c r="C36" s="51" t="s">
        <v>65</v>
      </c>
      <c r="D36" s="119" t="s">
        <v>6</v>
      </c>
      <c r="E36" s="120"/>
      <c r="F36" s="116">
        <v>1</v>
      </c>
      <c r="G36" s="116"/>
      <c r="H36" s="116">
        <f>F36*1</f>
        <v>1</v>
      </c>
      <c r="I36" s="116"/>
      <c r="J36" s="50"/>
      <c r="K36" s="128"/>
      <c r="L36" s="127"/>
    </row>
    <row r="37" spans="2:16" ht="13.5" customHeight="1">
      <c r="B37" s="53">
        <v>2</v>
      </c>
      <c r="C37" s="38" t="s">
        <v>12</v>
      </c>
      <c r="D37" s="84" t="s">
        <v>26</v>
      </c>
      <c r="E37" s="85"/>
      <c r="F37" s="84">
        <v>2</v>
      </c>
      <c r="G37" s="85"/>
      <c r="H37" s="84"/>
      <c r="I37" s="85"/>
      <c r="J37" s="14">
        <f t="shared" ref="J37:J49" si="6">F37*1</f>
        <v>2</v>
      </c>
      <c r="K37" s="128"/>
      <c r="L37" s="127"/>
    </row>
    <row r="38" spans="2:16" ht="13.5" customHeight="1">
      <c r="B38" s="56">
        <v>3</v>
      </c>
      <c r="C38" s="38" t="s">
        <v>56</v>
      </c>
      <c r="D38" s="84" t="s">
        <v>26</v>
      </c>
      <c r="E38" s="85"/>
      <c r="F38" s="84">
        <v>1</v>
      </c>
      <c r="G38" s="85"/>
      <c r="H38" s="84"/>
      <c r="I38" s="85"/>
      <c r="J38" s="14">
        <f t="shared" si="6"/>
        <v>1</v>
      </c>
      <c r="K38" s="128"/>
      <c r="L38" s="127"/>
      <c r="M38" s="54"/>
    </row>
    <row r="39" spans="2:16" ht="13.5" customHeight="1">
      <c r="B39" s="56">
        <v>4</v>
      </c>
      <c r="C39" s="38" t="s">
        <v>57</v>
      </c>
      <c r="D39" s="84" t="s">
        <v>26</v>
      </c>
      <c r="E39" s="85"/>
      <c r="F39" s="84">
        <v>4</v>
      </c>
      <c r="G39" s="85"/>
      <c r="H39" s="84"/>
      <c r="I39" s="85"/>
      <c r="J39" s="14">
        <f t="shared" si="6"/>
        <v>4</v>
      </c>
      <c r="K39" s="128"/>
      <c r="L39" s="127"/>
    </row>
    <row r="40" spans="2:16">
      <c r="B40" s="56">
        <v>5</v>
      </c>
      <c r="C40" s="38" t="s">
        <v>13</v>
      </c>
      <c r="D40" s="84" t="s">
        <v>8</v>
      </c>
      <c r="E40" s="85"/>
      <c r="F40" s="84">
        <f>F14+F30+F23</f>
        <v>82.5</v>
      </c>
      <c r="G40" s="85"/>
      <c r="H40" s="84"/>
      <c r="I40" s="85"/>
      <c r="J40" s="14">
        <f t="shared" si="6"/>
        <v>82.5</v>
      </c>
      <c r="K40" s="128"/>
      <c r="L40" s="127"/>
    </row>
    <row r="41" spans="2:16" ht="13.5" customHeight="1">
      <c r="B41" s="56">
        <v>6</v>
      </c>
      <c r="C41" s="38" t="s">
        <v>64</v>
      </c>
      <c r="D41" s="84" t="s">
        <v>23</v>
      </c>
      <c r="E41" s="85"/>
      <c r="F41" s="105">
        <f>O41*1</f>
        <v>0</v>
      </c>
      <c r="G41" s="106"/>
      <c r="H41" s="104"/>
      <c r="I41" s="104"/>
      <c r="J41" s="40">
        <f t="shared" si="6"/>
        <v>0</v>
      </c>
      <c r="K41" s="128"/>
      <c r="L41" s="130"/>
      <c r="M41" s="35"/>
      <c r="N41" s="42"/>
      <c r="O41" s="35"/>
      <c r="P41" s="3"/>
    </row>
    <row r="42" spans="2:16" ht="13.5" customHeight="1">
      <c r="B42" s="56">
        <v>7</v>
      </c>
      <c r="C42" s="38" t="s">
        <v>29</v>
      </c>
      <c r="D42" s="84" t="s">
        <v>23</v>
      </c>
      <c r="E42" s="85"/>
      <c r="F42" s="105">
        <f>O42*1</f>
        <v>0</v>
      </c>
      <c r="G42" s="106"/>
      <c r="H42" s="104"/>
      <c r="I42" s="104"/>
      <c r="J42" s="55">
        <f t="shared" ref="J42" si="7">F42*1</f>
        <v>0</v>
      </c>
      <c r="K42" s="128"/>
      <c r="L42" s="130"/>
      <c r="M42" s="35"/>
      <c r="N42" s="42"/>
      <c r="O42" s="35"/>
      <c r="P42" s="3"/>
    </row>
    <row r="43" spans="2:16" ht="24" customHeight="1">
      <c r="B43" s="56">
        <v>8</v>
      </c>
      <c r="C43" s="33" t="s">
        <v>30</v>
      </c>
      <c r="D43" s="117" t="s">
        <v>23</v>
      </c>
      <c r="E43" s="118"/>
      <c r="F43" s="101">
        <f>O43*1</f>
        <v>0</v>
      </c>
      <c r="G43" s="102"/>
      <c r="H43" s="103"/>
      <c r="I43" s="103"/>
      <c r="J43" s="36">
        <f t="shared" si="6"/>
        <v>0</v>
      </c>
      <c r="K43" s="128"/>
      <c r="L43" s="131"/>
      <c r="M43" s="37"/>
      <c r="N43" s="43"/>
      <c r="O43" s="37"/>
      <c r="P43" s="3"/>
    </row>
    <row r="44" spans="2:16" ht="22.5" customHeight="1">
      <c r="B44" s="56">
        <v>9</v>
      </c>
      <c r="C44" s="48" t="s">
        <v>43</v>
      </c>
      <c r="D44" s="84" t="s">
        <v>23</v>
      </c>
      <c r="E44" s="85"/>
      <c r="F44" s="105">
        <f>F41*1</f>
        <v>0</v>
      </c>
      <c r="G44" s="106"/>
      <c r="H44" s="104"/>
      <c r="I44" s="104"/>
      <c r="J44" s="40">
        <f t="shared" si="6"/>
        <v>0</v>
      </c>
      <c r="K44" s="128"/>
      <c r="L44" s="130"/>
      <c r="M44" s="35"/>
      <c r="N44" s="35"/>
      <c r="O44" s="35"/>
      <c r="P44" s="3"/>
    </row>
    <row r="45" spans="2:16" ht="23.25" customHeight="1">
      <c r="B45" s="56">
        <v>10</v>
      </c>
      <c r="C45" s="48" t="s">
        <v>66</v>
      </c>
      <c r="D45" s="84" t="s">
        <v>23</v>
      </c>
      <c r="E45" s="85"/>
      <c r="F45" s="105">
        <f>N45*1</f>
        <v>0</v>
      </c>
      <c r="G45" s="106"/>
      <c r="H45" s="104"/>
      <c r="I45" s="104"/>
      <c r="J45" s="40">
        <f t="shared" si="6"/>
        <v>0</v>
      </c>
      <c r="K45" s="128"/>
      <c r="L45" s="130"/>
      <c r="M45" s="35"/>
      <c r="N45" s="35"/>
      <c r="O45" s="35"/>
    </row>
    <row r="46" spans="2:16" ht="13.5" customHeight="1">
      <c r="B46" s="56">
        <v>11</v>
      </c>
      <c r="C46" s="38" t="s">
        <v>31</v>
      </c>
      <c r="D46" s="84" t="s">
        <v>8</v>
      </c>
      <c r="E46" s="85"/>
      <c r="F46" s="84">
        <v>78</v>
      </c>
      <c r="G46" s="85"/>
      <c r="H46" s="84"/>
      <c r="I46" s="85"/>
      <c r="J46" s="14">
        <f t="shared" si="6"/>
        <v>78</v>
      </c>
      <c r="K46" s="128"/>
      <c r="L46" s="130"/>
      <c r="M46" s="35"/>
      <c r="N46" s="35"/>
      <c r="O46" s="35"/>
      <c r="P46" s="3"/>
    </row>
    <row r="47" spans="2:16" ht="12" customHeight="1">
      <c r="B47" s="56">
        <v>12</v>
      </c>
      <c r="C47" s="38" t="s">
        <v>19</v>
      </c>
      <c r="D47" s="84" t="s">
        <v>32</v>
      </c>
      <c r="E47" s="85"/>
      <c r="F47" s="84">
        <v>5.0000000000000001E-3</v>
      </c>
      <c r="G47" s="85"/>
      <c r="H47" s="84"/>
      <c r="I47" s="85"/>
      <c r="J47" s="14">
        <f t="shared" si="6"/>
        <v>5.0000000000000001E-3</v>
      </c>
      <c r="K47" s="128"/>
      <c r="L47" s="130"/>
      <c r="M47" s="35"/>
      <c r="N47" s="35"/>
      <c r="O47" s="35"/>
      <c r="P47" s="3" t="s">
        <v>38</v>
      </c>
    </row>
    <row r="48" spans="2:16" ht="12" customHeight="1">
      <c r="B48" s="56">
        <v>13</v>
      </c>
      <c r="C48" s="44" t="s">
        <v>20</v>
      </c>
      <c r="D48" s="108" t="s">
        <v>24</v>
      </c>
      <c r="E48" s="109"/>
      <c r="F48" s="105">
        <f>F20*0.18+F21*0.16+F22*0.13+F30*0.37</f>
        <v>3.5350000000000001</v>
      </c>
      <c r="G48" s="107"/>
      <c r="H48" s="105"/>
      <c r="I48" s="107"/>
      <c r="J48" s="57">
        <f t="shared" si="6"/>
        <v>3.5350000000000001</v>
      </c>
      <c r="K48" s="128"/>
      <c r="L48" s="130"/>
      <c r="M48" s="35"/>
      <c r="N48" s="35"/>
      <c r="O48" s="35"/>
      <c r="P48" s="3"/>
    </row>
    <row r="49" spans="1:16">
      <c r="B49" s="56">
        <v>14</v>
      </c>
      <c r="C49" s="38" t="s">
        <v>60</v>
      </c>
      <c r="D49" s="84" t="s">
        <v>26</v>
      </c>
      <c r="E49" s="85"/>
      <c r="F49" s="84">
        <v>2</v>
      </c>
      <c r="G49" s="85"/>
      <c r="H49" s="84"/>
      <c r="I49" s="85"/>
      <c r="J49" s="14">
        <f t="shared" si="6"/>
        <v>2</v>
      </c>
      <c r="K49" s="128"/>
      <c r="L49" s="130"/>
      <c r="M49" s="35"/>
      <c r="N49" s="35"/>
      <c r="O49" s="35"/>
      <c r="P49" s="3"/>
    </row>
    <row r="50" spans="1:16" ht="6.75" customHeight="1" thickBot="1">
      <c r="A50" s="4"/>
      <c r="B50" s="4"/>
      <c r="C50" s="4"/>
      <c r="D50" s="16"/>
      <c r="E50" s="16"/>
      <c r="F50" s="16"/>
      <c r="G50" s="16"/>
      <c r="H50" s="16"/>
      <c r="I50" s="16"/>
      <c r="J50" s="17"/>
      <c r="K50" s="132"/>
      <c r="L50" s="128"/>
      <c r="M50" s="3"/>
      <c r="N50" s="3"/>
      <c r="O50" s="3"/>
      <c r="P50" s="3"/>
    </row>
    <row r="51" spans="1:16" ht="4.5" customHeight="1">
      <c r="B51" s="19"/>
      <c r="C51" s="110" t="s">
        <v>14</v>
      </c>
      <c r="D51" s="111"/>
      <c r="E51" s="111"/>
      <c r="F51" s="111"/>
      <c r="G51" s="111"/>
      <c r="H51" s="112"/>
      <c r="I51" s="20"/>
      <c r="J51" s="20"/>
      <c r="K51" s="132"/>
      <c r="L51" s="128"/>
      <c r="M51" s="3"/>
      <c r="N51" s="3"/>
      <c r="O51" s="3"/>
      <c r="P51" s="3"/>
    </row>
    <row r="52" spans="1:16" ht="13.5" customHeight="1">
      <c r="B52" s="19"/>
      <c r="C52" s="113"/>
      <c r="D52" s="114"/>
      <c r="E52" s="114"/>
      <c r="F52" s="114"/>
      <c r="G52" s="114"/>
      <c r="H52" s="115"/>
      <c r="I52" s="20"/>
      <c r="J52" s="20"/>
      <c r="K52" s="133"/>
      <c r="L52" s="128"/>
      <c r="M52" s="3"/>
      <c r="N52" s="3"/>
      <c r="O52" s="3"/>
      <c r="P52" s="3"/>
    </row>
    <row r="53" spans="1:16" ht="24.75" customHeight="1">
      <c r="B53" s="19"/>
      <c r="C53" s="113"/>
      <c r="D53" s="114"/>
      <c r="E53" s="114"/>
      <c r="F53" s="114"/>
      <c r="G53" s="114"/>
      <c r="H53" s="115"/>
      <c r="I53" s="20"/>
      <c r="J53" s="20"/>
      <c r="K53" s="133"/>
      <c r="L53" s="128"/>
      <c r="M53" s="3"/>
      <c r="N53" s="3"/>
      <c r="O53" s="3"/>
      <c r="P53" s="3"/>
    </row>
    <row r="54" spans="1:16" ht="13.5" hidden="1" customHeight="1">
      <c r="B54" s="19"/>
      <c r="C54" s="26"/>
      <c r="D54" s="27"/>
      <c r="E54" s="27"/>
      <c r="F54" s="27"/>
      <c r="G54" s="27"/>
      <c r="H54" s="28"/>
      <c r="I54" s="20"/>
      <c r="J54" s="20"/>
      <c r="K54" s="133"/>
      <c r="L54" s="127"/>
    </row>
    <row r="55" spans="1:16" ht="0.75" customHeight="1" thickBot="1">
      <c r="B55" s="19"/>
      <c r="C55" s="29"/>
      <c r="D55" s="30"/>
      <c r="E55" s="30"/>
      <c r="F55" s="30"/>
      <c r="G55" s="30"/>
      <c r="H55" s="31"/>
      <c r="I55" s="20"/>
      <c r="J55" s="20"/>
      <c r="K55" s="133"/>
      <c r="L55" s="127"/>
    </row>
    <row r="56" spans="1:16" ht="3.75" customHeight="1">
      <c r="B56" s="19"/>
      <c r="C56" s="20"/>
      <c r="D56" s="20"/>
      <c r="E56" s="20"/>
      <c r="F56" s="20"/>
      <c r="G56" s="20"/>
      <c r="H56" s="20"/>
      <c r="I56" s="20"/>
      <c r="J56" s="20"/>
      <c r="K56" s="133"/>
      <c r="L56" s="127"/>
    </row>
    <row r="57" spans="1:16" ht="12" customHeight="1">
      <c r="B57" s="19"/>
      <c r="C57" s="41"/>
      <c r="D57" s="59" t="s">
        <v>61</v>
      </c>
      <c r="E57" s="63"/>
      <c r="F57" s="63"/>
      <c r="G57" s="60"/>
      <c r="H57" s="59"/>
      <c r="I57" s="60"/>
      <c r="J57" s="20"/>
      <c r="K57" s="133"/>
      <c r="L57" s="127"/>
    </row>
    <row r="58" spans="1:16" ht="0.75" hidden="1" customHeight="1">
      <c r="B58" s="19"/>
      <c r="C58" s="21"/>
      <c r="D58" s="61"/>
      <c r="E58" s="64"/>
      <c r="F58" s="64"/>
      <c r="G58" s="62"/>
      <c r="H58" s="61"/>
      <c r="I58" s="62"/>
      <c r="J58" s="20"/>
      <c r="K58" s="133"/>
      <c r="L58" s="127"/>
    </row>
    <row r="59" spans="1:16" ht="17.25" customHeight="1">
      <c r="B59" s="19"/>
      <c r="C59" s="52" t="s">
        <v>40</v>
      </c>
      <c r="D59" s="59" t="s">
        <v>69</v>
      </c>
      <c r="E59" s="63"/>
      <c r="F59" s="63"/>
      <c r="G59" s="63"/>
      <c r="H59" s="63"/>
      <c r="I59" s="60"/>
      <c r="J59" s="20"/>
      <c r="K59" s="133"/>
      <c r="L59" s="127"/>
    </row>
    <row r="60" spans="1:16" ht="3" hidden="1" customHeight="1">
      <c r="B60" s="19"/>
      <c r="C60" s="22"/>
      <c r="D60" s="61"/>
      <c r="E60" s="64"/>
      <c r="F60" s="64"/>
      <c r="G60" s="64"/>
      <c r="H60" s="64"/>
      <c r="I60" s="62"/>
      <c r="J60" s="20"/>
      <c r="K60" s="133"/>
      <c r="L60" s="127"/>
    </row>
    <row r="61" spans="1:16" ht="18.75" customHeight="1">
      <c r="B61" s="19"/>
      <c r="C61" s="32"/>
      <c r="D61" s="65" t="s">
        <v>68</v>
      </c>
      <c r="E61" s="66"/>
      <c r="F61" s="69" t="s">
        <v>15</v>
      </c>
      <c r="G61" s="70"/>
      <c r="H61" s="23" t="s">
        <v>16</v>
      </c>
      <c r="I61" s="23" t="s">
        <v>16</v>
      </c>
      <c r="J61" s="20"/>
      <c r="K61" s="133"/>
      <c r="L61" s="127"/>
    </row>
    <row r="62" spans="1:16" ht="14.25" customHeight="1">
      <c r="A62" s="1" t="s">
        <v>34</v>
      </c>
      <c r="B62" s="19"/>
      <c r="C62" s="52"/>
      <c r="D62" s="67"/>
      <c r="E62" s="68"/>
      <c r="F62" s="71" t="s">
        <v>17</v>
      </c>
      <c r="G62" s="72"/>
      <c r="H62" s="22"/>
      <c r="I62" s="22"/>
      <c r="J62" s="20"/>
      <c r="K62" s="133"/>
      <c r="L62" s="127"/>
    </row>
    <row r="63" spans="1:16">
      <c r="B63" s="7"/>
      <c r="C63" s="24"/>
      <c r="D63" s="73" t="s">
        <v>18</v>
      </c>
      <c r="E63" s="74"/>
      <c r="F63" s="77"/>
      <c r="G63" s="78"/>
      <c r="H63" s="78"/>
      <c r="I63" s="79"/>
      <c r="J63" s="25"/>
      <c r="K63" s="8"/>
    </row>
    <row r="64" spans="1:16" ht="16.5" customHeight="1">
      <c r="B64" s="7"/>
      <c r="C64" s="24"/>
      <c r="D64" s="75"/>
      <c r="E64" s="76"/>
      <c r="F64" s="77"/>
      <c r="G64" s="78"/>
      <c r="H64" s="78"/>
      <c r="I64" s="79"/>
      <c r="J64" s="25"/>
      <c r="K64" s="8"/>
    </row>
    <row r="65" spans="2:11">
      <c r="B65" s="80"/>
      <c r="C65" s="81"/>
      <c r="D65" s="81"/>
      <c r="E65" s="81"/>
      <c r="F65" s="81"/>
      <c r="G65" s="81"/>
      <c r="H65" s="81"/>
      <c r="I65" s="81"/>
      <c r="J65" s="81"/>
      <c r="K65" s="8"/>
    </row>
    <row r="66" spans="2:11">
      <c r="B66" s="82"/>
      <c r="C66" s="81"/>
      <c r="D66" s="81"/>
      <c r="E66" s="81"/>
      <c r="F66" s="81"/>
      <c r="G66" s="81"/>
      <c r="H66" s="81"/>
      <c r="I66" s="81"/>
      <c r="J66" s="81"/>
    </row>
    <row r="67" spans="2:11">
      <c r="B67" s="82"/>
      <c r="C67" s="81"/>
      <c r="D67" s="81"/>
      <c r="E67" s="81"/>
      <c r="F67" s="81"/>
      <c r="G67" s="81"/>
      <c r="H67" s="81"/>
      <c r="I67" s="81"/>
      <c r="J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"/>
    </row>
    <row r="69" spans="2:11" ht="15.75" customHeight="1">
      <c r="B69" s="81"/>
      <c r="C69" s="81"/>
      <c r="D69" s="81"/>
      <c r="E69" s="81"/>
      <c r="F69" s="81"/>
      <c r="G69" s="81"/>
      <c r="H69" s="81"/>
      <c r="I69" s="81"/>
      <c r="J69" s="81"/>
      <c r="K69" s="8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"/>
    </row>
    <row r="71" spans="2:11">
      <c r="B71" s="9"/>
      <c r="C71" s="9"/>
      <c r="D71" s="9"/>
      <c r="E71" s="9"/>
      <c r="F71" s="10"/>
      <c r="G71" s="10"/>
      <c r="H71" s="9"/>
      <c r="I71" s="9"/>
      <c r="J71" s="9"/>
      <c r="K71" s="8"/>
    </row>
    <row r="72" spans="2:11">
      <c r="B72" s="9"/>
      <c r="C72" s="9"/>
      <c r="D72" s="9"/>
      <c r="E72" s="9"/>
      <c r="F72" s="81"/>
      <c r="G72" s="81"/>
      <c r="H72" s="9"/>
      <c r="I72" s="9"/>
      <c r="J72" s="9"/>
      <c r="K72" s="8"/>
    </row>
    <row r="73" spans="2:11">
      <c r="B73" s="9"/>
      <c r="C73" s="9"/>
      <c r="D73" s="9"/>
      <c r="E73" s="9"/>
      <c r="F73" s="81"/>
      <c r="G73" s="81"/>
      <c r="H73" s="9"/>
      <c r="I73" s="9"/>
      <c r="J73" s="9"/>
      <c r="K73" s="8"/>
    </row>
    <row r="74" spans="2:11">
      <c r="B74" s="11"/>
      <c r="C74" s="8"/>
      <c r="D74" s="12"/>
      <c r="E74" s="12"/>
      <c r="F74" s="12"/>
      <c r="G74" s="12"/>
      <c r="H74" s="12"/>
      <c r="I74" s="12"/>
      <c r="J74" s="11"/>
      <c r="K74" s="8"/>
    </row>
    <row r="75" spans="2:11">
      <c r="B75" s="11"/>
      <c r="C75" s="8"/>
      <c r="D75" s="12"/>
      <c r="E75" s="12"/>
      <c r="F75" s="12"/>
      <c r="G75" s="12"/>
      <c r="H75" s="12"/>
      <c r="I75" s="12"/>
      <c r="J75" s="11"/>
      <c r="K75" s="8"/>
    </row>
    <row r="76" spans="2:11">
      <c r="B76"/>
      <c r="C76"/>
      <c r="D76"/>
      <c r="E76"/>
      <c r="F76"/>
      <c r="G76"/>
      <c r="H76"/>
    </row>
    <row r="77" spans="2:11">
      <c r="B77" s="58"/>
      <c r="C77" s="58"/>
      <c r="D77" s="58"/>
      <c r="E77" s="58"/>
      <c r="F77" s="58"/>
      <c r="G77" s="58"/>
      <c r="H77" s="58"/>
      <c r="I77" s="4"/>
      <c r="J77" s="4"/>
    </row>
    <row r="78" spans="2:11">
      <c r="B78"/>
      <c r="C78"/>
      <c r="D78" s="58"/>
      <c r="E78" s="58"/>
      <c r="F78" s="58"/>
      <c r="G78" s="58"/>
      <c r="H78" s="58"/>
    </row>
    <row r="79" spans="2:11">
      <c r="B79"/>
      <c r="C79"/>
      <c r="D79" s="58"/>
      <c r="E79" s="58"/>
      <c r="F79" s="58"/>
      <c r="G79" s="58"/>
      <c r="H79"/>
    </row>
    <row r="80" spans="2:11">
      <c r="B80"/>
      <c r="C80"/>
      <c r="D80" s="58"/>
      <c r="E80" s="58"/>
      <c r="F80" s="58"/>
      <c r="G80" s="58"/>
      <c r="H80"/>
    </row>
    <row r="81" spans="2:8">
      <c r="B81"/>
      <c r="C81"/>
      <c r="D81" s="58"/>
      <c r="E81" s="58"/>
      <c r="F81" s="58"/>
      <c r="G81" s="58"/>
      <c r="H81"/>
    </row>
    <row r="82" spans="2:8">
      <c r="B82"/>
      <c r="C82"/>
      <c r="D82" s="58"/>
      <c r="E82" s="58"/>
      <c r="F82" s="58"/>
      <c r="G82" s="58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</sheetData>
  <mergeCells count="132">
    <mergeCell ref="F21:G21"/>
    <mergeCell ref="H21:I21"/>
    <mergeCell ref="F9:G9"/>
    <mergeCell ref="H9:I9"/>
    <mergeCell ref="F15:G15"/>
    <mergeCell ref="H15:I15"/>
    <mergeCell ref="F35:G35"/>
    <mergeCell ref="F10:G10"/>
    <mergeCell ref="H10:I10"/>
    <mergeCell ref="F11:G11"/>
    <mergeCell ref="H11:I11"/>
    <mergeCell ref="F12:G12"/>
    <mergeCell ref="H12:I12"/>
    <mergeCell ref="H18:I18"/>
    <mergeCell ref="H23:I23"/>
    <mergeCell ref="F19:G19"/>
    <mergeCell ref="H19:I19"/>
    <mergeCell ref="F20:G20"/>
    <mergeCell ref="H20:I20"/>
    <mergeCell ref="F14:G14"/>
    <mergeCell ref="F13:G13"/>
    <mergeCell ref="H13:I13"/>
    <mergeCell ref="F18:G18"/>
    <mergeCell ref="H35:I35"/>
    <mergeCell ref="F27:G27"/>
    <mergeCell ref="H27:I27"/>
    <mergeCell ref="F28:G28"/>
    <mergeCell ref="H28:I28"/>
    <mergeCell ref="F24:G24"/>
    <mergeCell ref="H36:I36"/>
    <mergeCell ref="H26:I26"/>
    <mergeCell ref="B34:J34"/>
    <mergeCell ref="F23:G23"/>
    <mergeCell ref="F30:G30"/>
    <mergeCell ref="H30:I30"/>
    <mergeCell ref="D35:E35"/>
    <mergeCell ref="F29:G29"/>
    <mergeCell ref="H29:I29"/>
    <mergeCell ref="F45:G45"/>
    <mergeCell ref="F36:G36"/>
    <mergeCell ref="H41:I41"/>
    <mergeCell ref="D41:E41"/>
    <mergeCell ref="F41:G41"/>
    <mergeCell ref="D43:E43"/>
    <mergeCell ref="D36:E36"/>
    <mergeCell ref="H40:I40"/>
    <mergeCell ref="D40:E40"/>
    <mergeCell ref="F40:G40"/>
    <mergeCell ref="D38:E38"/>
    <mergeCell ref="F38:G38"/>
    <mergeCell ref="H38:I38"/>
    <mergeCell ref="D37:E37"/>
    <mergeCell ref="F37:G37"/>
    <mergeCell ref="H37:I37"/>
    <mergeCell ref="D39:E39"/>
    <mergeCell ref="F39:G39"/>
    <mergeCell ref="H39:I39"/>
    <mergeCell ref="D42:E42"/>
    <mergeCell ref="F42:G42"/>
    <mergeCell ref="H42:I42"/>
    <mergeCell ref="F80:G80"/>
    <mergeCell ref="F72:G72"/>
    <mergeCell ref="D57:G58"/>
    <mergeCell ref="H46:I46"/>
    <mergeCell ref="F46:G46"/>
    <mergeCell ref="F43:G43"/>
    <mergeCell ref="H43:I43"/>
    <mergeCell ref="D47:E47"/>
    <mergeCell ref="D46:E46"/>
    <mergeCell ref="H44:I44"/>
    <mergeCell ref="D44:E44"/>
    <mergeCell ref="F44:G44"/>
    <mergeCell ref="D49:E49"/>
    <mergeCell ref="F49:G49"/>
    <mergeCell ref="H49:I49"/>
    <mergeCell ref="H48:I48"/>
    <mergeCell ref="B66:J66"/>
    <mergeCell ref="F48:G48"/>
    <mergeCell ref="D48:E48"/>
    <mergeCell ref="H45:I45"/>
    <mergeCell ref="D45:E45"/>
    <mergeCell ref="C51:H53"/>
    <mergeCell ref="H47:I47"/>
    <mergeCell ref="F47:G47"/>
    <mergeCell ref="D2:G2"/>
    <mergeCell ref="F26:G26"/>
    <mergeCell ref="B4:J4"/>
    <mergeCell ref="B5:B6"/>
    <mergeCell ref="J5:J6"/>
    <mergeCell ref="H5:I6"/>
    <mergeCell ref="F5:G6"/>
    <mergeCell ref="C5:C6"/>
    <mergeCell ref="D5:D6"/>
    <mergeCell ref="E5:E6"/>
    <mergeCell ref="H14:I14"/>
    <mergeCell ref="F8:G8"/>
    <mergeCell ref="H8:I8"/>
    <mergeCell ref="F17:G17"/>
    <mergeCell ref="H17:I17"/>
    <mergeCell ref="F7:G7"/>
    <mergeCell ref="H7:I7"/>
    <mergeCell ref="H24:I24"/>
    <mergeCell ref="F16:G16"/>
    <mergeCell ref="H16:I16"/>
    <mergeCell ref="F22:G22"/>
    <mergeCell ref="H22:I22"/>
    <mergeCell ref="F25:G25"/>
    <mergeCell ref="H25:I25"/>
    <mergeCell ref="D82:E82"/>
    <mergeCell ref="B77:H77"/>
    <mergeCell ref="D78:E78"/>
    <mergeCell ref="F78:H78"/>
    <mergeCell ref="D79:E79"/>
    <mergeCell ref="D80:E80"/>
    <mergeCell ref="F82:G82"/>
    <mergeCell ref="H57:I58"/>
    <mergeCell ref="D59:I60"/>
    <mergeCell ref="D61:E62"/>
    <mergeCell ref="F61:G61"/>
    <mergeCell ref="F62:G62"/>
    <mergeCell ref="D63:E64"/>
    <mergeCell ref="F63:I63"/>
    <mergeCell ref="F64:I64"/>
    <mergeCell ref="B65:J65"/>
    <mergeCell ref="F81:G81"/>
    <mergeCell ref="D81:E81"/>
    <mergeCell ref="B68:J68"/>
    <mergeCell ref="F73:G73"/>
    <mergeCell ref="B67:J67"/>
    <mergeCell ref="B69:J69"/>
    <mergeCell ref="F79:G79"/>
    <mergeCell ref="B70:J70"/>
  </mergeCells>
  <pageMargins left="0.46" right="0" top="0.2" bottom="0" header="0.24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2017-06-02T07:05:21Z</dcterms:modified>
</cp:coreProperties>
</file>