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2" windowWidth="2100" windowHeight="1188" tabRatio="898" activeTab="2"/>
  </bookViews>
  <sheets>
    <sheet name="SV" sheetId="37" r:id="rId1"/>
    <sheet name="კეთილმოწყობა" sheetId="12" r:id="rId2"/>
    <sheet name="ელ. მომარაგება" sheetId="36" r:id="rId3"/>
  </sheets>
  <definedNames>
    <definedName name="_xlnm._FilterDatabase" localSheetId="1" hidden="1">კეთილმოწყობა!$A$12:$M$137</definedName>
    <definedName name="_xlnm.Print_Area" localSheetId="0">SV!$A$1:$H$24</definedName>
    <definedName name="_xlnm.Print_Area" localSheetId="1">კეთილმოწყობა!$A$1:$M$164</definedName>
    <definedName name="_xlnm.Print_Titles" localSheetId="1">კეთილმოწყობა!$12:$12</definedName>
  </definedNames>
  <calcPr calcId="124519"/>
</workbook>
</file>

<file path=xl/calcChain.xml><?xml version="1.0" encoding="utf-8"?>
<calcChain xmlns="http://schemas.openxmlformats.org/spreadsheetml/2006/main">
  <c r="F19" i="12"/>
  <c r="F20" s="1"/>
  <c r="F24"/>
  <c r="F79"/>
  <c r="F77"/>
  <c r="F59"/>
  <c r="F39"/>
  <c r="F33"/>
  <c r="F31"/>
  <c r="F25" l="1"/>
  <c r="F133" l="1"/>
  <c r="F132"/>
  <c r="F126"/>
  <c r="F125"/>
  <c r="F119"/>
  <c r="F102" l="1"/>
  <c r="F101"/>
  <c r="F100"/>
  <c r="F99"/>
  <c r="F29" l="1"/>
  <c r="F137"/>
  <c r="F136"/>
  <c r="F115"/>
  <c r="F129" l="1"/>
  <c r="F130"/>
  <c r="F106"/>
  <c r="F104"/>
  <c r="F105" l="1"/>
  <c r="F94" l="1"/>
  <c r="F90"/>
  <c r="F86"/>
  <c r="F85"/>
  <c r="F84"/>
  <c r="F83"/>
  <c r="F82"/>
  <c r="F81"/>
  <c r="F73" l="1"/>
  <c r="F70"/>
  <c r="F69"/>
  <c r="F67"/>
  <c r="F66"/>
  <c r="F65"/>
  <c r="F63"/>
  <c r="F61"/>
  <c r="F53"/>
  <c r="F49"/>
  <c r="F47"/>
  <c r="F46"/>
  <c r="F45"/>
  <c r="F43"/>
  <c r="F36"/>
  <c r="F35"/>
  <c r="F50" l="1"/>
  <c r="F25" i="36" l="1"/>
  <c r="F26"/>
  <c r="F30" l="1"/>
  <c r="F22" l="1"/>
  <c r="F123" i="12" l="1"/>
  <c r="F117"/>
  <c r="F122" l="1"/>
  <c r="F41" l="1"/>
  <c r="G5" i="37" l="1"/>
</calcChain>
</file>

<file path=xl/sharedStrings.xml><?xml version="1.0" encoding="utf-8"?>
<sst xmlns="http://schemas.openxmlformats.org/spreadsheetml/2006/main" count="479" uniqueCount="228">
  <si>
    <t>samuSaoebisa da danaxarjebis dasaxeleba</t>
  </si>
  <si>
    <t>raodenoba</t>
  </si>
  <si>
    <t>sul</t>
  </si>
  <si>
    <t>_</t>
  </si>
  <si>
    <t>man</t>
  </si>
  <si>
    <t>m</t>
  </si>
  <si>
    <t>_sxva masalebi</t>
  </si>
  <si>
    <t>kg</t>
  </si>
  <si>
    <t>t</t>
  </si>
  <si>
    <t>jami</t>
  </si>
  <si>
    <t>mTliani</t>
  </si>
  <si>
    <t>xelfasi</t>
  </si>
  <si>
    <t>masalebi</t>
  </si>
  <si>
    <t>sapr.</t>
  </si>
  <si>
    <t>erT.</t>
  </si>
  <si>
    <t>ganz-ba</t>
  </si>
  <si>
    <t>lari</t>
  </si>
  <si>
    <t>kb.m</t>
  </si>
  <si>
    <t>kv.m</t>
  </si>
  <si>
    <t>c</t>
  </si>
  <si>
    <t>meqanizmi</t>
  </si>
  <si>
    <t>zednadebi xarjebi</t>
  </si>
  <si>
    <t>saxarjTaRricxvo mogeba</t>
  </si>
  <si>
    <t>sul jami</t>
  </si>
  <si>
    <t>nrmt. erT.</t>
  </si>
  <si>
    <t>satransporto xarji (masalidan)</t>
  </si>
  <si>
    <t>Rirebuleba lari</t>
  </si>
  <si>
    <t>#</t>
  </si>
  <si>
    <t>_sayalibe fari</t>
  </si>
  <si>
    <t>_xis masala</t>
  </si>
  <si>
    <t>100kb.m</t>
  </si>
  <si>
    <t>zednadebi xarjebi - xelfasidan</t>
  </si>
  <si>
    <t>srulad dakompleqtebuli gamanawilebeli eleqtro farebis montaJi</t>
  </si>
  <si>
    <t>sabazro</t>
  </si>
  <si>
    <t>_RorRi</t>
  </si>
  <si>
    <t>gruntis damuSaveba xeliT</t>
  </si>
  <si>
    <t>gruntis ukuCayra xeliT</t>
  </si>
  <si>
    <t>grZ.m</t>
  </si>
  <si>
    <t>ც</t>
  </si>
  <si>
    <r>
      <t>m</t>
    </r>
    <r>
      <rPr>
        <vertAlign val="superscript"/>
        <sz val="10"/>
        <rFont val="AcadNusx"/>
      </rPr>
      <t>3</t>
    </r>
  </si>
  <si>
    <t>tn</t>
  </si>
  <si>
    <t>wyali</t>
  </si>
  <si>
    <r>
      <t xml:space="preserve">_armatura, </t>
    </r>
    <r>
      <rPr>
        <sz val="10"/>
        <rFont val="Tahoma"/>
        <family val="2"/>
      </rPr>
      <t>A-III, k-1.05</t>
    </r>
  </si>
  <si>
    <t>kub.m.</t>
  </si>
  <si>
    <t>m3</t>
  </si>
  <si>
    <t>miwa mcenareuli</t>
  </si>
  <si>
    <t>cali</t>
  </si>
  <si>
    <t>buCqebis dargva fesvebiT fesvis zoma 0,4X0,4</t>
  </si>
  <si>
    <t>buCqi</t>
  </si>
  <si>
    <r>
      <t xml:space="preserve">tuia  </t>
    </r>
    <r>
      <rPr>
        <sz val="10"/>
        <rFont val="Calibri"/>
        <family val="2"/>
        <charset val="204"/>
        <scheme val="minor"/>
      </rPr>
      <t>C3 60/80</t>
    </r>
  </si>
  <si>
    <t>sxva masalebi</t>
  </si>
  <si>
    <t>grZ.m.</t>
  </si>
  <si>
    <t>LPE-1 ელ.გამანაწილებელი ფარი</t>
  </si>
  <si>
    <t>კბ/ც</t>
  </si>
  <si>
    <t>კომპ.</t>
  </si>
  <si>
    <t>კაბელები და მილები</t>
  </si>
  <si>
    <t>milebis gayvana diametriT 50mm-mde</t>
  </si>
  <si>
    <t>PVC ორკედლიანი გოფრირებული მილი Ø 40</t>
  </si>
  <si>
    <t>_igive 3X2.5mm2</t>
  </si>
  <si>
    <t>კაბელის სასიგნალო ლენტა</t>
  </si>
  <si>
    <t>დამიწება</t>
  </si>
  <si>
    <t>damiwebis Stanga mrgvali</t>
  </si>
  <si>
    <t>გრძ.მ</t>
  </si>
  <si>
    <t>damiwebis gamtari glinula</t>
  </si>
  <si>
    <t>გალვანიზირებული გლინულა 8 მმ</t>
  </si>
  <si>
    <t>შემაერთებელი დეტალი</t>
  </si>
  <si>
    <t>kompl</t>
  </si>
  <si>
    <t>დამხმარე სამონტაჟო მასალების ნაკრები (იზოლენტა, კაბელის შესაკვრელი ჟგუტი, სკობი და ა.შ.)</t>
  </si>
  <si>
    <t>სანათები</t>
  </si>
  <si>
    <t>მინიატურული ავტომატური ამომრთვლი MCB B6/6kA</t>
  </si>
  <si>
    <t>/ mSeneblobis dasaxeleba/</t>
  </si>
  <si>
    <t>krebsiTi xarjTaRricxva</t>
  </si>
  <si>
    <t xml:space="preserve">saxarjTaRricxvo Rirebuleba       </t>
  </si>
  <si>
    <t>xarjTaRricxvebisa da angariSebis #</t>
  </si>
  <si>
    <t xml:space="preserve"> samuSaoebis da danaxarjebis dasaxeleba</t>
  </si>
  <si>
    <t>saxarjTaRricxvo Rirebuleba lari</t>
  </si>
  <si>
    <t>samSeneblo samuSaoebi</t>
  </si>
  <si>
    <t>samontaJo samuSaoebi</t>
  </si>
  <si>
    <t>mowyobiloba</t>
  </si>
  <si>
    <t>sxva samuSaoebi</t>
  </si>
  <si>
    <t>1_1</t>
  </si>
  <si>
    <t>1_2</t>
  </si>
  <si>
    <t>gauTvaliswinebeli samuSaoebi  3%</t>
  </si>
  <si>
    <t>d.R.g.  18%</t>
  </si>
  <si>
    <t>komp</t>
  </si>
  <si>
    <t>m2</t>
  </si>
  <si>
    <t>eleqtrodi</t>
  </si>
  <si>
    <t>kg.</t>
  </si>
  <si>
    <t>qalaq mcxeTaSi samxedros #13 arsebuli skveris sariabilitacio samuSaoebi</t>
  </si>
  <si>
    <t>Sedgenilia 2016 wlis II kv. mimdinare fasebSi</t>
  </si>
  <si>
    <t>mosamzadebeli samuSaoebi</t>
  </si>
  <si>
    <t>saproeqto skveris farglebSi teritoriis profilireba-mosworeba</t>
  </si>
  <si>
    <t>ganz.</t>
  </si>
  <si>
    <t>gadanaWrevi xeebis fesvebis amoZirkva, datvirTva da gatana</t>
  </si>
  <si>
    <t>teritoriaze arsebuli gamxmari xeebis moWra, fesvebis amoReba da gatana</t>
  </si>
  <si>
    <t>teritoriis gawmenda veluri nargavebis amonayrebisgan</t>
  </si>
  <si>
    <t>qvafenilis demontaJi da dasawyobeba Semdegi gamoyenebisTvis</t>
  </si>
  <si>
    <t>skveris arsebuli rkinis Robis demontaJi da gatana</t>
  </si>
  <si>
    <t>saproeqto skveris farglebSi arsebuli xeivnis konstruqciis demontaJi</t>
  </si>
  <si>
    <t>ZiriTadi samuSaoebi</t>
  </si>
  <si>
    <t>betonis bordiuris mowyoba betonis sagebze</t>
  </si>
  <si>
    <t>arsebuli betonis kedlis daSla datvirTva da gatana</t>
  </si>
  <si>
    <t xml:space="preserve">_qviSa </t>
  </si>
  <si>
    <t>betonis qvafenilis mowyoba qviSis sagebze sisqiT 10sm</t>
  </si>
  <si>
    <t>_betonis filebi zomiT 20X10X5.5 sm</t>
  </si>
  <si>
    <t>savarjiSo inventaris gansaTavseblad  monoliTuri rkinabetonis filis sisqiT 15sm mowyoba da dafarva kauCukis filebiT</t>
  </si>
  <si>
    <t>RorRis sagebi sisqiT 10sm</t>
  </si>
  <si>
    <t>monoliTuri rkinabetonis fila sisqiT 15sm</t>
  </si>
  <si>
    <t>kauCukis filis mowyoba weboze</t>
  </si>
  <si>
    <t>_kauCukis filebi</t>
  </si>
  <si>
    <t xml:space="preserve">_webo </t>
  </si>
  <si>
    <t>savarjiSo inventari da montaJi</t>
  </si>
  <si>
    <t>turniketi</t>
  </si>
  <si>
    <t>orZeli</t>
  </si>
  <si>
    <t>presis savarjiSo</t>
  </si>
  <si>
    <t>sabavSo atraqcionis gansaTavseblad monoliTuri rkinabetonis filis sisqiT 15sm  mowyoba da dafarva kaCukis filebiT</t>
  </si>
  <si>
    <t>sabavSo atraqcioni da montaJi</t>
  </si>
  <si>
    <t>atraqcioni</t>
  </si>
  <si>
    <t>monoliTuri betonis kedlis mowyoba</t>
  </si>
  <si>
    <t>sayalibe fari</t>
  </si>
  <si>
    <t>xis Zelebi</t>
  </si>
  <si>
    <t xml:space="preserve">xis masala </t>
  </si>
  <si>
    <t>samSeneblo WanWikebi (momWeri ankerebi)</t>
  </si>
  <si>
    <t xml:space="preserve">sxvadasxva masalebi  </t>
  </si>
  <si>
    <t>liTonis Robis mowyoba</t>
  </si>
  <si>
    <t>betonis kedlis daburRva ankerebis mosawyobad</t>
  </si>
  <si>
    <t>Robis dgarebis damzadeba da montaJi TviTankerebadi WanWikebiT</t>
  </si>
  <si>
    <t>_liTonis profilebi</t>
  </si>
  <si>
    <t>_saankero WanWikebi</t>
  </si>
  <si>
    <t>Robis seqciebis damzadeba da montaJi SeduRebiT</t>
  </si>
  <si>
    <t>katanka badis dasamagreblad</t>
  </si>
  <si>
    <t>_ cementi</t>
  </si>
  <si>
    <t>_ qviSa</t>
  </si>
  <si>
    <r>
      <t xml:space="preserve">_ webo  </t>
    </r>
    <r>
      <rPr>
        <sz val="10"/>
        <rFont val="Arial Cyr"/>
        <charset val="204"/>
      </rPr>
      <t>ПВА</t>
    </r>
  </si>
  <si>
    <t>kedlebis daSxefva</t>
  </si>
  <si>
    <t>sayvavileebis Sevseba nayofieri gruntiT</t>
  </si>
  <si>
    <t>foTlovani xeebis dargva ormos zomiT 0,7*0,7</t>
  </si>
  <si>
    <t>foTlovani xe</t>
  </si>
  <si>
    <t>xe</t>
  </si>
  <si>
    <t>ელ. ფარი 12 მოდულზე , ზედაპირული მონტაჟის, IP65</t>
  </si>
  <si>
    <t>მინიატურული ავტომატური ამომრთვლი MCB 3xC32/6kA</t>
  </si>
  <si>
    <t>მინიატურული ავტომატური ამომრთვლი MCB 3xC10/6kA</t>
  </si>
  <si>
    <t>კონტაქტორი 2NO-40 A</t>
  </si>
  <si>
    <t>სპილენძის დასაპარალელებელი სავარცხელა 1P-63A</t>
  </si>
  <si>
    <t>eleqtro qsels montaJi</t>
  </si>
  <si>
    <t>_spilenZis sadeni 3X4mm2</t>
  </si>
  <si>
    <t>გარე განათების ბოძი h=2,1-2.5 m , ორ ლამპიონიანი 2x26W ეკონომ ნათურით, ინტეგრირებული გამანაწილებელი კოლოფით</t>
  </si>
  <si>
    <t>ezos skami</t>
  </si>
  <si>
    <t>sanagve urna</t>
  </si>
  <si>
    <t xml:space="preserve">sasmeli wylis qvis Sadrevani </t>
  </si>
  <si>
    <t>_aguris namsxvrevi</t>
  </si>
  <si>
    <t>moednis mowyoba pemziT  (dafqvili aguri)</t>
  </si>
  <si>
    <t>wiwvovani xe</t>
  </si>
  <si>
    <r>
      <t xml:space="preserve">_betoni </t>
    </r>
    <r>
      <rPr>
        <sz val="10"/>
        <rFont val="Tahoma"/>
        <family val="2"/>
      </rPr>
      <t xml:space="preserve">B15 </t>
    </r>
  </si>
  <si>
    <t>antikoroziuli saRebavi</t>
  </si>
  <si>
    <t>grunti antikoroziuli</t>
  </si>
  <si>
    <t>gamxsneli</t>
  </si>
  <si>
    <t>lit</t>
  </si>
  <si>
    <t>zumfara</t>
  </si>
  <si>
    <t>liTonkonstruqciebis  SeRebva vercxlisferi saRebaviT</t>
  </si>
  <si>
    <t>4</t>
  </si>
  <si>
    <t>wylis skokos mowyoba arsebul wylis milze daerTebiT</t>
  </si>
  <si>
    <t>1</t>
  </si>
  <si>
    <t>arsebul milze daerTeba</t>
  </si>
  <si>
    <t>2</t>
  </si>
  <si>
    <r>
      <t xml:space="preserve">mili  </t>
    </r>
    <r>
      <rPr>
        <sz val="10"/>
        <rFont val="Times New Roman"/>
        <family val="1"/>
        <charset val="204"/>
      </rPr>
      <t>Ø</t>
    </r>
    <r>
      <rPr>
        <sz val="10"/>
        <rFont val="AcadNusx"/>
      </rPr>
      <t>20 mm</t>
    </r>
  </si>
  <si>
    <t>3</t>
  </si>
  <si>
    <r>
      <t xml:space="preserve">muxli  </t>
    </r>
    <r>
      <rPr>
        <sz val="10"/>
        <rFont val="Times New Roman"/>
        <family val="1"/>
        <charset val="204"/>
      </rPr>
      <t>Ø</t>
    </r>
    <r>
      <rPr>
        <sz val="10"/>
        <rFont val="AcadNusx"/>
      </rPr>
      <t>20 mm</t>
    </r>
  </si>
  <si>
    <t>niadagis momzadeba FbuCqebis dasargavad 25% tyis miwis SetaniT ormoSi</t>
  </si>
  <si>
    <t>ormo</t>
  </si>
  <si>
    <t>niadagis momzadeba FfoTlovani xeebis dasargavad 25% miwis SetaniT ormoSi</t>
  </si>
  <si>
    <t>neSompala</t>
  </si>
  <si>
    <t>niadagis momzadeba Fwiwvovani xeebis dasargavad 25% miwis SetaniT ormoSi</t>
  </si>
  <si>
    <t>kuTxovana 45X45X3 mm k=1.05</t>
  </si>
  <si>
    <t>milikvadrati 30X30X3 mm seqciebis misamagreblad dgarebze   k=1.05</t>
  </si>
  <si>
    <t>bade d=3.8mm, ujrediT 45X45 mm</t>
  </si>
  <si>
    <t>ტნ</t>
  </si>
  <si>
    <t>კაბელის შემყვანი შემამჭიდროებელი ("გლანდი") PG16</t>
  </si>
  <si>
    <t>კაბელის შემყვანი შემამჭიდროებელი ("გლანდი") PG9</t>
  </si>
  <si>
    <t>IV-6-82           8-89-1  sabazro</t>
  </si>
  <si>
    <t>8-417-7  sabazro</t>
  </si>
  <si>
    <t>8-402-2  sabazro</t>
  </si>
  <si>
    <t>1_80_3 sabazro</t>
  </si>
  <si>
    <t>1_81_3 sabazro</t>
  </si>
  <si>
    <t>8-471-4 sabazro</t>
  </si>
  <si>
    <t>8-472-4  sabazro</t>
  </si>
  <si>
    <t>safuZveli</t>
  </si>
  <si>
    <t>_cementis xsnari</t>
  </si>
  <si>
    <t>27-19-1  sabazro</t>
  </si>
  <si>
    <t>27-44-2 sabazro</t>
  </si>
  <si>
    <t>27-43-1,2 sabazro</t>
  </si>
  <si>
    <t>qvafenilis qveS qviSis sagebis mowyoba sisqiT 10sm</t>
  </si>
  <si>
    <t>srf   Tavi 15</t>
  </si>
  <si>
    <t>1-79-3  sabazro</t>
  </si>
  <si>
    <t>gruntis damuSaveba xeliT da datvirTva avtoTviTmclelebze</t>
  </si>
  <si>
    <t>6_1_16 sabazro</t>
  </si>
  <si>
    <t>11_1_6 sabazro</t>
  </si>
  <si>
    <t>6_1_13  sabazro</t>
  </si>
  <si>
    <t>6_13_4  sabazro</t>
  </si>
  <si>
    <t>15-164-8  sabazro</t>
  </si>
  <si>
    <t>48-11-2</t>
  </si>
  <si>
    <t>48-7-1</t>
  </si>
  <si>
    <t>48-8-2</t>
  </si>
  <si>
    <t>48-10-1</t>
  </si>
  <si>
    <t>48-8-7</t>
  </si>
  <si>
    <t>48-10-3</t>
  </si>
  <si>
    <t>wiwvovani xeebis dargva ormos zomiT 1.0*0,8</t>
  </si>
  <si>
    <t>1_1133 sabazro</t>
  </si>
  <si>
    <t>1_1074 sabazro</t>
  </si>
  <si>
    <t>1_1041  1_1055    1_1074 sabazro</t>
  </si>
  <si>
    <t>1_1091 sabazro</t>
  </si>
  <si>
    <t>27_9_7 sabazro</t>
  </si>
  <si>
    <t>datvirTva avtoTviTnclelebze xeliT</t>
  </si>
  <si>
    <t xml:space="preserve"> m.C.d.n. 2007 w sabazro</t>
  </si>
  <si>
    <t>E1-22            2-a</t>
  </si>
  <si>
    <t>46_25_1  sabazro</t>
  </si>
  <si>
    <t>skveris reabilitacia</t>
  </si>
  <si>
    <t>gare el. momarageba da ganaTeba</t>
  </si>
  <si>
    <t>el. momarageba da ganaTeba</t>
  </si>
  <si>
    <t>დამიწების მოთუთიებული ღერო Ø 20 l=2,5მ</t>
  </si>
  <si>
    <t>gatana 1km-ze</t>
  </si>
  <si>
    <r>
      <t xml:space="preserve">_betoni </t>
    </r>
    <r>
      <rPr>
        <sz val="10"/>
        <rFont val="Tahoma"/>
        <family val="2"/>
      </rPr>
      <t xml:space="preserve">B25 </t>
    </r>
  </si>
  <si>
    <r>
      <t xml:space="preserve">_betoni </t>
    </r>
    <r>
      <rPr>
        <sz val="10"/>
        <rFont val="Tahoma"/>
        <family val="2"/>
      </rPr>
      <t xml:space="preserve">B25  </t>
    </r>
  </si>
  <si>
    <r>
      <t>inventaris Casamagrebeli samontaJe betoni</t>
    </r>
    <r>
      <rPr>
        <sz val="11"/>
        <rFont val="Calibri"/>
        <family val="2"/>
        <charset val="204"/>
        <scheme val="minor"/>
      </rPr>
      <t xml:space="preserve"> B25 </t>
    </r>
  </si>
  <si>
    <r>
      <t>betoni</t>
    </r>
    <r>
      <rPr>
        <sz val="11"/>
        <rFont val="Calibri"/>
        <family val="2"/>
        <charset val="204"/>
        <scheme val="minor"/>
      </rPr>
      <t xml:space="preserve"> B-25</t>
    </r>
  </si>
  <si>
    <t>_betonis bordiuri zomiT 15X5X30sm</t>
  </si>
  <si>
    <t xml:space="preserve">bilikis betonis bordiuris daSla </t>
  </si>
  <si>
    <t xml:space="preserve">droebiTi Senoba-nagebobebi 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</si>
</sst>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#,##0.00&quot;р.&quot;"/>
    <numFmt numFmtId="169" formatCode="#,##0_);\-#,##0"/>
    <numFmt numFmtId="170" formatCode="#,##0.00_);\-#,##0.00"/>
  </numFmts>
  <fonts count="48">
    <font>
      <sz val="10"/>
      <name val="Arial Cyr"/>
      <charset val="204"/>
    </font>
    <font>
      <sz val="10"/>
      <name val="Grigolia"/>
      <family val="2"/>
    </font>
    <font>
      <b/>
      <sz val="12"/>
      <name val="AcadNusx"/>
    </font>
    <font>
      <sz val="12"/>
      <name val="AcadNusx"/>
    </font>
    <font>
      <sz val="11"/>
      <name val="AcadNusx"/>
    </font>
    <font>
      <sz val="10"/>
      <name val="AcadNusx"/>
    </font>
    <font>
      <b/>
      <sz val="11"/>
      <name val="AcadNusx"/>
    </font>
    <font>
      <b/>
      <sz val="11"/>
      <name val="Grigolia"/>
      <family val="2"/>
    </font>
    <font>
      <sz val="11"/>
      <name val="Grigolia"/>
      <family val="2"/>
    </font>
    <font>
      <b/>
      <sz val="10"/>
      <name val="AcadNusx"/>
    </font>
    <font>
      <b/>
      <sz val="10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vertAlign val="superscript"/>
      <sz val="10"/>
      <name val="AcadNusx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Tahoma"/>
      <family val="2"/>
    </font>
    <font>
      <sz val="10"/>
      <name val="Tahoma"/>
      <family val="2"/>
      <charset val="204"/>
    </font>
    <font>
      <sz val="10"/>
      <name val="Arial Cyr"/>
      <charset val="204"/>
    </font>
    <font>
      <b/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Arachveulebrivi Thin"/>
      <family val="2"/>
    </font>
    <font>
      <sz val="11"/>
      <name val="Calibri"/>
      <family val="2"/>
      <charset val="204"/>
      <scheme val="minor"/>
    </font>
    <font>
      <b/>
      <sz val="11"/>
      <name val="Sylfaen"/>
      <family val="1"/>
      <charset val="204"/>
    </font>
    <font>
      <sz val="10"/>
      <name val="Sylfaen"/>
      <family val="1"/>
      <charset val="204"/>
    </font>
    <font>
      <b/>
      <sz val="12"/>
      <name val="Arachveulebrivi Thin"/>
      <family val="2"/>
    </font>
    <font>
      <b/>
      <sz val="10"/>
      <name val="AcadMtavr"/>
      <family val="2"/>
    </font>
    <font>
      <sz val="10"/>
      <color theme="1"/>
      <name val="Sylfaen"/>
      <family val="1"/>
      <charset val="204"/>
    </font>
    <font>
      <b/>
      <sz val="10"/>
      <name val="Arial Cyr"/>
      <family val="2"/>
      <charset val="204"/>
    </font>
    <font>
      <b/>
      <sz val="12"/>
      <name val="AcadMtavr"/>
      <family val="2"/>
    </font>
    <font>
      <b/>
      <sz val="14"/>
      <name val="AcadNusx"/>
    </font>
    <font>
      <b/>
      <sz val="11"/>
      <color indexed="56"/>
      <name val="AcadMtavr"/>
      <family val="2"/>
    </font>
    <font>
      <b/>
      <sz val="11"/>
      <name val="Arial"/>
      <family val="2"/>
      <charset val="204"/>
    </font>
    <font>
      <b/>
      <sz val="16"/>
      <name val="LitNusx"/>
    </font>
    <font>
      <b/>
      <sz val="1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10"/>
      <name val="AcadNusx"/>
    </font>
    <font>
      <b/>
      <sz val="10"/>
      <color indexed="10"/>
      <name val="AcadNusx"/>
    </font>
    <font>
      <b/>
      <sz val="11"/>
      <color indexed="10"/>
      <name val="AcadNusx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0"/>
      <color indexed="8"/>
      <name val="AcadNusx"/>
      <family val="2"/>
    </font>
    <font>
      <sz val="10"/>
      <color indexed="8"/>
      <name val="Tahoma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2" fillId="0" borderId="0"/>
    <xf numFmtId="0" fontId="12" fillId="0" borderId="0"/>
    <xf numFmtId="0" fontId="14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0" fontId="12" fillId="0" borderId="0"/>
    <xf numFmtId="0" fontId="2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8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165" fontId="18" fillId="0" borderId="0" applyFont="0" applyFill="0" applyBorder="0" applyAlignment="0" applyProtection="0"/>
  </cellStyleXfs>
  <cellXfs count="264">
    <xf numFmtId="0" fontId="0" fillId="0" borderId="0" xfId="0"/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2" fontId="17" fillId="2" borderId="3" xfId="0" applyNumberFormat="1" applyFont="1" applyFill="1" applyBorder="1" applyAlignment="1" applyProtection="1">
      <alignment horizontal="center" vertical="center" wrapText="1"/>
    </xf>
    <xf numFmtId="2" fontId="17" fillId="2" borderId="3" xfId="4" applyNumberFormat="1" applyFont="1" applyFill="1" applyBorder="1" applyAlignment="1" applyProtection="1">
      <alignment horizontal="center" vertical="center" wrapText="1"/>
      <protection locked="0"/>
    </xf>
    <xf numFmtId="2" fontId="17" fillId="2" borderId="3" xfId="4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9" fontId="5" fillId="2" borderId="3" xfId="5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2" fontId="20" fillId="2" borderId="3" xfId="0" applyNumberFormat="1" applyFont="1" applyFill="1" applyBorder="1" applyAlignment="1" applyProtection="1">
      <alignment horizontal="center" vertical="center" wrapText="1"/>
    </xf>
    <xf numFmtId="0" fontId="26" fillId="2" borderId="3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</xf>
    <xf numFmtId="164" fontId="17" fillId="2" borderId="3" xfId="4" applyNumberFormat="1" applyFont="1" applyFill="1" applyBorder="1" applyAlignment="1" applyProtection="1">
      <alignment horizontal="center" vertical="center"/>
    </xf>
    <xf numFmtId="2" fontId="17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3" xfId="18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2" fontId="16" fillId="2" borderId="3" xfId="0" applyNumberFormat="1" applyFont="1" applyFill="1" applyBorder="1" applyAlignment="1" applyProtection="1">
      <alignment horizontal="center" vertical="center"/>
      <protection locked="0"/>
    </xf>
    <xf numFmtId="2" fontId="17" fillId="2" borderId="3" xfId="1" applyNumberFormat="1" applyFont="1" applyFill="1" applyBorder="1" applyAlignment="1" applyProtection="1">
      <alignment horizontal="center" vertical="center"/>
      <protection locked="0"/>
    </xf>
    <xf numFmtId="0" fontId="44" fillId="0" borderId="0" xfId="1" applyFont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/>
      <protection locked="0"/>
    </xf>
    <xf numFmtId="2" fontId="17" fillId="2" borderId="3" xfId="9" applyNumberFormat="1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2" fontId="17" fillId="2" borderId="3" xfId="2" applyNumberFormat="1" applyFont="1" applyFill="1" applyBorder="1" applyAlignment="1" applyProtection="1">
      <alignment horizontal="center" vertical="center"/>
      <protection locked="0"/>
    </xf>
    <xf numFmtId="0" fontId="43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2" fontId="19" fillId="2" borderId="3" xfId="1" applyNumberFormat="1" applyFont="1" applyFill="1" applyBorder="1" applyAlignment="1" applyProtection="1">
      <alignment horizontal="center" vertical="center"/>
      <protection locked="0"/>
    </xf>
    <xf numFmtId="1" fontId="19" fillId="2" borderId="3" xfId="7" applyNumberFormat="1" applyFont="1" applyFill="1" applyBorder="1" applyAlignment="1" applyProtection="1">
      <alignment horizontal="center" vertical="center"/>
      <protection locked="0"/>
    </xf>
    <xf numFmtId="0" fontId="17" fillId="2" borderId="3" xfId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textRotation="90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textRotation="90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49" fontId="25" fillId="2" borderId="0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2" fontId="17" fillId="2" borderId="3" xfId="0" applyNumberFormat="1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center" vertical="center"/>
    </xf>
    <xf numFmtId="2" fontId="16" fillId="2" borderId="3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 wrapText="1"/>
    </xf>
    <xf numFmtId="0" fontId="26" fillId="2" borderId="3" xfId="0" applyFont="1" applyFill="1" applyBorder="1" applyAlignment="1" applyProtection="1">
      <alignment vertical="center" wrapText="1"/>
    </xf>
    <xf numFmtId="164" fontId="17" fillId="2" borderId="3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left" vertical="center"/>
    </xf>
    <xf numFmtId="164" fontId="17" fillId="2" borderId="3" xfId="1" applyNumberFormat="1" applyFont="1" applyFill="1" applyBorder="1" applyAlignment="1" applyProtection="1">
      <alignment horizontal="center" vertical="center"/>
    </xf>
    <xf numFmtId="2" fontId="17" fillId="2" borderId="3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2" fontId="17" fillId="2" borderId="1" xfId="0" applyNumberFormat="1" applyFont="1" applyFill="1" applyBorder="1" applyAlignment="1" applyProtection="1">
      <alignment horizontal="center" vertical="center"/>
    </xf>
    <xf numFmtId="49" fontId="29" fillId="2" borderId="3" xfId="0" applyNumberFormat="1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right" vertical="center"/>
    </xf>
    <xf numFmtId="167" fontId="5" fillId="2" borderId="3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2" fontId="10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2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3" xfId="7" applyFont="1" applyFill="1" applyBorder="1" applyAlignment="1" applyProtection="1">
      <alignment horizontal="center" vertical="center"/>
      <protection locked="0"/>
    </xf>
    <xf numFmtId="165" fontId="17" fillId="2" borderId="3" xfId="7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2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2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3" xfId="7" applyNumberFormat="1" applyFont="1" applyFill="1" applyBorder="1" applyAlignment="1" applyProtection="1">
      <alignment horizontal="center" vertical="center"/>
      <protection locked="0"/>
    </xf>
    <xf numFmtId="165" fontId="17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170" fontId="46" fillId="2" borderId="12" xfId="0" applyNumberFormat="1" applyFont="1" applyFill="1" applyBorder="1" applyAlignment="1" applyProtection="1">
      <alignment horizontal="center" vertical="center" wrapText="1"/>
      <protection locked="0"/>
    </xf>
    <xf numFmtId="170" fontId="46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2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1" fontId="9" fillId="0" borderId="8" xfId="0" applyNumberFormat="1" applyFont="1" applyFill="1" applyBorder="1" applyAlignment="1" applyProtection="1">
      <alignment horizontal="center" vertical="center" wrapText="1"/>
    </xf>
    <xf numFmtId="1" fontId="9" fillId="0" borderId="9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164" fontId="16" fillId="2" borderId="3" xfId="0" applyNumberFormat="1" applyFont="1" applyFill="1" applyBorder="1" applyAlignment="1" applyProtection="1">
      <alignment horizontal="center" vertical="center"/>
    </xf>
    <xf numFmtId="14" fontId="47" fillId="2" borderId="3" xfId="0" applyNumberFormat="1" applyFont="1" applyFill="1" applyBorder="1" applyAlignment="1" applyProtection="1">
      <alignment horizontal="center" vertical="center" wrapText="1"/>
    </xf>
    <xf numFmtId="1" fontId="16" fillId="2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2" fontId="16" fillId="0" borderId="3" xfId="0" applyNumberFormat="1" applyFont="1" applyFill="1" applyBorder="1" applyAlignment="1" applyProtection="1">
      <alignment horizontal="center" vertical="center"/>
    </xf>
    <xf numFmtId="166" fontId="16" fillId="2" borderId="3" xfId="0" applyNumberFormat="1" applyFont="1" applyFill="1" applyBorder="1" applyAlignment="1" applyProtection="1">
      <alignment horizontal="center" vertical="center"/>
    </xf>
    <xf numFmtId="165" fontId="16" fillId="2" borderId="3" xfId="0" applyNumberFormat="1" applyFont="1" applyFill="1" applyBorder="1" applyAlignment="1" applyProtection="1">
      <alignment horizontal="center" vertical="center"/>
    </xf>
    <xf numFmtId="0" fontId="5" fillId="2" borderId="3" xfId="6" applyFont="1" applyFill="1" applyBorder="1" applyAlignment="1" applyProtection="1">
      <alignment horizontal="center" vertical="center"/>
    </xf>
    <xf numFmtId="0" fontId="5" fillId="2" borderId="3" xfId="6" applyFont="1" applyFill="1" applyBorder="1" applyAlignment="1" applyProtection="1">
      <alignment horizontal="center" vertical="center" wrapText="1"/>
    </xf>
    <xf numFmtId="164" fontId="16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/>
    </xf>
    <xf numFmtId="164" fontId="17" fillId="0" borderId="3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2" fontId="17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top" wrapText="1"/>
    </xf>
    <xf numFmtId="164" fontId="17" fillId="0" borderId="3" xfId="0" applyNumberFormat="1" applyFont="1" applyFill="1" applyBorder="1" applyAlignment="1" applyProtection="1">
      <alignment horizontal="center" vertical="center" wrapText="1"/>
    </xf>
    <xf numFmtId="164" fontId="17" fillId="5" borderId="3" xfId="0" applyNumberFormat="1" applyFont="1" applyFill="1" applyBorder="1" applyAlignment="1" applyProtection="1">
      <alignment horizontal="center" vertical="center"/>
    </xf>
    <xf numFmtId="2" fontId="17" fillId="5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5" borderId="3" xfId="18" applyNumberFormat="1" applyFont="1" applyFill="1" applyBorder="1" applyAlignment="1" applyProtection="1">
      <alignment horizontal="center" vertical="center"/>
    </xf>
    <xf numFmtId="2" fontId="5" fillId="2" borderId="3" xfId="18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9" fontId="5" fillId="2" borderId="3" xfId="0" applyNumberFormat="1" applyFont="1" applyFill="1" applyBorder="1" applyAlignment="1" applyProtection="1">
      <alignment horizontal="center" vertical="center" wrapText="1"/>
    </xf>
    <xf numFmtId="169" fontId="5" fillId="2" borderId="0" xfId="0" applyNumberFormat="1" applyFont="1" applyFill="1" applyBorder="1" applyAlignment="1" applyProtection="1">
      <alignment horizontal="center" vertical="center" wrapText="1"/>
    </xf>
    <xf numFmtId="169" fontId="45" fillId="2" borderId="3" xfId="0" applyNumberFormat="1" applyFont="1" applyFill="1" applyBorder="1" applyAlignment="1" applyProtection="1">
      <alignment horizontal="left" vertical="center" wrapText="1"/>
    </xf>
    <xf numFmtId="169" fontId="45" fillId="2" borderId="12" xfId="0" applyNumberFormat="1" applyFont="1" applyFill="1" applyBorder="1" applyAlignment="1" applyProtection="1">
      <alignment horizontal="center" vertical="center" wrapText="1"/>
    </xf>
    <xf numFmtId="169" fontId="46" fillId="2" borderId="12" xfId="0" applyNumberFormat="1" applyFont="1" applyFill="1" applyBorder="1" applyAlignment="1" applyProtection="1">
      <alignment horizontal="center" vertical="center" wrapText="1"/>
    </xf>
    <xf numFmtId="170" fontId="46" fillId="2" borderId="1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1" fontId="17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37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164" fontId="6" fillId="0" borderId="3" xfId="12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Protection="1">
      <protection locked="0"/>
    </xf>
    <xf numFmtId="2" fontId="6" fillId="0" borderId="3" xfId="12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Protection="1"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2" fontId="40" fillId="3" borderId="0" xfId="0" applyNumberFormat="1" applyFont="1" applyFill="1" applyProtection="1">
      <protection locked="0"/>
    </xf>
    <xf numFmtId="0" fontId="40" fillId="3" borderId="0" xfId="0" applyFont="1" applyFill="1" applyAlignment="1" applyProtection="1">
      <alignment horizontal="center" vertical="center"/>
      <protection locked="0"/>
    </xf>
    <xf numFmtId="0" fontId="42" fillId="2" borderId="3" xfId="0" applyFont="1" applyFill="1" applyBorder="1" applyAlignment="1" applyProtection="1">
      <alignment horizontal="left"/>
      <protection locked="0"/>
    </xf>
    <xf numFmtId="2" fontId="42" fillId="2" borderId="3" xfId="0" applyNumberFormat="1" applyFont="1" applyFill="1" applyBorder="1" applyAlignment="1" applyProtection="1">
      <alignment horizontal="left"/>
      <protection locked="0"/>
    </xf>
    <xf numFmtId="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center" vertical="center"/>
    </xf>
    <xf numFmtId="168" fontId="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8" fontId="9" fillId="0" borderId="0" xfId="0" applyNumberFormat="1" applyFont="1" applyAlignment="1" applyProtection="1">
      <alignment horizontal="center" vertical="center"/>
    </xf>
    <xf numFmtId="168" fontId="0" fillId="0" borderId="0" xfId="0" applyNumberFormat="1" applyAlignment="1" applyProtection="1">
      <alignment horizontal="center" vertical="center"/>
    </xf>
    <xf numFmtId="2" fontId="34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35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36" fillId="0" borderId="3" xfId="0" applyFont="1" applyBorder="1" applyAlignment="1" applyProtection="1">
      <alignment horizontal="center" vertical="center"/>
    </xf>
    <xf numFmtId="0" fontId="38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39" fillId="0" borderId="3" xfId="0" applyFont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0" borderId="3" xfId="12" applyFont="1" applyFill="1" applyBorder="1" applyAlignment="1" applyProtection="1">
      <alignment horizontal="left" vertical="center"/>
    </xf>
    <xf numFmtId="0" fontId="9" fillId="3" borderId="3" xfId="0" applyFont="1" applyFill="1" applyBorder="1" applyProtection="1"/>
    <xf numFmtId="0" fontId="41" fillId="2" borderId="3" xfId="0" applyFont="1" applyFill="1" applyBorder="1" applyAlignment="1" applyProtection="1">
      <alignment horizontal="left"/>
    </xf>
  </cellXfs>
  <cellStyles count="19">
    <cellStyle name="Comma" xfId="4" builtinId="3"/>
    <cellStyle name="Normal" xfId="0" builtinId="0"/>
    <cellStyle name="Normal 10" xfId="1"/>
    <cellStyle name="Normal 14 3 2" xfId="10"/>
    <cellStyle name="Normal 14_anakia II etapi.xls sm. defeqturi 2" xfId="16"/>
    <cellStyle name="Normal 16 2" xfId="14"/>
    <cellStyle name="Normal 17" xfId="8"/>
    <cellStyle name="Normal 29" xfId="3"/>
    <cellStyle name="Normal 3" xfId="15"/>
    <cellStyle name="Normal_Book1 2" xfId="9"/>
    <cellStyle name="Normal_gare wyalsadfenigagarini 10" xfId="7"/>
    <cellStyle name="Normal_gare wyalsadfenigagarini 2 2" xfId="2"/>
    <cellStyle name="Normal_katnatu nakr" xfId="12"/>
    <cellStyle name="Percent" xfId="5" builtinId="5"/>
    <cellStyle name="Обычный 10" xfId="6"/>
    <cellStyle name="Обычный 2" xfId="13"/>
    <cellStyle name="Обычный 4" xfId="11"/>
    <cellStyle name="Обычный_VAKE-SABURTALI (SHILAKADZE)" xfId="17"/>
    <cellStyle name="Финансовый 2" xfId="18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>
      <selection activeCell="A11" activeCellId="2" sqref="A1:H3 A5:H10 A11:C20"/>
    </sheetView>
  </sheetViews>
  <sheetFormatPr defaultRowHeight="13.2"/>
  <cols>
    <col min="1" max="1" width="6" style="77" customWidth="1"/>
    <col min="2" max="2" width="11.5546875" style="77" customWidth="1"/>
    <col min="3" max="3" width="41.88671875" style="77" customWidth="1"/>
    <col min="4" max="4" width="14.44140625" style="77" customWidth="1"/>
    <col min="5" max="5" width="13.44140625" style="77" customWidth="1"/>
    <col min="6" max="7" width="13.5546875" style="77" customWidth="1"/>
    <col min="8" max="8" width="13.88671875" style="77" customWidth="1"/>
    <col min="9" max="9" width="18.88671875" style="77" customWidth="1"/>
    <col min="10" max="10" width="8.88671875" style="77"/>
    <col min="11" max="11" width="22.44140625" style="77" customWidth="1"/>
    <col min="12" max="16384" width="8.88671875" style="77"/>
  </cols>
  <sheetData>
    <row r="1" spans="1:9" ht="28.5" customHeight="1">
      <c r="A1" s="230" t="s">
        <v>88</v>
      </c>
      <c r="B1" s="230"/>
      <c r="C1" s="230"/>
      <c r="D1" s="230"/>
      <c r="E1" s="230"/>
      <c r="F1" s="230"/>
      <c r="G1" s="230"/>
      <c r="H1" s="230"/>
    </row>
    <row r="2" spans="1:9" ht="20.25" customHeight="1">
      <c r="A2" s="231" t="s">
        <v>70</v>
      </c>
      <c r="B2" s="232"/>
      <c r="C2" s="232"/>
      <c r="D2" s="232"/>
      <c r="E2" s="232"/>
      <c r="F2" s="232"/>
      <c r="G2" s="232"/>
      <c r="H2" s="232"/>
    </row>
    <row r="3" spans="1:9" ht="24.75" customHeight="1">
      <c r="A3" s="233" t="s">
        <v>71</v>
      </c>
      <c r="B3" s="233"/>
      <c r="C3" s="233"/>
      <c r="D3" s="233"/>
      <c r="E3" s="233"/>
      <c r="F3" s="233"/>
      <c r="G3" s="233"/>
      <c r="H3" s="233"/>
    </row>
    <row r="4" spans="1:9" ht="15" customHeight="1">
      <c r="A4" s="17"/>
      <c r="B4" s="17"/>
      <c r="C4" s="19"/>
      <c r="D4" s="18"/>
      <c r="E4" s="18"/>
      <c r="F4" s="18"/>
      <c r="G4" s="18"/>
      <c r="H4" s="18"/>
    </row>
    <row r="5" spans="1:9" ht="19.8">
      <c r="A5" s="234"/>
      <c r="B5" s="235"/>
      <c r="C5" s="234"/>
      <c r="D5" s="236" t="s">
        <v>72</v>
      </c>
      <c r="E5" s="237"/>
      <c r="F5" s="237"/>
      <c r="G5" s="238">
        <f>H20</f>
        <v>0</v>
      </c>
      <c r="H5" s="239" t="s">
        <v>16</v>
      </c>
    </row>
    <row r="6" spans="1:9" ht="21" customHeight="1">
      <c r="A6" s="234"/>
      <c r="B6" s="240" t="s">
        <v>89</v>
      </c>
      <c r="C6" s="241"/>
      <c r="D6" s="234"/>
      <c r="E6" s="242"/>
      <c r="F6" s="243"/>
      <c r="G6" s="243"/>
      <c r="H6" s="244"/>
    </row>
    <row r="7" spans="1:9" ht="15" customHeight="1">
      <c r="A7" s="234"/>
      <c r="B7" s="245"/>
      <c r="C7" s="234"/>
      <c r="D7" s="234"/>
      <c r="E7" s="234"/>
      <c r="F7" s="234"/>
      <c r="G7" s="245"/>
      <c r="H7" s="234"/>
    </row>
    <row r="8" spans="1:9" ht="36.75" customHeight="1">
      <c r="A8" s="246" t="s">
        <v>27</v>
      </c>
      <c r="B8" s="247" t="s">
        <v>73</v>
      </c>
      <c r="C8" s="248" t="s">
        <v>74</v>
      </c>
      <c r="D8" s="249" t="s">
        <v>75</v>
      </c>
      <c r="E8" s="250"/>
      <c r="F8" s="250"/>
      <c r="G8" s="250"/>
      <c r="H8" s="251"/>
    </row>
    <row r="9" spans="1:9" ht="57" customHeight="1">
      <c r="A9" s="246"/>
      <c r="B9" s="252"/>
      <c r="C9" s="248"/>
      <c r="D9" s="253" t="s">
        <v>76</v>
      </c>
      <c r="E9" s="253" t="s">
        <v>77</v>
      </c>
      <c r="F9" s="253" t="s">
        <v>78</v>
      </c>
      <c r="G9" s="253" t="s">
        <v>79</v>
      </c>
      <c r="H9" s="253" t="s">
        <v>2</v>
      </c>
    </row>
    <row r="10" spans="1:9" s="215" customFormat="1" ht="19.5" customHeight="1">
      <c r="A10" s="254">
        <v>1</v>
      </c>
      <c r="B10" s="254">
        <v>2</v>
      </c>
      <c r="C10" s="254">
        <v>3</v>
      </c>
      <c r="D10" s="254">
        <v>4</v>
      </c>
      <c r="E10" s="254">
        <v>5</v>
      </c>
      <c r="F10" s="254">
        <v>6</v>
      </c>
      <c r="G10" s="254">
        <v>7</v>
      </c>
      <c r="H10" s="254">
        <v>8</v>
      </c>
    </row>
    <row r="11" spans="1:9" ht="24" customHeight="1">
      <c r="A11" s="255">
        <v>1</v>
      </c>
      <c r="B11" s="256" t="s">
        <v>80</v>
      </c>
      <c r="C11" s="257" t="s">
        <v>216</v>
      </c>
      <c r="D11" s="20"/>
      <c r="E11" s="20"/>
      <c r="F11" s="20"/>
      <c r="G11" s="20"/>
      <c r="H11" s="21"/>
    </row>
    <row r="12" spans="1:9" ht="24" customHeight="1">
      <c r="A12" s="255">
        <v>2</v>
      </c>
      <c r="B12" s="256" t="s">
        <v>81</v>
      </c>
      <c r="C12" s="257" t="s">
        <v>217</v>
      </c>
      <c r="D12" s="20"/>
      <c r="E12" s="20"/>
      <c r="F12" s="20"/>
      <c r="G12" s="20"/>
      <c r="H12" s="21"/>
    </row>
    <row r="13" spans="1:9" ht="20.25" customHeight="1">
      <c r="A13" s="255"/>
      <c r="B13" s="256"/>
      <c r="C13" s="257"/>
      <c r="D13" s="20"/>
      <c r="E13" s="20"/>
      <c r="F13" s="20"/>
      <c r="G13" s="20"/>
      <c r="H13" s="21"/>
    </row>
    <row r="14" spans="1:9" ht="24" customHeight="1">
      <c r="A14" s="255"/>
      <c r="B14" s="258"/>
      <c r="C14" s="257" t="s">
        <v>9</v>
      </c>
      <c r="D14" s="21"/>
      <c r="E14" s="21"/>
      <c r="F14" s="21"/>
      <c r="G14" s="21"/>
      <c r="H14" s="21"/>
      <c r="I14" s="216"/>
    </row>
    <row r="15" spans="1:9" s="219" customFormat="1" ht="22.5" customHeight="1">
      <c r="A15" s="259"/>
      <c r="B15" s="260"/>
      <c r="C15" s="261" t="s">
        <v>227</v>
      </c>
      <c r="D15" s="218"/>
      <c r="E15" s="217"/>
      <c r="F15" s="217"/>
      <c r="G15" s="217"/>
      <c r="H15" s="21"/>
    </row>
    <row r="16" spans="1:9" ht="22.5" customHeight="1">
      <c r="A16" s="255"/>
      <c r="B16" s="256"/>
      <c r="C16" s="257" t="s">
        <v>9</v>
      </c>
      <c r="D16" s="21"/>
      <c r="E16" s="21"/>
      <c r="F16" s="21"/>
      <c r="G16" s="21"/>
      <c r="H16" s="21"/>
    </row>
    <row r="17" spans="1:12" s="219" customFormat="1" ht="22.5" customHeight="1">
      <c r="A17" s="259"/>
      <c r="B17" s="260"/>
      <c r="C17" s="261" t="s">
        <v>82</v>
      </c>
      <c r="D17" s="220"/>
      <c r="E17" s="217"/>
      <c r="F17" s="217"/>
      <c r="G17" s="217"/>
      <c r="H17" s="21"/>
    </row>
    <row r="18" spans="1:12" s="219" customFormat="1" ht="22.5" customHeight="1">
      <c r="A18" s="262"/>
      <c r="B18" s="260"/>
      <c r="C18" s="261" t="s">
        <v>9</v>
      </c>
      <c r="D18" s="220"/>
      <c r="E18" s="221"/>
      <c r="F18" s="222"/>
      <c r="G18" s="222"/>
      <c r="H18" s="21"/>
      <c r="L18" s="223"/>
    </row>
    <row r="19" spans="1:12" s="224" customFormat="1" ht="22.5" customHeight="1">
      <c r="A19" s="262"/>
      <c r="B19" s="260"/>
      <c r="C19" s="261" t="s">
        <v>83</v>
      </c>
      <c r="D19" s="220"/>
      <c r="E19" s="221"/>
      <c r="F19" s="222"/>
      <c r="G19" s="222"/>
      <c r="H19" s="21"/>
    </row>
    <row r="20" spans="1:12" s="219" customFormat="1" ht="22.5" customHeight="1">
      <c r="A20" s="263"/>
      <c r="B20" s="263"/>
      <c r="C20" s="261" t="s">
        <v>9</v>
      </c>
      <c r="D20" s="220"/>
      <c r="E20" s="225"/>
      <c r="F20" s="225"/>
      <c r="G20" s="226"/>
      <c r="H20" s="227"/>
    </row>
    <row r="21" spans="1:12">
      <c r="H21" s="216"/>
    </row>
    <row r="22" spans="1:12" ht="16.2">
      <c r="A22" s="228"/>
      <c r="B22" s="228"/>
      <c r="C22" s="228"/>
      <c r="D22" s="228"/>
      <c r="E22" s="228"/>
      <c r="F22" s="228"/>
      <c r="G22" s="228"/>
      <c r="H22" s="228"/>
    </row>
    <row r="25" spans="1:12" s="229" customFormat="1" ht="21" customHeight="1"/>
  </sheetData>
  <sheetProtection password="CC26" sheet="1" objects="1" scenarios="1"/>
  <mergeCells count="11">
    <mergeCell ref="A1:H1"/>
    <mergeCell ref="A2:H2"/>
    <mergeCell ref="A3:H3"/>
    <mergeCell ref="D5:F5"/>
    <mergeCell ref="B6:C6"/>
    <mergeCell ref="E6:G6"/>
    <mergeCell ref="A8:A9"/>
    <mergeCell ref="B8:B9"/>
    <mergeCell ref="C8:C9"/>
    <mergeCell ref="D8:H8"/>
    <mergeCell ref="A22:H22"/>
  </mergeCells>
  <conditionalFormatting sqref="D11:H16">
    <cfRule type="cellIs" dxfId="1" priority="1" stopIfTrue="1" operator="equal">
      <formula>0</formula>
    </cfRule>
  </conditionalFormatting>
  <pageMargins left="0.7" right="0.2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F150"/>
  <sheetViews>
    <sheetView zoomScaleSheetLayoutView="100" workbookViewId="0">
      <selection activeCell="A13" activeCellId="2" sqref="A1:M3 A9:M12 A13:F145"/>
    </sheetView>
  </sheetViews>
  <sheetFormatPr defaultColWidth="9.109375" defaultRowHeight="16.2"/>
  <cols>
    <col min="1" max="1" width="4.6640625" style="72" customWidth="1"/>
    <col min="2" max="2" width="9.5546875" style="72" customWidth="1"/>
    <col min="3" max="3" width="35.88671875" style="165" customWidth="1"/>
    <col min="4" max="4" width="8.109375" style="166" customWidth="1"/>
    <col min="5" max="5" width="7.88671875" style="167" customWidth="1"/>
    <col min="6" max="6" width="8.5546875" style="167" customWidth="1"/>
    <col min="7" max="7" width="7.5546875" style="167" customWidth="1"/>
    <col min="8" max="8" width="9" style="167" customWidth="1"/>
    <col min="9" max="9" width="8.33203125" style="167" customWidth="1"/>
    <col min="10" max="10" width="8.5546875" style="167" customWidth="1"/>
    <col min="11" max="11" width="8.109375" style="167" customWidth="1"/>
    <col min="12" max="12" width="8.33203125" style="167" customWidth="1"/>
    <col min="13" max="13" width="10.5546875" style="167" customWidth="1"/>
    <col min="14" max="16384" width="9.109375" style="33"/>
  </cols>
  <sheetData>
    <row r="1" spans="1:13" s="29" customFormat="1" ht="30.75" customHeight="1">
      <c r="A1" s="79" t="s">
        <v>88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29" customFormat="1" ht="17.399999999999999">
      <c r="A2" s="81"/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s="29" customFormat="1" ht="25.5" customHeight="1">
      <c r="A3" s="168" t="s">
        <v>216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7.399999999999999">
      <c r="A4" s="30"/>
      <c r="B4" s="30"/>
      <c r="C4" s="127"/>
      <c r="D4" s="128"/>
      <c r="E4" s="129"/>
      <c r="F4" s="129"/>
      <c r="G4" s="129"/>
      <c r="H4" s="129"/>
      <c r="I4" s="129"/>
      <c r="J4" s="129"/>
      <c r="K4" s="129"/>
      <c r="L4" s="129"/>
      <c r="M4" s="129"/>
    </row>
    <row r="5" spans="1:13" s="41" customFormat="1">
      <c r="A5" s="34"/>
      <c r="B5" s="34"/>
      <c r="C5" s="130"/>
      <c r="D5" s="131"/>
      <c r="E5" s="132"/>
      <c r="F5" s="133"/>
      <c r="G5" s="133"/>
      <c r="H5" s="134"/>
      <c r="I5" s="134"/>
      <c r="J5" s="134"/>
      <c r="K5" s="135"/>
      <c r="L5" s="136"/>
      <c r="M5" s="133"/>
    </row>
    <row r="6" spans="1:13" ht="17.399999999999999">
      <c r="A6" s="30"/>
      <c r="B6" s="30"/>
      <c r="C6" s="127"/>
      <c r="D6" s="128"/>
      <c r="E6" s="129"/>
      <c r="F6" s="129"/>
      <c r="G6" s="129"/>
      <c r="H6" s="129"/>
      <c r="I6" s="129"/>
      <c r="J6" s="129"/>
      <c r="K6" s="129"/>
      <c r="L6" s="129"/>
      <c r="M6" s="129"/>
    </row>
    <row r="7" spans="1:13" s="138" customFormat="1" ht="21.7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7.399999999999999">
      <c r="A8" s="44"/>
      <c r="B8" s="44"/>
      <c r="C8" s="44"/>
      <c r="D8" s="139"/>
      <c r="E8" s="140"/>
      <c r="F8" s="140"/>
      <c r="G8" s="140"/>
      <c r="H8" s="140"/>
      <c r="I8" s="140"/>
      <c r="J8" s="140"/>
      <c r="K8" s="140"/>
      <c r="L8" s="140"/>
      <c r="M8" s="140"/>
    </row>
    <row r="9" spans="1:13" ht="36.75" customHeight="1">
      <c r="A9" s="85" t="s">
        <v>27</v>
      </c>
      <c r="B9" s="169" t="s">
        <v>186</v>
      </c>
      <c r="C9" s="85" t="s">
        <v>0</v>
      </c>
      <c r="D9" s="85" t="s">
        <v>92</v>
      </c>
      <c r="E9" s="87" t="s">
        <v>1</v>
      </c>
      <c r="F9" s="88"/>
      <c r="G9" s="87" t="s">
        <v>26</v>
      </c>
      <c r="H9" s="89"/>
      <c r="I9" s="89"/>
      <c r="J9" s="89"/>
      <c r="K9" s="89"/>
      <c r="L9" s="89"/>
      <c r="M9" s="88"/>
    </row>
    <row r="10" spans="1:13" ht="28.5" customHeight="1">
      <c r="A10" s="92"/>
      <c r="B10" s="170"/>
      <c r="C10" s="92"/>
      <c r="D10" s="92"/>
      <c r="E10" s="85" t="s">
        <v>24</v>
      </c>
      <c r="F10" s="85" t="s">
        <v>13</v>
      </c>
      <c r="G10" s="94" t="s">
        <v>12</v>
      </c>
      <c r="H10" s="95"/>
      <c r="I10" s="94" t="s">
        <v>11</v>
      </c>
      <c r="J10" s="95"/>
      <c r="K10" s="94" t="s">
        <v>20</v>
      </c>
      <c r="L10" s="96"/>
      <c r="M10" s="85" t="s">
        <v>10</v>
      </c>
    </row>
    <row r="11" spans="1:13" ht="35.25" customHeight="1">
      <c r="A11" s="92"/>
      <c r="B11" s="171"/>
      <c r="C11" s="92"/>
      <c r="D11" s="172"/>
      <c r="E11" s="92"/>
      <c r="F11" s="92"/>
      <c r="G11" s="97" t="s">
        <v>14</v>
      </c>
      <c r="H11" s="97" t="s">
        <v>2</v>
      </c>
      <c r="I11" s="97" t="s">
        <v>14</v>
      </c>
      <c r="J11" s="97" t="s">
        <v>2</v>
      </c>
      <c r="K11" s="97" t="s">
        <v>14</v>
      </c>
      <c r="L11" s="97" t="s">
        <v>2</v>
      </c>
      <c r="M11" s="92"/>
    </row>
    <row r="12" spans="1:13" s="29" customFormat="1" ht="15">
      <c r="A12" s="98">
        <v>1</v>
      </c>
      <c r="B12" s="98"/>
      <c r="C12" s="173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8">
        <v>9</v>
      </c>
      <c r="J12" s="98">
        <v>10</v>
      </c>
      <c r="K12" s="98">
        <v>11</v>
      </c>
      <c r="L12" s="99">
        <v>12</v>
      </c>
      <c r="M12" s="98">
        <v>13</v>
      </c>
    </row>
    <row r="13" spans="1:13" s="29" customFormat="1" ht="24" customHeight="1">
      <c r="A13" s="98"/>
      <c r="B13" s="98"/>
      <c r="C13" s="174" t="s">
        <v>90</v>
      </c>
      <c r="D13" s="98"/>
      <c r="E13" s="98"/>
      <c r="F13" s="98"/>
      <c r="G13" s="47"/>
      <c r="H13" s="47"/>
      <c r="I13" s="47"/>
      <c r="J13" s="47"/>
      <c r="K13" s="47"/>
      <c r="L13" s="48"/>
      <c r="M13" s="47"/>
    </row>
    <row r="14" spans="1:13" s="54" customFormat="1" ht="40.5" customHeight="1">
      <c r="A14" s="28">
        <v>1</v>
      </c>
      <c r="B14" s="1" t="s">
        <v>207</v>
      </c>
      <c r="C14" s="109" t="s">
        <v>91</v>
      </c>
      <c r="D14" s="28" t="s">
        <v>85</v>
      </c>
      <c r="E14" s="175" t="s">
        <v>3</v>
      </c>
      <c r="F14" s="107">
        <v>426</v>
      </c>
      <c r="G14" s="58"/>
      <c r="H14" s="58"/>
      <c r="I14" s="58"/>
      <c r="J14" s="58"/>
      <c r="K14" s="58"/>
      <c r="L14" s="58"/>
      <c r="M14" s="24"/>
    </row>
    <row r="15" spans="1:13" s="54" customFormat="1" ht="49.5" customHeight="1">
      <c r="A15" s="28">
        <v>2</v>
      </c>
      <c r="B15" s="1" t="s">
        <v>208</v>
      </c>
      <c r="C15" s="109" t="s">
        <v>93</v>
      </c>
      <c r="D15" s="28" t="s">
        <v>46</v>
      </c>
      <c r="E15" s="175" t="s">
        <v>3</v>
      </c>
      <c r="F15" s="107">
        <v>3</v>
      </c>
      <c r="G15" s="58"/>
      <c r="H15" s="58"/>
      <c r="I15" s="58"/>
      <c r="J15" s="58"/>
      <c r="K15" s="58"/>
      <c r="L15" s="58"/>
      <c r="M15" s="24"/>
    </row>
    <row r="16" spans="1:13" s="54" customFormat="1" ht="63" customHeight="1">
      <c r="A16" s="28">
        <v>3</v>
      </c>
      <c r="B16" s="1" t="s">
        <v>209</v>
      </c>
      <c r="C16" s="3" t="s">
        <v>94</v>
      </c>
      <c r="D16" s="28" t="s">
        <v>46</v>
      </c>
      <c r="E16" s="175"/>
      <c r="F16" s="107">
        <v>3</v>
      </c>
      <c r="G16" s="58"/>
      <c r="H16" s="58"/>
      <c r="I16" s="58"/>
      <c r="J16" s="58"/>
      <c r="K16" s="58"/>
      <c r="L16" s="58"/>
      <c r="M16" s="24"/>
    </row>
    <row r="17" spans="1:14" s="54" customFormat="1" ht="49.5" customHeight="1">
      <c r="A17" s="28">
        <v>4</v>
      </c>
      <c r="B17" s="1" t="s">
        <v>210</v>
      </c>
      <c r="C17" s="109" t="s">
        <v>95</v>
      </c>
      <c r="D17" s="28" t="s">
        <v>85</v>
      </c>
      <c r="E17" s="175" t="s">
        <v>3</v>
      </c>
      <c r="F17" s="107">
        <v>20</v>
      </c>
      <c r="G17" s="58"/>
      <c r="H17" s="58"/>
      <c r="I17" s="58"/>
      <c r="J17" s="58"/>
      <c r="K17" s="58"/>
      <c r="L17" s="58"/>
      <c r="M17" s="24"/>
    </row>
    <row r="18" spans="1:14" s="54" customFormat="1" ht="39.75" customHeight="1">
      <c r="A18" s="28">
        <v>5</v>
      </c>
      <c r="B18" s="1" t="s">
        <v>211</v>
      </c>
      <c r="C18" s="3" t="s">
        <v>226</v>
      </c>
      <c r="D18" s="28" t="s">
        <v>51</v>
      </c>
      <c r="E18" s="175"/>
      <c r="F18" s="107">
        <v>16</v>
      </c>
      <c r="G18" s="58"/>
      <c r="H18" s="58"/>
      <c r="I18" s="58"/>
      <c r="J18" s="58"/>
      <c r="K18" s="58"/>
      <c r="L18" s="58"/>
      <c r="M18" s="24"/>
    </row>
    <row r="19" spans="1:14" s="54" customFormat="1" ht="39.75" customHeight="1">
      <c r="A19" s="28">
        <v>6</v>
      </c>
      <c r="B19" s="176" t="s">
        <v>214</v>
      </c>
      <c r="C19" s="3" t="s">
        <v>212</v>
      </c>
      <c r="D19" s="28" t="s">
        <v>40</v>
      </c>
      <c r="E19" s="175">
        <v>2.4</v>
      </c>
      <c r="F19" s="107">
        <f>F18*(0.3*0.15+0.039)</f>
        <v>1.3439999999999999</v>
      </c>
      <c r="G19" s="58"/>
      <c r="H19" s="58"/>
      <c r="I19" s="58"/>
      <c r="J19" s="58"/>
      <c r="K19" s="58"/>
      <c r="L19" s="58"/>
      <c r="M19" s="24"/>
    </row>
    <row r="20" spans="1:14" s="54" customFormat="1" ht="30" customHeight="1">
      <c r="A20" s="28">
        <v>7</v>
      </c>
      <c r="B20" s="1" t="s">
        <v>192</v>
      </c>
      <c r="C20" s="3" t="s">
        <v>220</v>
      </c>
      <c r="D20" s="28" t="s">
        <v>40</v>
      </c>
      <c r="E20" s="111"/>
      <c r="F20" s="104">
        <f>F19</f>
        <v>1.3439999999999999</v>
      </c>
      <c r="G20" s="58"/>
      <c r="H20" s="58"/>
      <c r="I20" s="58"/>
      <c r="J20" s="58"/>
      <c r="K20" s="58"/>
      <c r="L20" s="58"/>
      <c r="M20" s="24"/>
    </row>
    <row r="21" spans="1:14" s="54" customFormat="1" ht="46.5" customHeight="1">
      <c r="A21" s="28">
        <v>8</v>
      </c>
      <c r="B21" s="28" t="s">
        <v>33</v>
      </c>
      <c r="C21" s="109" t="s">
        <v>96</v>
      </c>
      <c r="D21" s="28" t="s">
        <v>85</v>
      </c>
      <c r="E21" s="175"/>
      <c r="F21" s="107">
        <v>12.8</v>
      </c>
      <c r="G21" s="58"/>
      <c r="H21" s="58"/>
      <c r="I21" s="58"/>
      <c r="J21" s="58"/>
      <c r="K21" s="58"/>
      <c r="L21" s="58"/>
      <c r="M21" s="24"/>
    </row>
    <row r="22" spans="1:14" s="54" customFormat="1" ht="36" customHeight="1">
      <c r="A22" s="28">
        <v>9</v>
      </c>
      <c r="B22" s="28" t="s">
        <v>33</v>
      </c>
      <c r="C22" s="3" t="s">
        <v>97</v>
      </c>
      <c r="D22" s="28" t="s">
        <v>40</v>
      </c>
      <c r="E22" s="175"/>
      <c r="F22" s="107">
        <v>0.48</v>
      </c>
      <c r="G22" s="58"/>
      <c r="H22" s="58"/>
      <c r="I22" s="58"/>
      <c r="J22" s="58"/>
      <c r="K22" s="58"/>
      <c r="L22" s="58"/>
      <c r="M22" s="24"/>
    </row>
    <row r="23" spans="1:14" s="54" customFormat="1" ht="40.5" customHeight="1">
      <c r="A23" s="28">
        <v>10</v>
      </c>
      <c r="B23" s="1" t="s">
        <v>215</v>
      </c>
      <c r="C23" s="3" t="s">
        <v>101</v>
      </c>
      <c r="D23" s="28" t="s">
        <v>44</v>
      </c>
      <c r="E23" s="175"/>
      <c r="F23" s="107">
        <v>5.5</v>
      </c>
      <c r="G23" s="58"/>
      <c r="H23" s="58"/>
      <c r="I23" s="58"/>
      <c r="J23" s="58"/>
      <c r="K23" s="58"/>
      <c r="L23" s="58"/>
      <c r="M23" s="24"/>
    </row>
    <row r="24" spans="1:14" s="54" customFormat="1" ht="39.75" customHeight="1">
      <c r="A24" s="28">
        <v>11</v>
      </c>
      <c r="B24" s="176" t="s">
        <v>214</v>
      </c>
      <c r="C24" s="3" t="s">
        <v>212</v>
      </c>
      <c r="D24" s="28" t="s">
        <v>40</v>
      </c>
      <c r="E24" s="175">
        <v>2.4</v>
      </c>
      <c r="F24" s="107">
        <f>F23*E24</f>
        <v>13.2</v>
      </c>
      <c r="G24" s="58"/>
      <c r="H24" s="58"/>
      <c r="I24" s="58"/>
      <c r="J24" s="58"/>
      <c r="K24" s="58"/>
      <c r="L24" s="58"/>
      <c r="M24" s="24"/>
    </row>
    <row r="25" spans="1:14" s="54" customFormat="1" ht="36" customHeight="1">
      <c r="A25" s="28">
        <v>12</v>
      </c>
      <c r="B25" s="1" t="s">
        <v>192</v>
      </c>
      <c r="C25" s="3" t="s">
        <v>220</v>
      </c>
      <c r="D25" s="28" t="s">
        <v>40</v>
      </c>
      <c r="E25" s="111"/>
      <c r="F25" s="104">
        <f>F24</f>
        <v>13.2</v>
      </c>
      <c r="G25" s="58"/>
      <c r="H25" s="58"/>
      <c r="I25" s="58"/>
      <c r="J25" s="58"/>
      <c r="K25" s="58"/>
      <c r="L25" s="58"/>
      <c r="M25" s="24"/>
    </row>
    <row r="26" spans="1:14" s="54" customFormat="1" ht="53.25" customHeight="1">
      <c r="A26" s="28">
        <v>13</v>
      </c>
      <c r="B26" s="28" t="s">
        <v>33</v>
      </c>
      <c r="C26" s="109" t="s">
        <v>98</v>
      </c>
      <c r="D26" s="28" t="s">
        <v>40</v>
      </c>
      <c r="E26" s="175" t="s">
        <v>3</v>
      </c>
      <c r="F26" s="107">
        <v>0.04</v>
      </c>
      <c r="G26" s="58"/>
      <c r="H26" s="58"/>
      <c r="I26" s="58"/>
      <c r="J26" s="58"/>
      <c r="K26" s="58"/>
      <c r="L26" s="58"/>
      <c r="M26" s="24"/>
    </row>
    <row r="27" spans="1:14" s="54" customFormat="1" ht="34.5" customHeight="1">
      <c r="A27" s="28"/>
      <c r="B27" s="28"/>
      <c r="C27" s="174" t="s">
        <v>99</v>
      </c>
      <c r="D27" s="28"/>
      <c r="E27" s="175"/>
      <c r="F27" s="175"/>
      <c r="G27" s="58"/>
      <c r="H27" s="141"/>
      <c r="I27" s="58"/>
      <c r="J27" s="141"/>
      <c r="K27" s="57"/>
      <c r="L27" s="141"/>
      <c r="M27" s="24"/>
    </row>
    <row r="28" spans="1:14" s="54" customFormat="1" ht="43.5" customHeight="1">
      <c r="A28" s="28">
        <v>1</v>
      </c>
      <c r="B28" s="1" t="s">
        <v>188</v>
      </c>
      <c r="C28" s="3" t="s">
        <v>100</v>
      </c>
      <c r="D28" s="28" t="s">
        <v>51</v>
      </c>
      <c r="E28" s="175"/>
      <c r="F28" s="177">
        <v>248</v>
      </c>
      <c r="G28" s="58"/>
      <c r="H28" s="58"/>
      <c r="I28" s="58"/>
      <c r="J28" s="58"/>
      <c r="K28" s="58"/>
      <c r="L28" s="58"/>
      <c r="M28" s="24"/>
    </row>
    <row r="29" spans="1:14" s="144" customFormat="1" ht="21.75" customHeight="1">
      <c r="A29" s="28"/>
      <c r="B29" s="28"/>
      <c r="C29" s="178" t="s">
        <v>153</v>
      </c>
      <c r="D29" s="179" t="s">
        <v>39</v>
      </c>
      <c r="E29" s="180">
        <v>3.9E-2</v>
      </c>
      <c r="F29" s="181">
        <f>F28*E29</f>
        <v>9.6720000000000006</v>
      </c>
      <c r="G29" s="142"/>
      <c r="H29" s="58"/>
      <c r="I29" s="142"/>
      <c r="J29" s="58"/>
      <c r="K29" s="142"/>
      <c r="L29" s="58"/>
      <c r="M29" s="24"/>
      <c r="N29" s="143"/>
    </row>
    <row r="30" spans="1:14" s="54" customFormat="1" ht="32.25" customHeight="1">
      <c r="A30" s="28"/>
      <c r="B30" s="28"/>
      <c r="C30" s="3" t="s">
        <v>225</v>
      </c>
      <c r="D30" s="28" t="s">
        <v>19</v>
      </c>
      <c r="E30" s="175"/>
      <c r="F30" s="107">
        <v>827</v>
      </c>
      <c r="G30" s="58"/>
      <c r="H30" s="58"/>
      <c r="I30" s="58"/>
      <c r="J30" s="58"/>
      <c r="K30" s="58"/>
      <c r="L30" s="58"/>
      <c r="M30" s="24"/>
    </row>
    <row r="31" spans="1:14" s="54" customFormat="1" ht="25.5" customHeight="1">
      <c r="A31" s="28"/>
      <c r="B31" s="28"/>
      <c r="C31" s="3" t="s">
        <v>187</v>
      </c>
      <c r="D31" s="28" t="s">
        <v>44</v>
      </c>
      <c r="E31" s="182">
        <v>5.9999999999999995E-4</v>
      </c>
      <c r="F31" s="107">
        <f>F28*E31</f>
        <v>0.14879999999999999</v>
      </c>
      <c r="G31" s="58"/>
      <c r="H31" s="58"/>
      <c r="I31" s="58"/>
      <c r="J31" s="58"/>
      <c r="K31" s="58"/>
      <c r="L31" s="58"/>
      <c r="M31" s="24"/>
    </row>
    <row r="32" spans="1:14" s="54" customFormat="1" ht="49.5" customHeight="1">
      <c r="A32" s="28">
        <v>2</v>
      </c>
      <c r="B32" s="1" t="s">
        <v>190</v>
      </c>
      <c r="C32" s="109" t="s">
        <v>191</v>
      </c>
      <c r="D32" s="28" t="s">
        <v>85</v>
      </c>
      <c r="E32" s="175" t="s">
        <v>3</v>
      </c>
      <c r="F32" s="175">
        <v>134</v>
      </c>
      <c r="G32" s="58"/>
      <c r="H32" s="58"/>
      <c r="I32" s="58"/>
      <c r="J32" s="58"/>
      <c r="K32" s="58"/>
      <c r="L32" s="58"/>
      <c r="M32" s="24"/>
    </row>
    <row r="33" spans="1:14" s="54" customFormat="1" ht="27.75" customHeight="1">
      <c r="A33" s="28"/>
      <c r="B33" s="28"/>
      <c r="C33" s="3" t="s">
        <v>102</v>
      </c>
      <c r="D33" s="28" t="s">
        <v>44</v>
      </c>
      <c r="E33" s="175">
        <v>0.11</v>
      </c>
      <c r="F33" s="183">
        <f>F32*E33</f>
        <v>14.74</v>
      </c>
      <c r="G33" s="58"/>
      <c r="H33" s="58"/>
      <c r="I33" s="58"/>
      <c r="J33" s="58"/>
      <c r="K33" s="58"/>
      <c r="L33" s="58"/>
      <c r="M33" s="24"/>
    </row>
    <row r="34" spans="1:14" s="54" customFormat="1" ht="49.5" customHeight="1">
      <c r="A34" s="28">
        <v>3</v>
      </c>
      <c r="B34" s="1" t="s">
        <v>189</v>
      </c>
      <c r="C34" s="109" t="s">
        <v>103</v>
      </c>
      <c r="D34" s="28" t="s">
        <v>85</v>
      </c>
      <c r="E34" s="175" t="s">
        <v>3</v>
      </c>
      <c r="F34" s="175">
        <v>134</v>
      </c>
      <c r="G34" s="58"/>
      <c r="H34" s="58"/>
      <c r="I34" s="58"/>
      <c r="J34" s="58"/>
      <c r="K34" s="58"/>
      <c r="L34" s="58"/>
      <c r="M34" s="24"/>
    </row>
    <row r="35" spans="1:14" s="54" customFormat="1" ht="27.75" customHeight="1">
      <c r="A35" s="28"/>
      <c r="B35" s="28"/>
      <c r="C35" s="3" t="s">
        <v>102</v>
      </c>
      <c r="D35" s="28" t="s">
        <v>44</v>
      </c>
      <c r="E35" s="175">
        <v>5.0000000000000001E-4</v>
      </c>
      <c r="F35" s="183">
        <f>F34*E35</f>
        <v>6.7000000000000004E-2</v>
      </c>
      <c r="G35" s="58"/>
      <c r="H35" s="58"/>
      <c r="I35" s="58"/>
      <c r="J35" s="58"/>
      <c r="K35" s="58"/>
      <c r="L35" s="58"/>
      <c r="M35" s="24"/>
    </row>
    <row r="36" spans="1:14" s="54" customFormat="1" ht="34.5" customHeight="1">
      <c r="A36" s="28"/>
      <c r="B36" s="28"/>
      <c r="C36" s="3" t="s">
        <v>104</v>
      </c>
      <c r="D36" s="28" t="s">
        <v>85</v>
      </c>
      <c r="E36" s="175">
        <v>1</v>
      </c>
      <c r="F36" s="177">
        <f>F34*E36</f>
        <v>134</v>
      </c>
      <c r="G36" s="58"/>
      <c r="H36" s="58"/>
      <c r="I36" s="58"/>
      <c r="J36" s="58"/>
      <c r="K36" s="58"/>
      <c r="L36" s="58"/>
      <c r="M36" s="24"/>
    </row>
    <row r="37" spans="1:14" s="54" customFormat="1" ht="76.5" customHeight="1">
      <c r="A37" s="28"/>
      <c r="B37" s="28"/>
      <c r="C37" s="174" t="s">
        <v>105</v>
      </c>
      <c r="D37" s="28"/>
      <c r="E37" s="175"/>
      <c r="F37" s="177"/>
      <c r="G37" s="58"/>
      <c r="H37" s="58"/>
      <c r="I37" s="58"/>
      <c r="J37" s="58"/>
      <c r="K37" s="58"/>
      <c r="L37" s="58"/>
      <c r="M37" s="24"/>
    </row>
    <row r="38" spans="1:14" s="54" customFormat="1" ht="54" customHeight="1">
      <c r="A38" s="28">
        <v>1</v>
      </c>
      <c r="B38" s="1" t="s">
        <v>193</v>
      </c>
      <c r="C38" s="3" t="s">
        <v>194</v>
      </c>
      <c r="D38" s="28" t="s">
        <v>44</v>
      </c>
      <c r="E38" s="111"/>
      <c r="F38" s="104">
        <v>6.3</v>
      </c>
      <c r="G38" s="58"/>
      <c r="H38" s="58"/>
      <c r="I38" s="58"/>
      <c r="J38" s="58"/>
      <c r="K38" s="58"/>
      <c r="L38" s="58"/>
      <c r="M38" s="24"/>
    </row>
    <row r="39" spans="1:14" s="54" customFormat="1" ht="38.25" customHeight="1">
      <c r="A39" s="28">
        <v>2</v>
      </c>
      <c r="B39" s="1" t="s">
        <v>192</v>
      </c>
      <c r="C39" s="3" t="s">
        <v>220</v>
      </c>
      <c r="D39" s="28" t="s">
        <v>40</v>
      </c>
      <c r="E39" s="111">
        <v>1.9</v>
      </c>
      <c r="F39" s="104">
        <f>F38*E39</f>
        <v>11.969999999999999</v>
      </c>
      <c r="G39" s="58"/>
      <c r="H39" s="58"/>
      <c r="I39" s="58"/>
      <c r="J39" s="58"/>
      <c r="K39" s="58"/>
      <c r="L39" s="58"/>
      <c r="M39" s="24"/>
    </row>
    <row r="40" spans="1:14" s="143" customFormat="1" ht="37.5" customHeight="1">
      <c r="A40" s="184">
        <v>3</v>
      </c>
      <c r="B40" s="185" t="s">
        <v>196</v>
      </c>
      <c r="C40" s="3" t="s">
        <v>106</v>
      </c>
      <c r="D40" s="28" t="s">
        <v>44</v>
      </c>
      <c r="E40" s="111"/>
      <c r="F40" s="22">
        <v>2.5</v>
      </c>
      <c r="G40" s="58"/>
      <c r="H40" s="58"/>
      <c r="I40" s="58"/>
      <c r="J40" s="58"/>
      <c r="K40" s="58"/>
      <c r="L40" s="58"/>
      <c r="M40" s="24"/>
    </row>
    <row r="41" spans="1:14" s="144" customFormat="1" ht="21" customHeight="1">
      <c r="A41" s="28"/>
      <c r="B41" s="28"/>
      <c r="C41" s="3" t="s">
        <v>34</v>
      </c>
      <c r="D41" s="28" t="s">
        <v>43</v>
      </c>
      <c r="E41" s="111">
        <v>1.24</v>
      </c>
      <c r="F41" s="111">
        <f>F40*E41</f>
        <v>3.1</v>
      </c>
      <c r="G41" s="146"/>
      <c r="H41" s="58"/>
      <c r="I41" s="24"/>
      <c r="J41" s="58"/>
      <c r="K41" s="147"/>
      <c r="L41" s="58"/>
      <c r="M41" s="24"/>
      <c r="N41" s="143"/>
    </row>
    <row r="42" spans="1:14" s="144" customFormat="1" ht="47.25" customHeight="1">
      <c r="A42" s="28">
        <v>4</v>
      </c>
      <c r="B42" s="1" t="s">
        <v>195</v>
      </c>
      <c r="C42" s="178" t="s">
        <v>107</v>
      </c>
      <c r="D42" s="179" t="s">
        <v>44</v>
      </c>
      <c r="E42" s="180" t="s">
        <v>3</v>
      </c>
      <c r="F42" s="186">
        <v>3.8</v>
      </c>
      <c r="G42" s="142"/>
      <c r="H42" s="58"/>
      <c r="I42" s="142"/>
      <c r="J42" s="58"/>
      <c r="K42" s="142"/>
      <c r="L42" s="58"/>
      <c r="M42" s="24"/>
      <c r="N42" s="143"/>
    </row>
    <row r="43" spans="1:14" s="144" customFormat="1" ht="18.75" customHeight="1">
      <c r="A43" s="28"/>
      <c r="B43" s="28"/>
      <c r="C43" s="178" t="s">
        <v>221</v>
      </c>
      <c r="D43" s="179" t="s">
        <v>39</v>
      </c>
      <c r="E43" s="180">
        <v>1.02</v>
      </c>
      <c r="F43" s="181">
        <f>F42*E43</f>
        <v>3.8759999999999999</v>
      </c>
      <c r="G43" s="142"/>
      <c r="H43" s="58"/>
      <c r="I43" s="142"/>
      <c r="J43" s="58"/>
      <c r="K43" s="142"/>
      <c r="L43" s="58"/>
      <c r="M43" s="24"/>
      <c r="N43" s="143"/>
    </row>
    <row r="44" spans="1:14" s="144" customFormat="1" ht="18.75" customHeight="1">
      <c r="A44" s="28"/>
      <c r="B44" s="28"/>
      <c r="C44" s="3" t="s">
        <v>42</v>
      </c>
      <c r="D44" s="1" t="s">
        <v>8</v>
      </c>
      <c r="E44" s="183" t="s">
        <v>3</v>
      </c>
      <c r="F44" s="175">
        <v>0.104</v>
      </c>
      <c r="G44" s="58"/>
      <c r="H44" s="58"/>
      <c r="I44" s="58"/>
      <c r="J44" s="58"/>
      <c r="K44" s="58"/>
      <c r="L44" s="58"/>
      <c r="M44" s="24"/>
      <c r="N44" s="143"/>
    </row>
    <row r="45" spans="1:14" s="144" customFormat="1" ht="18.75" customHeight="1">
      <c r="A45" s="28"/>
      <c r="B45" s="28"/>
      <c r="C45" s="178" t="s">
        <v>28</v>
      </c>
      <c r="D45" s="187" t="s">
        <v>18</v>
      </c>
      <c r="E45" s="181">
        <v>7.4999999999999997E-2</v>
      </c>
      <c r="F45" s="181">
        <f>E45*F42</f>
        <v>0.28499999999999998</v>
      </c>
      <c r="G45" s="142"/>
      <c r="H45" s="58"/>
      <c r="I45" s="142"/>
      <c r="J45" s="58"/>
      <c r="K45" s="142"/>
      <c r="L45" s="58"/>
      <c r="M45" s="24"/>
      <c r="N45" s="143"/>
    </row>
    <row r="46" spans="1:14" s="144" customFormat="1" ht="18.75" customHeight="1">
      <c r="A46" s="28"/>
      <c r="B46" s="28"/>
      <c r="C46" s="178" t="s">
        <v>29</v>
      </c>
      <c r="D46" s="187" t="s">
        <v>17</v>
      </c>
      <c r="E46" s="181">
        <v>8.0000000000000004E-4</v>
      </c>
      <c r="F46" s="181">
        <f>E46*F42</f>
        <v>3.0400000000000002E-3</v>
      </c>
      <c r="G46" s="142"/>
      <c r="H46" s="58"/>
      <c r="I46" s="142"/>
      <c r="J46" s="58"/>
      <c r="K46" s="142"/>
      <c r="L46" s="58"/>
      <c r="M46" s="24"/>
      <c r="N46" s="143"/>
    </row>
    <row r="47" spans="1:14" s="144" customFormat="1" ht="18.75" customHeight="1">
      <c r="A47" s="28"/>
      <c r="B47" s="28"/>
      <c r="C47" s="178" t="s">
        <v>6</v>
      </c>
      <c r="D47" s="179" t="s">
        <v>16</v>
      </c>
      <c r="E47" s="180">
        <v>4.0000000000000001E-3</v>
      </c>
      <c r="F47" s="181">
        <f>E47*F42</f>
        <v>1.52E-2</v>
      </c>
      <c r="G47" s="142"/>
      <c r="H47" s="58"/>
      <c r="I47" s="142"/>
      <c r="J47" s="58"/>
      <c r="K47" s="142"/>
      <c r="L47" s="58"/>
      <c r="M47" s="24"/>
      <c r="N47" s="143"/>
    </row>
    <row r="48" spans="1:14" s="144" customFormat="1" ht="25.5" customHeight="1">
      <c r="A48" s="28">
        <v>5</v>
      </c>
      <c r="B48" s="28" t="s">
        <v>33</v>
      </c>
      <c r="C48" s="3" t="s">
        <v>108</v>
      </c>
      <c r="D48" s="28" t="s">
        <v>85</v>
      </c>
      <c r="E48" s="175"/>
      <c r="F48" s="177">
        <v>25</v>
      </c>
      <c r="G48" s="58"/>
      <c r="H48" s="58"/>
      <c r="I48" s="58"/>
      <c r="J48" s="58"/>
      <c r="K48" s="58"/>
      <c r="L48" s="58"/>
      <c r="M48" s="24"/>
      <c r="N48" s="143"/>
    </row>
    <row r="49" spans="1:14" s="54" customFormat="1" ht="20.25" customHeight="1">
      <c r="A49" s="28"/>
      <c r="B49" s="28"/>
      <c r="C49" s="3" t="s">
        <v>110</v>
      </c>
      <c r="D49" s="28" t="s">
        <v>7</v>
      </c>
      <c r="E49" s="175">
        <v>0.5</v>
      </c>
      <c r="F49" s="183">
        <f>F48*E49</f>
        <v>12.5</v>
      </c>
      <c r="G49" s="58"/>
      <c r="H49" s="58"/>
      <c r="I49" s="58"/>
      <c r="J49" s="58"/>
      <c r="K49" s="58"/>
      <c r="L49" s="58"/>
      <c r="M49" s="24"/>
    </row>
    <row r="50" spans="1:14" s="54" customFormat="1" ht="20.25" customHeight="1">
      <c r="A50" s="28"/>
      <c r="B50" s="28"/>
      <c r="C50" s="3" t="s">
        <v>109</v>
      </c>
      <c r="D50" s="28" t="s">
        <v>85</v>
      </c>
      <c r="E50" s="175">
        <v>1.02</v>
      </c>
      <c r="F50" s="177">
        <f>F48*E50</f>
        <v>25.5</v>
      </c>
      <c r="G50" s="58"/>
      <c r="H50" s="58"/>
      <c r="I50" s="58"/>
      <c r="J50" s="58"/>
      <c r="K50" s="58"/>
      <c r="L50" s="58"/>
      <c r="M50" s="24"/>
    </row>
    <row r="51" spans="1:14" s="144" customFormat="1" ht="27.75" customHeight="1">
      <c r="A51" s="28"/>
      <c r="B51" s="28"/>
      <c r="C51" s="174" t="s">
        <v>111</v>
      </c>
      <c r="D51" s="28"/>
      <c r="E51" s="111"/>
      <c r="F51" s="111"/>
      <c r="G51" s="146"/>
      <c r="H51" s="58"/>
      <c r="I51" s="24"/>
      <c r="J51" s="58"/>
      <c r="K51" s="147"/>
      <c r="L51" s="58"/>
      <c r="M51" s="24"/>
      <c r="N51" s="143"/>
    </row>
    <row r="52" spans="1:14" s="144" customFormat="1" ht="44.25" customHeight="1">
      <c r="A52" s="28">
        <v>1</v>
      </c>
      <c r="B52" s="1" t="s">
        <v>197</v>
      </c>
      <c r="C52" s="3" t="s">
        <v>223</v>
      </c>
      <c r="D52" s="179" t="s">
        <v>44</v>
      </c>
      <c r="E52" s="180" t="s">
        <v>3</v>
      </c>
      <c r="F52" s="186">
        <v>1</v>
      </c>
      <c r="G52" s="142"/>
      <c r="H52" s="58"/>
      <c r="I52" s="142"/>
      <c r="J52" s="58"/>
      <c r="K52" s="142"/>
      <c r="L52" s="58"/>
      <c r="M52" s="24"/>
      <c r="N52" s="143"/>
    </row>
    <row r="53" spans="1:14" s="144" customFormat="1" ht="21.75" customHeight="1">
      <c r="A53" s="28"/>
      <c r="B53" s="28"/>
      <c r="C53" s="178" t="s">
        <v>221</v>
      </c>
      <c r="D53" s="179" t="s">
        <v>39</v>
      </c>
      <c r="E53" s="180">
        <v>1.02</v>
      </c>
      <c r="F53" s="181">
        <f>F52*E53</f>
        <v>1.02</v>
      </c>
      <c r="G53" s="142"/>
      <c r="H53" s="58"/>
      <c r="I53" s="142"/>
      <c r="J53" s="58"/>
      <c r="K53" s="142"/>
      <c r="L53" s="58"/>
      <c r="M53" s="24"/>
      <c r="N53" s="143"/>
    </row>
    <row r="54" spans="1:14" s="144" customFormat="1" ht="23.25" customHeight="1">
      <c r="A54" s="28">
        <v>2</v>
      </c>
      <c r="B54" s="28" t="s">
        <v>33</v>
      </c>
      <c r="C54" s="3" t="s">
        <v>112</v>
      </c>
      <c r="D54" s="28" t="s">
        <v>46</v>
      </c>
      <c r="E54" s="111"/>
      <c r="F54" s="111">
        <v>1</v>
      </c>
      <c r="G54" s="146"/>
      <c r="H54" s="58"/>
      <c r="I54" s="24"/>
      <c r="J54" s="58"/>
      <c r="K54" s="147"/>
      <c r="L54" s="58"/>
      <c r="M54" s="24"/>
      <c r="N54" s="143"/>
    </row>
    <row r="55" spans="1:14" s="144" customFormat="1" ht="23.25" customHeight="1">
      <c r="A55" s="28">
        <v>3</v>
      </c>
      <c r="B55" s="28" t="s">
        <v>33</v>
      </c>
      <c r="C55" s="3" t="s">
        <v>113</v>
      </c>
      <c r="D55" s="28" t="s">
        <v>46</v>
      </c>
      <c r="E55" s="111"/>
      <c r="F55" s="111">
        <v>1</v>
      </c>
      <c r="G55" s="146"/>
      <c r="H55" s="58"/>
      <c r="I55" s="24"/>
      <c r="J55" s="58"/>
      <c r="K55" s="147"/>
      <c r="L55" s="58"/>
      <c r="M55" s="24"/>
      <c r="N55" s="143"/>
    </row>
    <row r="56" spans="1:14" s="144" customFormat="1" ht="23.25" customHeight="1">
      <c r="A56" s="28">
        <v>4</v>
      </c>
      <c r="B56" s="28" t="s">
        <v>33</v>
      </c>
      <c r="C56" s="3" t="s">
        <v>114</v>
      </c>
      <c r="D56" s="28" t="s">
        <v>46</v>
      </c>
      <c r="E56" s="111"/>
      <c r="F56" s="111">
        <v>1</v>
      </c>
      <c r="G56" s="146"/>
      <c r="H56" s="58"/>
      <c r="I56" s="24"/>
      <c r="J56" s="58"/>
      <c r="K56" s="147"/>
      <c r="L56" s="58"/>
      <c r="M56" s="24"/>
      <c r="N56" s="143"/>
    </row>
    <row r="57" spans="1:14" s="54" customFormat="1" ht="76.5" customHeight="1">
      <c r="A57" s="28"/>
      <c r="B57" s="28"/>
      <c r="C57" s="174" t="s">
        <v>115</v>
      </c>
      <c r="D57" s="28"/>
      <c r="E57" s="175"/>
      <c r="F57" s="177"/>
      <c r="G57" s="58"/>
      <c r="H57" s="58"/>
      <c r="I57" s="58"/>
      <c r="J57" s="58"/>
      <c r="K57" s="58"/>
      <c r="L57" s="58"/>
      <c r="M57" s="24"/>
    </row>
    <row r="58" spans="1:14" s="54" customFormat="1" ht="39.75" customHeight="1">
      <c r="A58" s="28">
        <v>1</v>
      </c>
      <c r="B58" s="1" t="s">
        <v>193</v>
      </c>
      <c r="C58" s="3" t="s">
        <v>194</v>
      </c>
      <c r="D58" s="28" t="s">
        <v>44</v>
      </c>
      <c r="E58" s="111"/>
      <c r="F58" s="104">
        <v>13</v>
      </c>
      <c r="G58" s="58"/>
      <c r="H58" s="58"/>
      <c r="I58" s="58"/>
      <c r="J58" s="58"/>
      <c r="K58" s="58"/>
      <c r="L58" s="58"/>
      <c r="M58" s="24"/>
    </row>
    <row r="59" spans="1:14" s="54" customFormat="1" ht="47.25" customHeight="1">
      <c r="A59" s="28">
        <v>2</v>
      </c>
      <c r="B59" s="1" t="s">
        <v>192</v>
      </c>
      <c r="C59" s="3" t="s">
        <v>220</v>
      </c>
      <c r="D59" s="28" t="s">
        <v>40</v>
      </c>
      <c r="E59" s="111">
        <v>1.9</v>
      </c>
      <c r="F59" s="104">
        <f>F58*E59</f>
        <v>24.7</v>
      </c>
      <c r="G59" s="58"/>
      <c r="H59" s="58"/>
      <c r="I59" s="58"/>
      <c r="J59" s="58"/>
      <c r="K59" s="58"/>
      <c r="L59" s="58"/>
      <c r="M59" s="24"/>
    </row>
    <row r="60" spans="1:14" s="143" customFormat="1" ht="45" customHeight="1">
      <c r="A60" s="184">
        <v>3</v>
      </c>
      <c r="B60" s="185" t="s">
        <v>196</v>
      </c>
      <c r="C60" s="3" t="s">
        <v>106</v>
      </c>
      <c r="D60" s="28" t="s">
        <v>44</v>
      </c>
      <c r="E60" s="111"/>
      <c r="F60" s="22">
        <v>5.0999999999999996</v>
      </c>
      <c r="G60" s="58"/>
      <c r="H60" s="58"/>
      <c r="I60" s="58"/>
      <c r="J60" s="58"/>
      <c r="K60" s="58"/>
      <c r="L60" s="58"/>
      <c r="M60" s="24"/>
    </row>
    <row r="61" spans="1:14" s="144" customFormat="1" ht="25.5" customHeight="1">
      <c r="A61" s="28"/>
      <c r="B61" s="28"/>
      <c r="C61" s="3" t="s">
        <v>34</v>
      </c>
      <c r="D61" s="28" t="s">
        <v>43</v>
      </c>
      <c r="E61" s="111">
        <v>1.24</v>
      </c>
      <c r="F61" s="111">
        <f>F60*E61</f>
        <v>6.3239999999999998</v>
      </c>
      <c r="G61" s="146"/>
      <c r="H61" s="58"/>
      <c r="I61" s="24"/>
      <c r="J61" s="58"/>
      <c r="K61" s="147"/>
      <c r="L61" s="58"/>
      <c r="M61" s="24"/>
      <c r="N61" s="143"/>
    </row>
    <row r="62" spans="1:14" s="144" customFormat="1" ht="43.5" customHeight="1">
      <c r="A62" s="28">
        <v>4</v>
      </c>
      <c r="B62" s="1" t="s">
        <v>195</v>
      </c>
      <c r="C62" s="178" t="s">
        <v>107</v>
      </c>
      <c r="D62" s="179" t="s">
        <v>44</v>
      </c>
      <c r="E62" s="180" t="s">
        <v>3</v>
      </c>
      <c r="F62" s="186">
        <v>7.7</v>
      </c>
      <c r="G62" s="142"/>
      <c r="H62" s="58"/>
      <c r="I62" s="142"/>
      <c r="J62" s="58"/>
      <c r="K62" s="142"/>
      <c r="L62" s="58"/>
      <c r="M62" s="24"/>
      <c r="N62" s="143"/>
    </row>
    <row r="63" spans="1:14" s="144" customFormat="1" ht="21" customHeight="1">
      <c r="A63" s="28"/>
      <c r="B63" s="28"/>
      <c r="C63" s="178" t="s">
        <v>222</v>
      </c>
      <c r="D63" s="179" t="s">
        <v>39</v>
      </c>
      <c r="E63" s="180">
        <v>1.02</v>
      </c>
      <c r="F63" s="181">
        <f>F62*E63</f>
        <v>7.8540000000000001</v>
      </c>
      <c r="G63" s="142"/>
      <c r="H63" s="58"/>
      <c r="I63" s="142"/>
      <c r="J63" s="58"/>
      <c r="K63" s="142"/>
      <c r="L63" s="58"/>
      <c r="M63" s="24"/>
      <c r="N63" s="143"/>
    </row>
    <row r="64" spans="1:14" s="144" customFormat="1" ht="21" customHeight="1">
      <c r="A64" s="28"/>
      <c r="B64" s="28"/>
      <c r="C64" s="3" t="s">
        <v>42</v>
      </c>
      <c r="D64" s="1" t="s">
        <v>8</v>
      </c>
      <c r="E64" s="183" t="s">
        <v>3</v>
      </c>
      <c r="F64" s="175">
        <v>0.21199999999999999</v>
      </c>
      <c r="G64" s="58"/>
      <c r="H64" s="58"/>
      <c r="I64" s="58"/>
      <c r="J64" s="58"/>
      <c r="K64" s="58"/>
      <c r="L64" s="58"/>
      <c r="M64" s="24"/>
      <c r="N64" s="143"/>
    </row>
    <row r="65" spans="1:14" s="144" customFormat="1" ht="21" customHeight="1">
      <c r="A65" s="28"/>
      <c r="B65" s="28"/>
      <c r="C65" s="178" t="s">
        <v>28</v>
      </c>
      <c r="D65" s="187" t="s">
        <v>18</v>
      </c>
      <c r="E65" s="181">
        <v>7.4999999999999997E-2</v>
      </c>
      <c r="F65" s="181">
        <f>E65*F62</f>
        <v>0.57750000000000001</v>
      </c>
      <c r="G65" s="142"/>
      <c r="H65" s="58"/>
      <c r="I65" s="142"/>
      <c r="J65" s="58"/>
      <c r="K65" s="142"/>
      <c r="L65" s="58"/>
      <c r="M65" s="24"/>
      <c r="N65" s="143"/>
    </row>
    <row r="66" spans="1:14" s="144" customFormat="1" ht="21" customHeight="1">
      <c r="A66" s="28"/>
      <c r="B66" s="28"/>
      <c r="C66" s="178" t="s">
        <v>29</v>
      </c>
      <c r="D66" s="187" t="s">
        <v>17</v>
      </c>
      <c r="E66" s="181">
        <v>8.0000000000000004E-4</v>
      </c>
      <c r="F66" s="181">
        <f>E66*F62</f>
        <v>6.1600000000000005E-3</v>
      </c>
      <c r="G66" s="142"/>
      <c r="H66" s="58"/>
      <c r="I66" s="142"/>
      <c r="J66" s="58"/>
      <c r="K66" s="142"/>
      <c r="L66" s="58"/>
      <c r="M66" s="24"/>
      <c r="N66" s="143"/>
    </row>
    <row r="67" spans="1:14" s="144" customFormat="1" ht="21" customHeight="1">
      <c r="A67" s="28"/>
      <c r="B67" s="28"/>
      <c r="C67" s="178" t="s">
        <v>6</v>
      </c>
      <c r="D67" s="179" t="s">
        <v>16</v>
      </c>
      <c r="E67" s="180">
        <v>4.0000000000000001E-3</v>
      </c>
      <c r="F67" s="181">
        <f>E67*F62</f>
        <v>3.0800000000000001E-2</v>
      </c>
      <c r="G67" s="142"/>
      <c r="H67" s="58"/>
      <c r="I67" s="142"/>
      <c r="J67" s="58"/>
      <c r="K67" s="142"/>
      <c r="L67" s="58"/>
      <c r="M67" s="24"/>
      <c r="N67" s="143"/>
    </row>
    <row r="68" spans="1:14" s="144" customFormat="1" ht="25.5" customHeight="1">
      <c r="A68" s="28">
        <v>5</v>
      </c>
      <c r="B68" s="28" t="s">
        <v>33</v>
      </c>
      <c r="C68" s="3" t="s">
        <v>108</v>
      </c>
      <c r="D68" s="28" t="s">
        <v>85</v>
      </c>
      <c r="E68" s="175"/>
      <c r="F68" s="177">
        <v>51</v>
      </c>
      <c r="G68" s="58"/>
      <c r="H68" s="58"/>
      <c r="I68" s="58"/>
      <c r="J68" s="58"/>
      <c r="K68" s="58"/>
      <c r="L68" s="58"/>
      <c r="M68" s="24"/>
      <c r="N68" s="143"/>
    </row>
    <row r="69" spans="1:14" s="54" customFormat="1" ht="20.25" customHeight="1">
      <c r="A69" s="28"/>
      <c r="B69" s="28"/>
      <c r="C69" s="3" t="s">
        <v>110</v>
      </c>
      <c r="D69" s="28" t="s">
        <v>7</v>
      </c>
      <c r="E69" s="175">
        <v>0.5</v>
      </c>
      <c r="F69" s="183">
        <f>F68*E69</f>
        <v>25.5</v>
      </c>
      <c r="G69" s="58"/>
      <c r="H69" s="58"/>
      <c r="I69" s="58"/>
      <c r="J69" s="58"/>
      <c r="K69" s="58"/>
      <c r="L69" s="58"/>
      <c r="M69" s="24"/>
    </row>
    <row r="70" spans="1:14" s="54" customFormat="1" ht="20.25" customHeight="1">
      <c r="A70" s="28"/>
      <c r="B70" s="28"/>
      <c r="C70" s="3" t="s">
        <v>109</v>
      </c>
      <c r="D70" s="28" t="s">
        <v>85</v>
      </c>
      <c r="E70" s="175">
        <v>1.02</v>
      </c>
      <c r="F70" s="177">
        <f>F68*E70</f>
        <v>52.02</v>
      </c>
      <c r="G70" s="58"/>
      <c r="H70" s="58"/>
      <c r="I70" s="58"/>
      <c r="J70" s="58"/>
      <c r="K70" s="58"/>
      <c r="L70" s="58"/>
      <c r="M70" s="24"/>
    </row>
    <row r="71" spans="1:14" s="144" customFormat="1" ht="27.75" customHeight="1">
      <c r="A71" s="28"/>
      <c r="B71" s="28"/>
      <c r="C71" s="174" t="s">
        <v>116</v>
      </c>
      <c r="D71" s="28"/>
      <c r="E71" s="111"/>
      <c r="F71" s="111"/>
      <c r="G71" s="146"/>
      <c r="H71" s="58"/>
      <c r="I71" s="24"/>
      <c r="J71" s="58"/>
      <c r="K71" s="147"/>
      <c r="L71" s="58"/>
      <c r="M71" s="24"/>
      <c r="N71" s="143"/>
    </row>
    <row r="72" spans="1:14" s="144" customFormat="1" ht="34.5" customHeight="1">
      <c r="A72" s="28">
        <v>1</v>
      </c>
      <c r="B72" s="1" t="s">
        <v>197</v>
      </c>
      <c r="C72" s="3" t="s">
        <v>223</v>
      </c>
      <c r="D72" s="179" t="s">
        <v>44</v>
      </c>
      <c r="E72" s="180" t="s">
        <v>3</v>
      </c>
      <c r="F72" s="186">
        <v>1</v>
      </c>
      <c r="G72" s="142"/>
      <c r="H72" s="58"/>
      <c r="I72" s="142"/>
      <c r="J72" s="58"/>
      <c r="K72" s="142"/>
      <c r="L72" s="58"/>
      <c r="M72" s="24"/>
      <c r="N72" s="143"/>
    </row>
    <row r="73" spans="1:14" s="144" customFormat="1" ht="21.75" customHeight="1">
      <c r="A73" s="28"/>
      <c r="B73" s="28"/>
      <c r="C73" s="178" t="s">
        <v>222</v>
      </c>
      <c r="D73" s="179" t="s">
        <v>39</v>
      </c>
      <c r="E73" s="180">
        <v>1.02</v>
      </c>
      <c r="F73" s="181">
        <f>F72*E73</f>
        <v>1.02</v>
      </c>
      <c r="G73" s="142"/>
      <c r="H73" s="58"/>
      <c r="I73" s="142"/>
      <c r="J73" s="58"/>
      <c r="K73" s="142"/>
      <c r="L73" s="58"/>
      <c r="M73" s="24"/>
      <c r="N73" s="143"/>
    </row>
    <row r="74" spans="1:14" s="144" customFormat="1" ht="23.25" customHeight="1">
      <c r="A74" s="28">
        <v>2</v>
      </c>
      <c r="B74" s="28" t="s">
        <v>33</v>
      </c>
      <c r="C74" s="3" t="s">
        <v>117</v>
      </c>
      <c r="D74" s="28" t="s">
        <v>46</v>
      </c>
      <c r="E74" s="111"/>
      <c r="F74" s="111">
        <v>1</v>
      </c>
      <c r="G74" s="146"/>
      <c r="H74" s="58"/>
      <c r="I74" s="24"/>
      <c r="J74" s="58"/>
      <c r="K74" s="147"/>
      <c r="L74" s="58"/>
      <c r="M74" s="24"/>
      <c r="N74" s="143"/>
    </row>
    <row r="75" spans="1:14" s="54" customFormat="1" ht="32.25" customHeight="1">
      <c r="A75" s="28"/>
      <c r="B75" s="28"/>
      <c r="C75" s="174" t="s">
        <v>118</v>
      </c>
      <c r="D75" s="28"/>
      <c r="E75" s="175"/>
      <c r="F75" s="177"/>
      <c r="G75" s="58"/>
      <c r="H75" s="58"/>
      <c r="I75" s="58"/>
      <c r="J75" s="58"/>
      <c r="K75" s="58"/>
      <c r="L75" s="58"/>
      <c r="M75" s="24"/>
    </row>
    <row r="76" spans="1:14" s="54" customFormat="1" ht="39.75" customHeight="1">
      <c r="A76" s="28">
        <v>1</v>
      </c>
      <c r="B76" s="1" t="s">
        <v>193</v>
      </c>
      <c r="C76" s="3" t="s">
        <v>194</v>
      </c>
      <c r="D76" s="28" t="s">
        <v>44</v>
      </c>
      <c r="E76" s="111"/>
      <c r="F76" s="104">
        <v>5.2</v>
      </c>
      <c r="G76" s="58"/>
      <c r="H76" s="58"/>
      <c r="I76" s="58"/>
      <c r="J76" s="58"/>
      <c r="K76" s="58"/>
      <c r="L76" s="58"/>
      <c r="M76" s="24"/>
    </row>
    <row r="77" spans="1:14" s="54" customFormat="1" ht="47.25" customHeight="1">
      <c r="A77" s="28">
        <v>2</v>
      </c>
      <c r="B77" s="1" t="s">
        <v>192</v>
      </c>
      <c r="C77" s="3" t="s">
        <v>220</v>
      </c>
      <c r="D77" s="28" t="s">
        <v>40</v>
      </c>
      <c r="E77" s="111">
        <v>1.9</v>
      </c>
      <c r="F77" s="104">
        <f>F76*E77</f>
        <v>9.879999999999999</v>
      </c>
      <c r="G77" s="58"/>
      <c r="H77" s="58"/>
      <c r="I77" s="58"/>
      <c r="J77" s="58"/>
      <c r="K77" s="58"/>
      <c r="L77" s="58"/>
      <c r="M77" s="24"/>
    </row>
    <row r="78" spans="1:14" s="143" customFormat="1" ht="45" customHeight="1">
      <c r="A78" s="184">
        <v>3</v>
      </c>
      <c r="B78" s="185" t="s">
        <v>196</v>
      </c>
      <c r="C78" s="3" t="s">
        <v>106</v>
      </c>
      <c r="D78" s="28" t="s">
        <v>44</v>
      </c>
      <c r="E78" s="111"/>
      <c r="F78" s="22">
        <v>2.6</v>
      </c>
      <c r="G78" s="58"/>
      <c r="H78" s="58"/>
      <c r="I78" s="58"/>
      <c r="J78" s="58"/>
      <c r="K78" s="58"/>
      <c r="L78" s="58"/>
      <c r="M78" s="24"/>
    </row>
    <row r="79" spans="1:14" s="144" customFormat="1" ht="25.5" customHeight="1">
      <c r="A79" s="28"/>
      <c r="B79" s="28"/>
      <c r="C79" s="3" t="s">
        <v>34</v>
      </c>
      <c r="D79" s="28" t="s">
        <v>43</v>
      </c>
      <c r="E79" s="111">
        <v>1.24</v>
      </c>
      <c r="F79" s="111">
        <f>F78*E79</f>
        <v>3.2240000000000002</v>
      </c>
      <c r="G79" s="146"/>
      <c r="H79" s="58"/>
      <c r="I79" s="24"/>
      <c r="J79" s="58"/>
      <c r="K79" s="147"/>
      <c r="L79" s="58"/>
      <c r="M79" s="24"/>
      <c r="N79" s="143"/>
    </row>
    <row r="80" spans="1:14" s="144" customFormat="1" ht="31.5" customHeight="1">
      <c r="A80" s="28">
        <v>4</v>
      </c>
      <c r="B80" s="1" t="s">
        <v>198</v>
      </c>
      <c r="C80" s="178" t="s">
        <v>118</v>
      </c>
      <c r="D80" s="179" t="s">
        <v>44</v>
      </c>
      <c r="E80" s="188" t="s">
        <v>3</v>
      </c>
      <c r="F80" s="189">
        <v>8</v>
      </c>
      <c r="G80" s="149"/>
      <c r="H80" s="24"/>
      <c r="I80" s="149"/>
      <c r="J80" s="24"/>
      <c r="K80" s="149"/>
      <c r="L80" s="24"/>
      <c r="M80" s="24"/>
      <c r="N80" s="143"/>
    </row>
    <row r="81" spans="1:14" s="144" customFormat="1" ht="20.25" customHeight="1">
      <c r="A81" s="28"/>
      <c r="B81" s="28"/>
      <c r="C81" s="190" t="s">
        <v>224</v>
      </c>
      <c r="D81" s="187" t="s">
        <v>44</v>
      </c>
      <c r="E81" s="191">
        <v>1.02</v>
      </c>
      <c r="F81" s="192">
        <f>E81*F80</f>
        <v>8.16</v>
      </c>
      <c r="G81" s="148"/>
      <c r="H81" s="151"/>
      <c r="I81" s="148"/>
      <c r="J81" s="152"/>
      <c r="K81" s="153"/>
      <c r="L81" s="151"/>
      <c r="M81" s="24"/>
      <c r="N81" s="143"/>
    </row>
    <row r="82" spans="1:14" s="144" customFormat="1" ht="20.25" customHeight="1">
      <c r="A82" s="28"/>
      <c r="B82" s="28"/>
      <c r="C82" s="190" t="s">
        <v>119</v>
      </c>
      <c r="D82" s="187" t="s">
        <v>85</v>
      </c>
      <c r="E82" s="191">
        <v>1.76</v>
      </c>
      <c r="F82" s="192">
        <f>E82*F80</f>
        <v>14.08</v>
      </c>
      <c r="G82" s="151"/>
      <c r="H82" s="151"/>
      <c r="I82" s="151"/>
      <c r="J82" s="152"/>
      <c r="K82" s="153"/>
      <c r="L82" s="151"/>
      <c r="M82" s="24"/>
      <c r="N82" s="143"/>
    </row>
    <row r="83" spans="1:14" s="144" customFormat="1" ht="20.25" customHeight="1">
      <c r="A83" s="28"/>
      <c r="B83" s="28"/>
      <c r="C83" s="190" t="s">
        <v>120</v>
      </c>
      <c r="D83" s="193" t="s">
        <v>44</v>
      </c>
      <c r="E83" s="191">
        <v>3.3E-3</v>
      </c>
      <c r="F83" s="192">
        <f>F80*E83</f>
        <v>2.64E-2</v>
      </c>
      <c r="G83" s="150"/>
      <c r="H83" s="151"/>
      <c r="I83" s="151"/>
      <c r="J83" s="152"/>
      <c r="K83" s="153"/>
      <c r="L83" s="151"/>
      <c r="M83" s="24"/>
      <c r="N83" s="143"/>
    </row>
    <row r="84" spans="1:14" s="144" customFormat="1" ht="20.25" customHeight="1">
      <c r="A84" s="28"/>
      <c r="B84" s="28"/>
      <c r="C84" s="190" t="s">
        <v>121</v>
      </c>
      <c r="D84" s="187" t="s">
        <v>44</v>
      </c>
      <c r="E84" s="194">
        <v>3.6600000000000001E-2</v>
      </c>
      <c r="F84" s="192">
        <f>E84*F80</f>
        <v>0.2928</v>
      </c>
      <c r="G84" s="153"/>
      <c r="H84" s="151"/>
      <c r="I84" s="153"/>
      <c r="J84" s="152"/>
      <c r="K84" s="153"/>
      <c r="L84" s="151"/>
      <c r="M84" s="24"/>
      <c r="N84" s="143"/>
    </row>
    <row r="85" spans="1:14" s="144" customFormat="1" ht="34.5" customHeight="1">
      <c r="A85" s="28"/>
      <c r="B85" s="28"/>
      <c r="C85" s="190" t="s">
        <v>122</v>
      </c>
      <c r="D85" s="187" t="s">
        <v>7</v>
      </c>
      <c r="E85" s="191">
        <v>2.1</v>
      </c>
      <c r="F85" s="192">
        <f>E85*F80</f>
        <v>16.8</v>
      </c>
      <c r="G85" s="151"/>
      <c r="H85" s="151"/>
      <c r="I85" s="151"/>
      <c r="J85" s="152"/>
      <c r="K85" s="153"/>
      <c r="L85" s="151"/>
      <c r="M85" s="24"/>
      <c r="N85" s="143"/>
    </row>
    <row r="86" spans="1:14" s="144" customFormat="1" ht="20.25" customHeight="1">
      <c r="A86" s="28"/>
      <c r="B86" s="28"/>
      <c r="C86" s="190" t="s">
        <v>123</v>
      </c>
      <c r="D86" s="187" t="s">
        <v>16</v>
      </c>
      <c r="E86" s="191">
        <v>0.32</v>
      </c>
      <c r="F86" s="191">
        <f>E86*F80</f>
        <v>2.56</v>
      </c>
      <c r="G86" s="153"/>
      <c r="H86" s="151"/>
      <c r="I86" s="153"/>
      <c r="J86" s="152"/>
      <c r="K86" s="153"/>
      <c r="L86" s="151"/>
      <c r="M86" s="24"/>
      <c r="N86" s="143"/>
    </row>
    <row r="87" spans="1:14" s="144" customFormat="1" ht="29.25" customHeight="1">
      <c r="A87" s="28"/>
      <c r="B87" s="28"/>
      <c r="C87" s="174" t="s">
        <v>124</v>
      </c>
      <c r="D87" s="28"/>
      <c r="E87" s="111"/>
      <c r="F87" s="111"/>
      <c r="G87" s="146"/>
      <c r="H87" s="154"/>
      <c r="I87" s="24"/>
      <c r="J87" s="155"/>
      <c r="K87" s="147"/>
      <c r="L87" s="24"/>
      <c r="M87" s="24"/>
      <c r="N87" s="143"/>
    </row>
    <row r="88" spans="1:14" s="144" customFormat="1" ht="36.75" customHeight="1">
      <c r="A88" s="28">
        <v>1</v>
      </c>
      <c r="B88" s="28" t="s">
        <v>33</v>
      </c>
      <c r="C88" s="3" t="s">
        <v>125</v>
      </c>
      <c r="D88" s="28" t="s">
        <v>46</v>
      </c>
      <c r="E88" s="111"/>
      <c r="F88" s="195">
        <v>128</v>
      </c>
      <c r="G88" s="146"/>
      <c r="H88" s="58"/>
      <c r="I88" s="24"/>
      <c r="J88" s="58"/>
      <c r="K88" s="147"/>
      <c r="L88" s="58"/>
      <c r="M88" s="24"/>
      <c r="N88" s="143"/>
    </row>
    <row r="89" spans="1:14" s="144" customFormat="1" ht="39" customHeight="1">
      <c r="A89" s="28">
        <v>2</v>
      </c>
      <c r="B89" s="28" t="s">
        <v>33</v>
      </c>
      <c r="C89" s="3" t="s">
        <v>126</v>
      </c>
      <c r="D89" s="28" t="s">
        <v>40</v>
      </c>
      <c r="E89" s="111"/>
      <c r="F89" s="195">
        <v>0.20499999999999999</v>
      </c>
      <c r="G89" s="146"/>
      <c r="H89" s="58"/>
      <c r="I89" s="24"/>
      <c r="J89" s="58"/>
      <c r="K89" s="147"/>
      <c r="L89" s="58"/>
      <c r="M89" s="24"/>
      <c r="N89" s="143"/>
    </row>
    <row r="90" spans="1:14" s="144" customFormat="1" ht="21" customHeight="1">
      <c r="A90" s="28"/>
      <c r="B90" s="28"/>
      <c r="C90" s="3" t="s">
        <v>127</v>
      </c>
      <c r="D90" s="187" t="s">
        <v>40</v>
      </c>
      <c r="E90" s="191">
        <v>1.05</v>
      </c>
      <c r="F90" s="196">
        <f>E90*F89</f>
        <v>0.21525</v>
      </c>
      <c r="G90" s="148"/>
      <c r="H90" s="151"/>
      <c r="I90" s="148"/>
      <c r="J90" s="152"/>
      <c r="K90" s="153"/>
      <c r="L90" s="151"/>
      <c r="M90" s="24"/>
      <c r="N90" s="143"/>
    </row>
    <row r="91" spans="1:14" s="144" customFormat="1" ht="21" customHeight="1">
      <c r="A91" s="28"/>
      <c r="B91" s="28"/>
      <c r="C91" s="3" t="s">
        <v>128</v>
      </c>
      <c r="D91" s="28" t="s">
        <v>46</v>
      </c>
      <c r="E91" s="111"/>
      <c r="F91" s="195">
        <v>128</v>
      </c>
      <c r="G91" s="146"/>
      <c r="H91" s="151"/>
      <c r="I91" s="24"/>
      <c r="J91" s="155"/>
      <c r="K91" s="147"/>
      <c r="L91" s="58"/>
      <c r="M91" s="24"/>
      <c r="N91" s="143"/>
    </row>
    <row r="92" spans="1:14" s="144" customFormat="1" ht="36.75" customHeight="1">
      <c r="A92" s="28">
        <v>3</v>
      </c>
      <c r="B92" s="28" t="s">
        <v>33</v>
      </c>
      <c r="C92" s="178" t="s">
        <v>129</v>
      </c>
      <c r="D92" s="179" t="s">
        <v>85</v>
      </c>
      <c r="E92" s="188" t="s">
        <v>3</v>
      </c>
      <c r="F92" s="195">
        <v>29.2</v>
      </c>
      <c r="G92" s="149"/>
      <c r="H92" s="24"/>
      <c r="I92" s="149"/>
      <c r="J92" s="24"/>
      <c r="K92" s="149"/>
      <c r="L92" s="24"/>
      <c r="M92" s="24"/>
      <c r="N92" s="143"/>
    </row>
    <row r="93" spans="1:14" s="144" customFormat="1" ht="21.75" customHeight="1">
      <c r="A93" s="28"/>
      <c r="B93" s="28"/>
      <c r="C93" s="190" t="s">
        <v>173</v>
      </c>
      <c r="D93" s="187" t="s">
        <v>40</v>
      </c>
      <c r="E93" s="191"/>
      <c r="F93" s="196">
        <v>0.27700000000000002</v>
      </c>
      <c r="G93" s="148"/>
      <c r="H93" s="151"/>
      <c r="I93" s="148"/>
      <c r="J93" s="152"/>
      <c r="K93" s="153"/>
      <c r="L93" s="151"/>
      <c r="M93" s="24"/>
      <c r="N93" s="143"/>
    </row>
    <row r="94" spans="1:14" s="144" customFormat="1" ht="27" customHeight="1">
      <c r="A94" s="28"/>
      <c r="B94" s="28"/>
      <c r="C94" s="190" t="s">
        <v>175</v>
      </c>
      <c r="D94" s="187" t="s">
        <v>85</v>
      </c>
      <c r="E94" s="191">
        <v>1.03</v>
      </c>
      <c r="F94" s="196">
        <f>E94*F92</f>
        <v>30.076000000000001</v>
      </c>
      <c r="G94" s="151"/>
      <c r="H94" s="151"/>
      <c r="I94" s="151"/>
      <c r="J94" s="152"/>
      <c r="K94" s="153"/>
      <c r="L94" s="151"/>
      <c r="M94" s="24"/>
      <c r="N94" s="143"/>
    </row>
    <row r="95" spans="1:14" s="144" customFormat="1" ht="20.25" customHeight="1">
      <c r="A95" s="28"/>
      <c r="B95" s="28"/>
      <c r="C95" s="190" t="s">
        <v>130</v>
      </c>
      <c r="D95" s="193" t="s">
        <v>7</v>
      </c>
      <c r="E95" s="191"/>
      <c r="F95" s="196">
        <v>36</v>
      </c>
      <c r="G95" s="150"/>
      <c r="H95" s="151"/>
      <c r="I95" s="151"/>
      <c r="J95" s="152"/>
      <c r="K95" s="153"/>
      <c r="L95" s="151"/>
      <c r="M95" s="24"/>
      <c r="N95" s="143"/>
    </row>
    <row r="96" spans="1:14" s="144" customFormat="1" ht="37.5" customHeight="1">
      <c r="A96" s="28"/>
      <c r="B96" s="28"/>
      <c r="C96" s="190" t="s">
        <v>174</v>
      </c>
      <c r="D96" s="187" t="s">
        <v>176</v>
      </c>
      <c r="E96" s="191"/>
      <c r="F96" s="196">
        <v>1.4E-2</v>
      </c>
      <c r="G96" s="150"/>
      <c r="H96" s="151"/>
      <c r="I96" s="151"/>
      <c r="J96" s="152"/>
      <c r="K96" s="153"/>
      <c r="L96" s="151"/>
      <c r="M96" s="24"/>
      <c r="N96" s="143"/>
    </row>
    <row r="97" spans="1:21" s="144" customFormat="1" ht="20.25" customHeight="1">
      <c r="A97" s="28"/>
      <c r="B97" s="28"/>
      <c r="C97" s="190" t="s">
        <v>86</v>
      </c>
      <c r="D97" s="187" t="s">
        <v>7</v>
      </c>
      <c r="E97" s="194"/>
      <c r="F97" s="4">
        <v>12</v>
      </c>
      <c r="G97" s="153"/>
      <c r="H97" s="151"/>
      <c r="I97" s="153"/>
      <c r="J97" s="152"/>
      <c r="K97" s="153"/>
      <c r="L97" s="151"/>
      <c r="M97" s="24"/>
      <c r="N97" s="143"/>
    </row>
    <row r="98" spans="1:21" s="77" customFormat="1" ht="35.25" customHeight="1">
      <c r="A98" s="197" t="s">
        <v>160</v>
      </c>
      <c r="B98" s="197" t="s">
        <v>199</v>
      </c>
      <c r="C98" s="109" t="s">
        <v>159</v>
      </c>
      <c r="D98" s="198" t="s">
        <v>85</v>
      </c>
      <c r="E98" s="199"/>
      <c r="F98" s="200">
        <v>30</v>
      </c>
      <c r="G98" s="25"/>
      <c r="H98" s="25"/>
      <c r="I98" s="25"/>
      <c r="J98" s="25"/>
      <c r="K98" s="156"/>
      <c r="L98" s="25"/>
      <c r="M98" s="24"/>
    </row>
    <row r="99" spans="1:21" s="77" customFormat="1" ht="18" customHeight="1">
      <c r="A99" s="197"/>
      <c r="B99" s="197"/>
      <c r="C99" s="3" t="s">
        <v>154</v>
      </c>
      <c r="D99" s="198" t="s">
        <v>87</v>
      </c>
      <c r="E99" s="199">
        <v>0.3</v>
      </c>
      <c r="F99" s="201">
        <f>E99*F98</f>
        <v>9</v>
      </c>
      <c r="G99" s="25"/>
      <c r="H99" s="25"/>
      <c r="I99" s="25"/>
      <c r="J99" s="25"/>
      <c r="K99" s="156"/>
      <c r="L99" s="25"/>
      <c r="M99" s="24"/>
    </row>
    <row r="100" spans="1:21" s="77" customFormat="1" ht="18" customHeight="1">
      <c r="A100" s="197"/>
      <c r="B100" s="197"/>
      <c r="C100" s="3" t="s">
        <v>155</v>
      </c>
      <c r="D100" s="198" t="s">
        <v>87</v>
      </c>
      <c r="E100" s="199">
        <v>0.1</v>
      </c>
      <c r="F100" s="201">
        <f>E100*F98</f>
        <v>3</v>
      </c>
      <c r="G100" s="25"/>
      <c r="H100" s="25"/>
      <c r="I100" s="25"/>
      <c r="J100" s="25"/>
      <c r="K100" s="156"/>
      <c r="L100" s="25"/>
      <c r="M100" s="24"/>
    </row>
    <row r="101" spans="1:21" s="77" customFormat="1" ht="18" customHeight="1">
      <c r="A101" s="197"/>
      <c r="B101" s="197"/>
      <c r="C101" s="3" t="s">
        <v>156</v>
      </c>
      <c r="D101" s="198" t="s">
        <v>157</v>
      </c>
      <c r="E101" s="199">
        <v>0.02</v>
      </c>
      <c r="F101" s="201">
        <f>E101*F98</f>
        <v>0.6</v>
      </c>
      <c r="G101" s="25"/>
      <c r="H101" s="25"/>
      <c r="I101" s="25"/>
      <c r="J101" s="25"/>
      <c r="K101" s="156"/>
      <c r="L101" s="25"/>
      <c r="M101" s="24"/>
    </row>
    <row r="102" spans="1:21" s="77" customFormat="1" ht="18" customHeight="1">
      <c r="A102" s="197"/>
      <c r="B102" s="197"/>
      <c r="C102" s="3" t="s">
        <v>158</v>
      </c>
      <c r="D102" s="198" t="s">
        <v>85</v>
      </c>
      <c r="E102" s="202">
        <v>8.9999999999999993E-3</v>
      </c>
      <c r="F102" s="201">
        <f>E102*F98</f>
        <v>0.26999999999999996</v>
      </c>
      <c r="G102" s="25"/>
      <c r="H102" s="25"/>
      <c r="I102" s="25"/>
      <c r="J102" s="25"/>
      <c r="K102" s="156"/>
      <c r="L102" s="25"/>
      <c r="M102" s="24"/>
    </row>
    <row r="103" spans="1:21" s="159" customFormat="1" ht="41.25" customHeight="1">
      <c r="A103" s="203">
        <v>5</v>
      </c>
      <c r="B103" s="204" t="s">
        <v>213</v>
      </c>
      <c r="C103" s="205" t="s">
        <v>134</v>
      </c>
      <c r="D103" s="206" t="s">
        <v>85</v>
      </c>
      <c r="E103" s="207"/>
      <c r="F103" s="208">
        <v>16</v>
      </c>
      <c r="G103" s="157"/>
      <c r="H103" s="158"/>
      <c r="I103" s="158"/>
      <c r="J103" s="158"/>
      <c r="K103" s="158"/>
      <c r="L103" s="158"/>
      <c r="M103" s="24"/>
    </row>
    <row r="104" spans="1:21" s="160" customFormat="1" ht="18" customHeight="1">
      <c r="A104" s="209"/>
      <c r="B104" s="210"/>
      <c r="C104" s="211" t="s">
        <v>131</v>
      </c>
      <c r="D104" s="28" t="s">
        <v>7</v>
      </c>
      <c r="E104" s="111">
        <v>1.6</v>
      </c>
      <c r="F104" s="104">
        <f>E104*F103</f>
        <v>25.6</v>
      </c>
      <c r="G104" s="24"/>
      <c r="H104" s="24"/>
      <c r="I104" s="24"/>
      <c r="J104" s="24"/>
      <c r="K104" s="24"/>
      <c r="L104" s="24"/>
      <c r="M104" s="24"/>
      <c r="Q104" s="161"/>
      <c r="R104" s="161"/>
      <c r="S104" s="161"/>
      <c r="U104" s="162"/>
    </row>
    <row r="105" spans="1:21" s="160" customFormat="1" ht="18" customHeight="1">
      <c r="A105" s="209"/>
      <c r="B105" s="210"/>
      <c r="C105" s="211" t="s">
        <v>132</v>
      </c>
      <c r="D105" s="28" t="s">
        <v>44</v>
      </c>
      <c r="E105" s="111">
        <v>5.0000000000000001E-3</v>
      </c>
      <c r="F105" s="104">
        <f>E105*F104</f>
        <v>0.128</v>
      </c>
      <c r="G105" s="24"/>
      <c r="H105" s="24"/>
      <c r="I105" s="24"/>
      <c r="J105" s="24"/>
      <c r="K105" s="24"/>
      <c r="L105" s="24"/>
      <c r="M105" s="24"/>
      <c r="Q105" s="161"/>
      <c r="R105" s="161"/>
      <c r="S105" s="161"/>
      <c r="U105" s="162"/>
    </row>
    <row r="106" spans="1:21" s="160" customFormat="1" ht="18" customHeight="1">
      <c r="A106" s="209"/>
      <c r="B106" s="210"/>
      <c r="C106" s="211" t="s">
        <v>133</v>
      </c>
      <c r="D106" s="28" t="s">
        <v>7</v>
      </c>
      <c r="E106" s="111">
        <v>0.15</v>
      </c>
      <c r="F106" s="104">
        <f>E106*F103</f>
        <v>2.4</v>
      </c>
      <c r="G106" s="24"/>
      <c r="H106" s="24"/>
      <c r="I106" s="24"/>
      <c r="J106" s="24"/>
      <c r="K106" s="24"/>
      <c r="L106" s="24"/>
      <c r="M106" s="24"/>
      <c r="Q106" s="161"/>
      <c r="R106" s="161"/>
      <c r="S106" s="161"/>
      <c r="U106" s="162"/>
    </row>
    <row r="107" spans="1:21" s="160" customFormat="1" ht="42.75" customHeight="1">
      <c r="A107" s="209"/>
      <c r="B107" s="209"/>
      <c r="C107" s="174" t="s">
        <v>161</v>
      </c>
      <c r="D107" s="28"/>
      <c r="E107" s="111"/>
      <c r="F107" s="104"/>
      <c r="G107" s="24"/>
      <c r="H107" s="24"/>
      <c r="I107" s="24"/>
      <c r="J107" s="24"/>
      <c r="K107" s="24"/>
      <c r="L107" s="24"/>
      <c r="M107" s="24"/>
      <c r="Q107" s="161"/>
      <c r="R107" s="161"/>
      <c r="S107" s="161"/>
      <c r="U107" s="162"/>
    </row>
    <row r="108" spans="1:21" s="160" customFormat="1" ht="23.25" customHeight="1">
      <c r="A108" s="209" t="s">
        <v>162</v>
      </c>
      <c r="B108" s="203" t="s">
        <v>33</v>
      </c>
      <c r="C108" s="211" t="s">
        <v>163</v>
      </c>
      <c r="D108" s="28" t="s">
        <v>84</v>
      </c>
      <c r="E108" s="103" t="s">
        <v>3</v>
      </c>
      <c r="F108" s="212">
        <v>1</v>
      </c>
      <c r="G108" s="24"/>
      <c r="H108" s="24"/>
      <c r="I108" s="24"/>
      <c r="J108" s="24"/>
      <c r="K108" s="24"/>
      <c r="L108" s="24"/>
      <c r="M108" s="24"/>
      <c r="Q108" s="161"/>
      <c r="R108" s="161"/>
      <c r="S108" s="161"/>
      <c r="U108" s="162"/>
    </row>
    <row r="109" spans="1:21" s="160" customFormat="1" ht="23.25" customHeight="1">
      <c r="A109" s="209" t="s">
        <v>164</v>
      </c>
      <c r="B109" s="203" t="s">
        <v>33</v>
      </c>
      <c r="C109" s="211" t="s">
        <v>165</v>
      </c>
      <c r="D109" s="28" t="s">
        <v>51</v>
      </c>
      <c r="E109" s="103" t="s">
        <v>3</v>
      </c>
      <c r="F109" s="212">
        <v>4</v>
      </c>
      <c r="G109" s="24"/>
      <c r="H109" s="24"/>
      <c r="I109" s="24"/>
      <c r="J109" s="24"/>
      <c r="K109" s="24"/>
      <c r="L109" s="24"/>
      <c r="M109" s="24"/>
      <c r="Q109" s="161"/>
      <c r="R109" s="161"/>
      <c r="S109" s="161"/>
      <c r="U109" s="162"/>
    </row>
    <row r="110" spans="1:21" s="160" customFormat="1" ht="23.25" customHeight="1">
      <c r="A110" s="209" t="s">
        <v>166</v>
      </c>
      <c r="B110" s="203" t="s">
        <v>33</v>
      </c>
      <c r="C110" s="211" t="s">
        <v>167</v>
      </c>
      <c r="D110" s="28" t="s">
        <v>19</v>
      </c>
      <c r="E110" s="103" t="s">
        <v>3</v>
      </c>
      <c r="F110" s="212">
        <v>1</v>
      </c>
      <c r="G110" s="24"/>
      <c r="H110" s="24"/>
      <c r="I110" s="24"/>
      <c r="J110" s="24"/>
      <c r="K110" s="24"/>
      <c r="L110" s="24"/>
      <c r="M110" s="24"/>
      <c r="Q110" s="161"/>
      <c r="R110" s="161"/>
      <c r="S110" s="161"/>
      <c r="U110" s="162"/>
    </row>
    <row r="111" spans="1:21" s="144" customFormat="1" ht="23.25" customHeight="1">
      <c r="A111" s="28">
        <v>4</v>
      </c>
      <c r="B111" s="203" t="s">
        <v>33</v>
      </c>
      <c r="C111" s="27" t="s">
        <v>149</v>
      </c>
      <c r="D111" s="28" t="s">
        <v>19</v>
      </c>
      <c r="E111" s="103" t="s">
        <v>3</v>
      </c>
      <c r="F111" s="212">
        <v>1</v>
      </c>
      <c r="G111" s="24"/>
      <c r="H111" s="24"/>
      <c r="I111" s="24"/>
      <c r="J111" s="24"/>
      <c r="K111" s="24"/>
      <c r="L111" s="24"/>
      <c r="M111" s="24"/>
      <c r="N111" s="143"/>
    </row>
    <row r="112" spans="1:21" s="144" customFormat="1" ht="23.25" customHeight="1">
      <c r="A112" s="28">
        <v>5</v>
      </c>
      <c r="B112" s="203" t="s">
        <v>33</v>
      </c>
      <c r="C112" s="27" t="s">
        <v>147</v>
      </c>
      <c r="D112" s="28" t="s">
        <v>19</v>
      </c>
      <c r="E112" s="103" t="s">
        <v>3</v>
      </c>
      <c r="F112" s="212">
        <v>10</v>
      </c>
      <c r="G112" s="24"/>
      <c r="H112" s="24"/>
      <c r="I112" s="24"/>
      <c r="J112" s="24"/>
      <c r="K112" s="24"/>
      <c r="L112" s="24"/>
      <c r="M112" s="24"/>
      <c r="N112" s="143"/>
    </row>
    <row r="113" spans="1:188" s="144" customFormat="1" ht="23.25" customHeight="1">
      <c r="A113" s="28">
        <v>6</v>
      </c>
      <c r="B113" s="203" t="s">
        <v>33</v>
      </c>
      <c r="C113" s="27" t="s">
        <v>148</v>
      </c>
      <c r="D113" s="28" t="s">
        <v>19</v>
      </c>
      <c r="E113" s="103" t="s">
        <v>3</v>
      </c>
      <c r="F113" s="212">
        <v>5</v>
      </c>
      <c r="G113" s="24"/>
      <c r="H113" s="24"/>
      <c r="I113" s="24"/>
      <c r="J113" s="24"/>
      <c r="K113" s="24"/>
      <c r="L113" s="24"/>
      <c r="M113" s="24"/>
      <c r="N113" s="143"/>
    </row>
    <row r="114" spans="1:188" s="143" customFormat="1" ht="35.25" customHeight="1">
      <c r="A114" s="184">
        <v>7</v>
      </c>
      <c r="B114" s="203" t="s">
        <v>33</v>
      </c>
      <c r="C114" s="27" t="s">
        <v>151</v>
      </c>
      <c r="D114" s="28" t="s">
        <v>44</v>
      </c>
      <c r="E114" s="111"/>
      <c r="F114" s="22">
        <v>20</v>
      </c>
      <c r="G114" s="58"/>
      <c r="H114" s="58"/>
      <c r="I114" s="58"/>
      <c r="J114" s="58"/>
      <c r="K114" s="58"/>
      <c r="L114" s="58"/>
      <c r="M114" s="24"/>
    </row>
    <row r="115" spans="1:188" s="144" customFormat="1" ht="25.5" customHeight="1">
      <c r="A115" s="28"/>
      <c r="B115" s="28"/>
      <c r="C115" s="27" t="s">
        <v>150</v>
      </c>
      <c r="D115" s="28" t="s">
        <v>43</v>
      </c>
      <c r="E115" s="111">
        <v>1.2</v>
      </c>
      <c r="F115" s="111">
        <f>F114*E115</f>
        <v>24</v>
      </c>
      <c r="G115" s="146"/>
      <c r="H115" s="58"/>
      <c r="I115" s="24"/>
      <c r="J115" s="58"/>
      <c r="K115" s="147"/>
      <c r="L115" s="58"/>
      <c r="M115" s="24"/>
      <c r="N115" s="143"/>
    </row>
    <row r="116" spans="1:188" s="9" customFormat="1" ht="40.5" customHeight="1">
      <c r="A116" s="28">
        <v>8</v>
      </c>
      <c r="B116" s="203" t="s">
        <v>33</v>
      </c>
      <c r="C116" s="27" t="s">
        <v>135</v>
      </c>
      <c r="D116" s="8" t="s">
        <v>43</v>
      </c>
      <c r="E116" s="23"/>
      <c r="F116" s="4">
        <v>6</v>
      </c>
      <c r="G116" s="6"/>
      <c r="H116" s="6"/>
      <c r="I116" s="6"/>
      <c r="J116" s="5"/>
      <c r="K116" s="6"/>
      <c r="L116" s="5"/>
      <c r="M116" s="24"/>
    </row>
    <row r="117" spans="1:188" s="14" customFormat="1" ht="24.75" customHeight="1">
      <c r="A117" s="28"/>
      <c r="B117" s="28"/>
      <c r="C117" s="27" t="s">
        <v>45</v>
      </c>
      <c r="D117" s="8" t="s">
        <v>43</v>
      </c>
      <c r="E117" s="23">
        <v>1.1000000000000001</v>
      </c>
      <c r="F117" s="4">
        <f>F116*E117</f>
        <v>6.6000000000000005</v>
      </c>
      <c r="G117" s="6"/>
      <c r="H117" s="6"/>
      <c r="I117" s="6"/>
      <c r="J117" s="5"/>
      <c r="K117" s="6"/>
      <c r="L117" s="5"/>
      <c r="M117" s="24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</row>
    <row r="118" spans="1:188" s="9" customFormat="1" ht="51" customHeight="1">
      <c r="A118" s="28">
        <v>9</v>
      </c>
      <c r="B118" s="28" t="s">
        <v>200</v>
      </c>
      <c r="C118" s="3" t="s">
        <v>168</v>
      </c>
      <c r="D118" s="8" t="s">
        <v>169</v>
      </c>
      <c r="E118" s="23"/>
      <c r="F118" s="4">
        <v>40</v>
      </c>
      <c r="G118" s="6"/>
      <c r="H118" s="6"/>
      <c r="I118" s="6"/>
      <c r="J118" s="5"/>
      <c r="K118" s="6"/>
      <c r="L118" s="5"/>
      <c r="M118" s="24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</row>
    <row r="119" spans="1:188" s="9" customFormat="1" ht="24.75" customHeight="1">
      <c r="A119" s="28"/>
      <c r="B119" s="28"/>
      <c r="C119" s="26" t="s">
        <v>45</v>
      </c>
      <c r="D119" s="8" t="s">
        <v>43</v>
      </c>
      <c r="E119" s="23">
        <v>4.8000000000000001E-2</v>
      </c>
      <c r="F119" s="4">
        <f>F118*E119</f>
        <v>1.92</v>
      </c>
      <c r="G119" s="6"/>
      <c r="H119" s="6"/>
      <c r="I119" s="6"/>
      <c r="J119" s="5"/>
      <c r="K119" s="6"/>
      <c r="L119" s="5"/>
      <c r="M119" s="24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</row>
    <row r="120" spans="1:188" s="2" customFormat="1" ht="33" customHeight="1">
      <c r="A120" s="1">
        <v>10</v>
      </c>
      <c r="B120" s="1" t="s">
        <v>201</v>
      </c>
      <c r="C120" s="3" t="s">
        <v>47</v>
      </c>
      <c r="D120" s="1" t="s">
        <v>48</v>
      </c>
      <c r="E120" s="22"/>
      <c r="F120" s="4">
        <v>40</v>
      </c>
      <c r="G120" s="5"/>
      <c r="H120" s="6"/>
      <c r="I120" s="5"/>
      <c r="J120" s="5"/>
      <c r="K120" s="5"/>
      <c r="L120" s="5"/>
      <c r="M120" s="24"/>
    </row>
    <row r="121" spans="1:188" s="2" customFormat="1" ht="19.5" customHeight="1">
      <c r="A121" s="1"/>
      <c r="B121" s="1"/>
      <c r="C121" s="3" t="s">
        <v>49</v>
      </c>
      <c r="D121" s="1" t="s">
        <v>46</v>
      </c>
      <c r="E121" s="22"/>
      <c r="F121" s="15">
        <v>40</v>
      </c>
      <c r="G121" s="5"/>
      <c r="H121" s="6"/>
      <c r="I121" s="5"/>
      <c r="J121" s="5"/>
      <c r="K121" s="5"/>
      <c r="L121" s="5"/>
      <c r="M121" s="24"/>
    </row>
    <row r="122" spans="1:188" s="2" customFormat="1" ht="19.5" customHeight="1">
      <c r="A122" s="1"/>
      <c r="B122" s="1"/>
      <c r="C122" s="3" t="s">
        <v>41</v>
      </c>
      <c r="D122" s="1" t="s">
        <v>39</v>
      </c>
      <c r="E122" s="22">
        <v>0.1</v>
      </c>
      <c r="F122" s="4">
        <f>F120*E122</f>
        <v>4</v>
      </c>
      <c r="G122" s="5"/>
      <c r="H122" s="6"/>
      <c r="I122" s="5"/>
      <c r="J122" s="5"/>
      <c r="K122" s="5"/>
      <c r="L122" s="5"/>
      <c r="M122" s="24"/>
    </row>
    <row r="123" spans="1:188" s="2" customFormat="1" ht="19.5" customHeight="1">
      <c r="A123" s="1"/>
      <c r="B123" s="1"/>
      <c r="C123" s="3" t="s">
        <v>50</v>
      </c>
      <c r="D123" s="1" t="s">
        <v>16</v>
      </c>
      <c r="E123" s="22">
        <v>0.17899999999999999</v>
      </c>
      <c r="F123" s="4">
        <f>F120*E123</f>
        <v>7.16</v>
      </c>
      <c r="G123" s="5"/>
      <c r="H123" s="6"/>
      <c r="I123" s="5"/>
      <c r="J123" s="5"/>
      <c r="K123" s="5"/>
      <c r="L123" s="5"/>
      <c r="M123" s="24"/>
    </row>
    <row r="124" spans="1:188" s="2" customFormat="1" ht="45.75" customHeight="1">
      <c r="A124" s="1">
        <v>11</v>
      </c>
      <c r="B124" s="28" t="s">
        <v>202</v>
      </c>
      <c r="C124" s="3" t="s">
        <v>170</v>
      </c>
      <c r="D124" s="8" t="s">
        <v>169</v>
      </c>
      <c r="E124" s="23"/>
      <c r="F124" s="4">
        <v>3</v>
      </c>
      <c r="G124" s="6"/>
      <c r="H124" s="6"/>
      <c r="I124" s="6"/>
      <c r="J124" s="5"/>
      <c r="K124" s="6"/>
      <c r="L124" s="5"/>
      <c r="M124" s="24"/>
    </row>
    <row r="125" spans="1:188" s="2" customFormat="1" ht="19.5" customHeight="1">
      <c r="A125" s="1"/>
      <c r="B125" s="1"/>
      <c r="C125" s="26" t="s">
        <v>45</v>
      </c>
      <c r="D125" s="8" t="s">
        <v>43</v>
      </c>
      <c r="E125" s="23">
        <v>0.11799999999999999</v>
      </c>
      <c r="F125" s="4">
        <f>F124*E125</f>
        <v>0.35399999999999998</v>
      </c>
      <c r="G125" s="6"/>
      <c r="H125" s="6"/>
      <c r="I125" s="6"/>
      <c r="J125" s="5"/>
      <c r="K125" s="6"/>
      <c r="L125" s="5"/>
      <c r="M125" s="24"/>
    </row>
    <row r="126" spans="1:188" s="2" customFormat="1" ht="19.5" customHeight="1">
      <c r="A126" s="1"/>
      <c r="B126" s="1"/>
      <c r="C126" s="26" t="s">
        <v>171</v>
      </c>
      <c r="D126" s="8" t="s">
        <v>43</v>
      </c>
      <c r="E126" s="23">
        <v>3.9E-2</v>
      </c>
      <c r="F126" s="4">
        <f>F124*E126</f>
        <v>0.11699999999999999</v>
      </c>
      <c r="G126" s="6"/>
      <c r="H126" s="6"/>
      <c r="I126" s="6"/>
      <c r="J126" s="5"/>
      <c r="K126" s="6"/>
      <c r="L126" s="5"/>
      <c r="M126" s="24"/>
    </row>
    <row r="127" spans="1:188" s="9" customFormat="1" ht="33.75" customHeight="1">
      <c r="A127" s="28">
        <v>12</v>
      </c>
      <c r="B127" s="28" t="s">
        <v>203</v>
      </c>
      <c r="C127" s="3" t="s">
        <v>136</v>
      </c>
      <c r="D127" s="8" t="s">
        <v>138</v>
      </c>
      <c r="E127" s="23"/>
      <c r="F127" s="4">
        <v>3</v>
      </c>
      <c r="G127" s="6"/>
      <c r="H127" s="6"/>
      <c r="I127" s="6"/>
      <c r="J127" s="5"/>
      <c r="K127" s="6"/>
      <c r="L127" s="5"/>
      <c r="M127" s="24"/>
    </row>
    <row r="128" spans="1:188" s="11" customFormat="1" ht="15.75" customHeight="1">
      <c r="A128" s="28"/>
      <c r="B128" s="28"/>
      <c r="C128" s="3" t="s">
        <v>137</v>
      </c>
      <c r="D128" s="8" t="s">
        <v>46</v>
      </c>
      <c r="E128" s="23"/>
      <c r="F128" s="4">
        <v>3</v>
      </c>
      <c r="G128" s="6"/>
      <c r="H128" s="6"/>
      <c r="I128" s="6"/>
      <c r="J128" s="5"/>
      <c r="K128" s="6"/>
      <c r="L128" s="5"/>
      <c r="M128" s="24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</row>
    <row r="129" spans="1:188" s="9" customFormat="1" ht="15.75" customHeight="1">
      <c r="A129" s="28"/>
      <c r="B129" s="28"/>
      <c r="C129" s="3" t="s">
        <v>41</v>
      </c>
      <c r="D129" s="8" t="s">
        <v>43</v>
      </c>
      <c r="E129" s="23">
        <v>0.1</v>
      </c>
      <c r="F129" s="4">
        <f>F127*E129</f>
        <v>0.30000000000000004</v>
      </c>
      <c r="G129" s="6"/>
      <c r="H129" s="6"/>
      <c r="I129" s="6"/>
      <c r="J129" s="5"/>
      <c r="K129" s="6"/>
      <c r="L129" s="5"/>
      <c r="M129" s="24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</row>
    <row r="130" spans="1:188" s="10" customFormat="1" ht="15.75" customHeight="1">
      <c r="A130" s="28"/>
      <c r="B130" s="28"/>
      <c r="C130" s="3" t="s">
        <v>50</v>
      </c>
      <c r="D130" s="8" t="s">
        <v>16</v>
      </c>
      <c r="E130" s="23">
        <v>7.0000000000000007E-2</v>
      </c>
      <c r="F130" s="4">
        <f>F127*E130</f>
        <v>0.21000000000000002</v>
      </c>
      <c r="G130" s="6"/>
      <c r="H130" s="6"/>
      <c r="I130" s="6"/>
      <c r="J130" s="5"/>
      <c r="K130" s="6"/>
      <c r="L130" s="5"/>
      <c r="M130" s="24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188" s="2" customFormat="1" ht="51.75" customHeight="1">
      <c r="A131" s="1">
        <v>13</v>
      </c>
      <c r="B131" s="28" t="s">
        <v>204</v>
      </c>
      <c r="C131" s="3" t="s">
        <v>172</v>
      </c>
      <c r="D131" s="8" t="s">
        <v>169</v>
      </c>
      <c r="E131" s="23"/>
      <c r="F131" s="4">
        <v>3</v>
      </c>
      <c r="G131" s="6"/>
      <c r="H131" s="6"/>
      <c r="I131" s="6"/>
      <c r="J131" s="5"/>
      <c r="K131" s="6"/>
      <c r="L131" s="5"/>
      <c r="M131" s="24"/>
    </row>
    <row r="132" spans="1:188" s="2" customFormat="1" ht="19.5" customHeight="1">
      <c r="A132" s="1"/>
      <c r="B132" s="1"/>
      <c r="C132" s="26" t="s">
        <v>45</v>
      </c>
      <c r="D132" s="8" t="s">
        <v>43</v>
      </c>
      <c r="E132" s="23">
        <v>0.11799999999999999</v>
      </c>
      <c r="F132" s="4">
        <f>F131*E132</f>
        <v>0.35399999999999998</v>
      </c>
      <c r="G132" s="6"/>
      <c r="H132" s="6"/>
      <c r="I132" s="6"/>
      <c r="J132" s="5"/>
      <c r="K132" s="6"/>
      <c r="L132" s="5"/>
      <c r="M132" s="24"/>
    </row>
    <row r="133" spans="1:188" s="2" customFormat="1" ht="19.5" customHeight="1">
      <c r="A133" s="1"/>
      <c r="B133" s="1"/>
      <c r="C133" s="26" t="s">
        <v>171</v>
      </c>
      <c r="D133" s="8" t="s">
        <v>43</v>
      </c>
      <c r="E133" s="23">
        <v>3.9E-2</v>
      </c>
      <c r="F133" s="4">
        <f>F131*E133</f>
        <v>0.11699999999999999</v>
      </c>
      <c r="G133" s="6"/>
      <c r="H133" s="6"/>
      <c r="I133" s="6"/>
      <c r="J133" s="5"/>
      <c r="K133" s="6"/>
      <c r="L133" s="5"/>
      <c r="M133" s="24"/>
    </row>
    <row r="134" spans="1:188" s="9" customFormat="1" ht="33.75" customHeight="1">
      <c r="A134" s="28">
        <v>14</v>
      </c>
      <c r="B134" s="28" t="s">
        <v>205</v>
      </c>
      <c r="C134" s="3" t="s">
        <v>206</v>
      </c>
      <c r="D134" s="8" t="s">
        <v>138</v>
      </c>
      <c r="E134" s="23"/>
      <c r="F134" s="4">
        <v>3</v>
      </c>
      <c r="G134" s="6"/>
      <c r="H134" s="6"/>
      <c r="I134" s="6"/>
      <c r="J134" s="5"/>
      <c r="K134" s="6"/>
      <c r="L134" s="5"/>
      <c r="M134" s="24"/>
    </row>
    <row r="135" spans="1:188" s="11" customFormat="1" ht="15.75" customHeight="1">
      <c r="A135" s="28"/>
      <c r="B135" s="28"/>
      <c r="C135" s="3" t="s">
        <v>152</v>
      </c>
      <c r="D135" s="8" t="s">
        <v>46</v>
      </c>
      <c r="E135" s="23"/>
      <c r="F135" s="4">
        <v>3</v>
      </c>
      <c r="G135" s="6"/>
      <c r="H135" s="6"/>
      <c r="I135" s="6"/>
      <c r="J135" s="5"/>
      <c r="K135" s="6"/>
      <c r="L135" s="5"/>
      <c r="M135" s="24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</row>
    <row r="136" spans="1:188" s="9" customFormat="1" ht="15.75" customHeight="1">
      <c r="A136" s="28"/>
      <c r="B136" s="28"/>
      <c r="C136" s="3" t="s">
        <v>41</v>
      </c>
      <c r="D136" s="8" t="s">
        <v>43</v>
      </c>
      <c r="E136" s="23">
        <v>0.1</v>
      </c>
      <c r="F136" s="4">
        <f>F134*E136</f>
        <v>0.30000000000000004</v>
      </c>
      <c r="G136" s="6"/>
      <c r="H136" s="6"/>
      <c r="I136" s="6"/>
      <c r="J136" s="5"/>
      <c r="K136" s="6"/>
      <c r="L136" s="5"/>
      <c r="M136" s="24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</row>
    <row r="137" spans="1:188" s="10" customFormat="1" ht="15.75" customHeight="1">
      <c r="A137" s="28"/>
      <c r="B137" s="28"/>
      <c r="C137" s="3" t="s">
        <v>50</v>
      </c>
      <c r="D137" s="8" t="s">
        <v>16</v>
      </c>
      <c r="E137" s="23">
        <v>7.0000000000000007E-2</v>
      </c>
      <c r="F137" s="4">
        <f>F134*E137</f>
        <v>0.21000000000000002</v>
      </c>
      <c r="G137" s="6"/>
      <c r="H137" s="6"/>
      <c r="I137" s="6"/>
      <c r="J137" s="5"/>
      <c r="K137" s="6"/>
      <c r="L137" s="5"/>
      <c r="M137" s="2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188" ht="15">
      <c r="A138" s="28"/>
      <c r="B138" s="28"/>
      <c r="C138" s="3"/>
      <c r="D138" s="28"/>
      <c r="E138" s="106"/>
      <c r="F138" s="107"/>
      <c r="G138" s="58"/>
      <c r="H138" s="58"/>
      <c r="I138" s="145"/>
      <c r="J138" s="141"/>
      <c r="K138" s="58"/>
      <c r="L138" s="58"/>
      <c r="M138" s="141"/>
    </row>
    <row r="139" spans="1:188" ht="20.25" customHeight="1">
      <c r="A139" s="28"/>
      <c r="B139" s="28"/>
      <c r="C139" s="213" t="s">
        <v>23</v>
      </c>
      <c r="D139" s="28"/>
      <c r="E139" s="28"/>
      <c r="F139" s="28"/>
      <c r="G139" s="7"/>
      <c r="H139" s="163"/>
      <c r="I139" s="163"/>
      <c r="J139" s="163"/>
      <c r="K139" s="163"/>
      <c r="L139" s="163"/>
      <c r="M139" s="163"/>
    </row>
    <row r="140" spans="1:188" ht="20.25" customHeight="1">
      <c r="A140" s="28"/>
      <c r="B140" s="28"/>
      <c r="C140" s="3" t="s">
        <v>25</v>
      </c>
      <c r="D140" s="124"/>
      <c r="E140" s="28"/>
      <c r="F140" s="28"/>
      <c r="G140" s="7"/>
      <c r="H140" s="156"/>
      <c r="I140" s="156"/>
      <c r="J140" s="156"/>
      <c r="K140" s="156"/>
      <c r="L140" s="156"/>
      <c r="M140" s="156"/>
    </row>
    <row r="141" spans="1:188" ht="20.25" customHeight="1">
      <c r="A141" s="28"/>
      <c r="B141" s="28"/>
      <c r="C141" s="213" t="s">
        <v>23</v>
      </c>
      <c r="D141" s="124"/>
      <c r="E141" s="28"/>
      <c r="F141" s="28"/>
      <c r="G141" s="7"/>
      <c r="H141" s="163"/>
      <c r="I141" s="163"/>
      <c r="J141" s="163"/>
      <c r="K141" s="163"/>
      <c r="L141" s="163"/>
      <c r="M141" s="163"/>
    </row>
    <row r="142" spans="1:188" ht="20.25" customHeight="1">
      <c r="A142" s="28"/>
      <c r="B142" s="28"/>
      <c r="C142" s="109" t="s">
        <v>21</v>
      </c>
      <c r="D142" s="124"/>
      <c r="E142" s="214"/>
      <c r="F142" s="214"/>
      <c r="G142" s="164"/>
      <c r="H142" s="163"/>
      <c r="I142" s="163"/>
      <c r="J142" s="163"/>
      <c r="K142" s="163"/>
      <c r="L142" s="163"/>
      <c r="M142" s="156"/>
    </row>
    <row r="143" spans="1:188" ht="20.25" customHeight="1">
      <c r="A143" s="28"/>
      <c r="B143" s="28"/>
      <c r="C143" s="213" t="s">
        <v>9</v>
      </c>
      <c r="D143" s="124"/>
      <c r="E143" s="28"/>
      <c r="F143" s="28"/>
      <c r="G143" s="7"/>
      <c r="H143" s="163"/>
      <c r="I143" s="163"/>
      <c r="J143" s="163"/>
      <c r="K143" s="163"/>
      <c r="L143" s="163"/>
      <c r="M143" s="163"/>
    </row>
    <row r="144" spans="1:188" ht="20.25" customHeight="1">
      <c r="A144" s="28"/>
      <c r="B144" s="28"/>
      <c r="C144" s="109" t="s">
        <v>22</v>
      </c>
      <c r="D144" s="124"/>
      <c r="E144" s="214"/>
      <c r="F144" s="214"/>
      <c r="G144" s="164"/>
      <c r="H144" s="163"/>
      <c r="I144" s="163"/>
      <c r="J144" s="163"/>
      <c r="K144" s="163"/>
      <c r="L144" s="163"/>
      <c r="M144" s="156"/>
    </row>
    <row r="145" spans="1:15" ht="20.25" customHeight="1">
      <c r="A145" s="28"/>
      <c r="B145" s="28"/>
      <c r="C145" s="213" t="s">
        <v>9</v>
      </c>
      <c r="D145" s="28"/>
      <c r="E145" s="28"/>
      <c r="F145" s="28"/>
      <c r="G145" s="7"/>
      <c r="H145" s="163"/>
      <c r="I145" s="163"/>
      <c r="J145" s="163"/>
      <c r="K145" s="163"/>
      <c r="L145" s="163"/>
      <c r="M145" s="163"/>
    </row>
    <row r="147" spans="1:15" ht="1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</row>
    <row r="150" spans="1:15" s="77" customFormat="1" ht="21.75" customHeight="1">
      <c r="A150" s="72"/>
      <c r="B150" s="72"/>
      <c r="C150" s="165"/>
      <c r="D150" s="166"/>
      <c r="E150" s="167"/>
      <c r="F150" s="167"/>
      <c r="G150" s="167"/>
      <c r="H150" s="167"/>
      <c r="I150" s="167"/>
      <c r="J150" s="167"/>
      <c r="K150" s="167"/>
      <c r="L150" s="167"/>
      <c r="M150" s="167"/>
      <c r="O150" s="78"/>
    </row>
  </sheetData>
  <sheetProtection password="CC26" sheet="1" objects="1" scenarios="1"/>
  <autoFilter ref="A12:M137"/>
  <mergeCells count="19">
    <mergeCell ref="A7:M7"/>
    <mergeCell ref="A9:A11"/>
    <mergeCell ref="C9:C11"/>
    <mergeCell ref="D9:D11"/>
    <mergeCell ref="E9:F9"/>
    <mergeCell ref="G9:M9"/>
    <mergeCell ref="E10:E11"/>
    <mergeCell ref="F10:F11"/>
    <mergeCell ref="A1:M1"/>
    <mergeCell ref="C2:M2"/>
    <mergeCell ref="A3:M3"/>
    <mergeCell ref="H5:J5"/>
    <mergeCell ref="K5:L5"/>
    <mergeCell ref="A147:M147"/>
    <mergeCell ref="G10:H10"/>
    <mergeCell ref="I10:J10"/>
    <mergeCell ref="K10:L10"/>
    <mergeCell ref="M10:M11"/>
    <mergeCell ref="B9:B11"/>
  </mergeCells>
  <conditionalFormatting sqref="E104:G107 C81:F86 D90:F90 C93:C106 C108:C110 D93:F107">
    <cfRule type="cellIs" dxfId="0" priority="8" stopIfTrue="1" operator="equal">
      <formula>0</formula>
    </cfRule>
  </conditionalFormatting>
  <printOptions horizontalCentered="1"/>
  <pageMargins left="0.45" right="0" top="0.75" bottom="0.7" header="0.3" footer="0.3"/>
  <pageSetup scale="95" firstPageNumber="9" orientation="landscape" horizontalDpi="4294967293" verticalDpi="4294967293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tabSelected="1" topLeftCell="A2" zoomScaleSheetLayoutView="100" workbookViewId="0">
      <selection activeCell="A13" activeCellId="2" sqref="A1:M3 A9:M12 A13:F51"/>
    </sheetView>
  </sheetViews>
  <sheetFormatPr defaultRowHeight="13.2"/>
  <cols>
    <col min="1" max="1" width="4.6640625" style="76" customWidth="1"/>
    <col min="2" max="2" width="9.44140625" style="76" customWidth="1"/>
    <col min="3" max="3" width="35.33203125" style="76" customWidth="1"/>
    <col min="4" max="5" width="8" style="76" customWidth="1"/>
    <col min="6" max="6" width="8.6640625" style="76" customWidth="1"/>
    <col min="7" max="7" width="8" style="76" customWidth="1"/>
    <col min="8" max="8" width="11.77734375" style="76" customWidth="1"/>
    <col min="9" max="9" width="8.33203125" style="76" customWidth="1"/>
    <col min="10" max="10" width="9.44140625" style="76" customWidth="1"/>
    <col min="11" max="11" width="7.6640625" style="76" customWidth="1"/>
    <col min="12" max="12" width="8.33203125" style="76" customWidth="1"/>
    <col min="13" max="13" width="11.6640625" style="76" customWidth="1"/>
    <col min="14" max="16384" width="8.88671875" style="77"/>
  </cols>
  <sheetData>
    <row r="1" spans="1:24" s="29" customFormat="1" ht="23.25" customHeight="1">
      <c r="A1" s="79" t="s">
        <v>88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4" s="29" customFormat="1" ht="20.25" customHeight="1">
      <c r="A2" s="81"/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4" s="29" customFormat="1" ht="20.25" customHeight="1">
      <c r="A3" s="82" t="s">
        <v>218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4" s="33" customFormat="1" ht="17.399999999999999">
      <c r="A4" s="30"/>
      <c r="B4" s="30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</row>
    <row r="5" spans="1:24" s="41" customFormat="1" ht="16.2">
      <c r="A5" s="34"/>
      <c r="B5" s="34"/>
      <c r="C5" s="35"/>
      <c r="D5" s="36"/>
      <c r="E5" s="37"/>
      <c r="F5" s="35"/>
      <c r="G5" s="35"/>
      <c r="H5" s="38"/>
      <c r="I5" s="38"/>
      <c r="J5" s="38"/>
      <c r="K5" s="39"/>
      <c r="L5" s="40"/>
      <c r="M5" s="35"/>
    </row>
    <row r="6" spans="1:24" s="33" customFormat="1" ht="17.399999999999999">
      <c r="A6" s="30"/>
      <c r="B6" s="30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</row>
    <row r="7" spans="1:24" s="43" customFormat="1" ht="21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24" s="33" customFormat="1" ht="17.399999999999999">
      <c r="A8" s="44"/>
      <c r="B8" s="44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</row>
    <row r="9" spans="1:24" s="33" customFormat="1" ht="29.25" customHeight="1">
      <c r="A9" s="83" t="s">
        <v>27</v>
      </c>
      <c r="B9" s="84"/>
      <c r="C9" s="85" t="s">
        <v>0</v>
      </c>
      <c r="D9" s="86" t="s">
        <v>15</v>
      </c>
      <c r="E9" s="87" t="s">
        <v>1</v>
      </c>
      <c r="F9" s="88"/>
      <c r="G9" s="87" t="s">
        <v>26</v>
      </c>
      <c r="H9" s="89"/>
      <c r="I9" s="89"/>
      <c r="J9" s="89"/>
      <c r="K9" s="89"/>
      <c r="L9" s="89"/>
      <c r="M9" s="88"/>
    </row>
    <row r="10" spans="1:24" s="33" customFormat="1" ht="22.5" customHeight="1">
      <c r="A10" s="90"/>
      <c r="B10" s="91"/>
      <c r="C10" s="92"/>
      <c r="D10" s="93"/>
      <c r="E10" s="86" t="s">
        <v>24</v>
      </c>
      <c r="F10" s="86" t="s">
        <v>13</v>
      </c>
      <c r="G10" s="94" t="s">
        <v>12</v>
      </c>
      <c r="H10" s="95"/>
      <c r="I10" s="94" t="s">
        <v>11</v>
      </c>
      <c r="J10" s="95"/>
      <c r="K10" s="94" t="s">
        <v>20</v>
      </c>
      <c r="L10" s="96"/>
      <c r="M10" s="85" t="s">
        <v>10</v>
      </c>
    </row>
    <row r="11" spans="1:24" s="33" customFormat="1" ht="22.5" customHeight="1">
      <c r="A11" s="90"/>
      <c r="B11" s="91"/>
      <c r="C11" s="92"/>
      <c r="D11" s="93"/>
      <c r="E11" s="93"/>
      <c r="F11" s="93"/>
      <c r="G11" s="97" t="s">
        <v>14</v>
      </c>
      <c r="H11" s="97" t="s">
        <v>2</v>
      </c>
      <c r="I11" s="97" t="s">
        <v>14</v>
      </c>
      <c r="J11" s="97" t="s">
        <v>2</v>
      </c>
      <c r="K11" s="97" t="s">
        <v>14</v>
      </c>
      <c r="L11" s="97" t="s">
        <v>2</v>
      </c>
      <c r="M11" s="92"/>
    </row>
    <row r="12" spans="1:24" s="29" customFormat="1" ht="17.25" customHeight="1">
      <c r="A12" s="98">
        <v>1</v>
      </c>
      <c r="B12" s="98"/>
      <c r="C12" s="98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8">
        <v>9</v>
      </c>
      <c r="J12" s="98">
        <v>10</v>
      </c>
      <c r="K12" s="98">
        <v>11</v>
      </c>
      <c r="L12" s="99">
        <v>12</v>
      </c>
      <c r="M12" s="98">
        <v>13</v>
      </c>
    </row>
    <row r="13" spans="1:24" s="29" customFormat="1" ht="41.25" customHeight="1">
      <c r="A13" s="100"/>
      <c r="B13" s="1"/>
      <c r="C13" s="101" t="s">
        <v>52</v>
      </c>
      <c r="D13" s="100"/>
      <c r="E13" s="102"/>
      <c r="F13" s="102"/>
      <c r="G13" s="49"/>
      <c r="H13" s="49"/>
      <c r="I13" s="49"/>
      <c r="J13" s="49"/>
      <c r="K13" s="49"/>
      <c r="L13" s="50"/>
      <c r="M13" s="4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54" customFormat="1" ht="57.75" customHeight="1">
      <c r="A14" s="28">
        <v>1</v>
      </c>
      <c r="B14" s="1" t="s">
        <v>179</v>
      </c>
      <c r="C14" s="3" t="s">
        <v>32</v>
      </c>
      <c r="D14" s="16" t="s">
        <v>54</v>
      </c>
      <c r="E14" s="103" t="s">
        <v>3</v>
      </c>
      <c r="F14" s="104">
        <v>1</v>
      </c>
      <c r="G14" s="24"/>
      <c r="H14" s="24"/>
      <c r="I14" s="24"/>
      <c r="J14" s="24"/>
      <c r="K14" s="24"/>
      <c r="L14" s="24"/>
      <c r="M14" s="24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s="56" customFormat="1" ht="36" customHeight="1">
      <c r="A15" s="28"/>
      <c r="B15" s="28"/>
      <c r="C15" s="105" t="s">
        <v>139</v>
      </c>
      <c r="D15" s="28" t="s">
        <v>19</v>
      </c>
      <c r="E15" s="103" t="s">
        <v>3</v>
      </c>
      <c r="F15" s="104">
        <v>1</v>
      </c>
      <c r="G15" s="24"/>
      <c r="H15" s="24"/>
      <c r="I15" s="24"/>
      <c r="J15" s="24"/>
      <c r="K15" s="24"/>
      <c r="L15" s="24"/>
      <c r="M15" s="2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s="54" customFormat="1" ht="36" customHeight="1">
      <c r="A16" s="28"/>
      <c r="B16" s="28"/>
      <c r="C16" s="105" t="s">
        <v>140</v>
      </c>
      <c r="D16" s="16" t="s">
        <v>38</v>
      </c>
      <c r="E16" s="103" t="s">
        <v>3</v>
      </c>
      <c r="F16" s="104">
        <v>1</v>
      </c>
      <c r="G16" s="24"/>
      <c r="H16" s="24"/>
      <c r="I16" s="24"/>
      <c r="J16" s="24"/>
      <c r="K16" s="24"/>
      <c r="L16" s="24"/>
      <c r="M16" s="2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s="54" customFormat="1" ht="36" customHeight="1">
      <c r="A17" s="28"/>
      <c r="B17" s="28"/>
      <c r="C17" s="105" t="s">
        <v>141</v>
      </c>
      <c r="D17" s="16" t="s">
        <v>38</v>
      </c>
      <c r="E17" s="103" t="s">
        <v>3</v>
      </c>
      <c r="F17" s="104">
        <v>2</v>
      </c>
      <c r="G17" s="24"/>
      <c r="H17" s="24"/>
      <c r="I17" s="24"/>
      <c r="J17" s="24"/>
      <c r="K17" s="24"/>
      <c r="L17" s="24"/>
      <c r="M17" s="24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s="54" customFormat="1" ht="28.5" customHeight="1">
      <c r="A18" s="28"/>
      <c r="B18" s="28"/>
      <c r="C18" s="105" t="s">
        <v>142</v>
      </c>
      <c r="D18" s="16" t="s">
        <v>38</v>
      </c>
      <c r="E18" s="103" t="s">
        <v>3</v>
      </c>
      <c r="F18" s="104">
        <v>1</v>
      </c>
      <c r="G18" s="24"/>
      <c r="H18" s="24"/>
      <c r="I18" s="24"/>
      <c r="J18" s="24"/>
      <c r="K18" s="24"/>
      <c r="L18" s="24"/>
      <c r="M18" s="2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s="54" customFormat="1" ht="36" customHeight="1">
      <c r="A19" s="28"/>
      <c r="B19" s="28"/>
      <c r="C19" s="105" t="s">
        <v>143</v>
      </c>
      <c r="D19" s="16" t="s">
        <v>53</v>
      </c>
      <c r="E19" s="103" t="s">
        <v>3</v>
      </c>
      <c r="F19" s="104">
        <v>2</v>
      </c>
      <c r="G19" s="24"/>
      <c r="H19" s="24"/>
      <c r="I19" s="24"/>
      <c r="J19" s="24"/>
      <c r="K19" s="24"/>
      <c r="L19" s="24"/>
      <c r="M19" s="24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s="54" customFormat="1" ht="34.5" customHeight="1">
      <c r="A20" s="28"/>
      <c r="B20" s="28"/>
      <c r="C20" s="105" t="s">
        <v>178</v>
      </c>
      <c r="D20" s="16" t="s">
        <v>54</v>
      </c>
      <c r="E20" s="106" t="s">
        <v>3</v>
      </c>
      <c r="F20" s="107">
        <v>1</v>
      </c>
      <c r="G20" s="58"/>
      <c r="H20" s="58"/>
      <c r="I20" s="58"/>
      <c r="J20" s="58"/>
      <c r="K20" s="58"/>
      <c r="L20" s="58"/>
      <c r="M20" s="58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s="54" customFormat="1" ht="34.5" customHeight="1">
      <c r="A21" s="28"/>
      <c r="B21" s="28"/>
      <c r="C21" s="105" t="s">
        <v>177</v>
      </c>
      <c r="D21" s="16" t="s">
        <v>54</v>
      </c>
      <c r="E21" s="106" t="s">
        <v>3</v>
      </c>
      <c r="F21" s="107">
        <v>3</v>
      </c>
      <c r="G21" s="58"/>
      <c r="H21" s="58"/>
      <c r="I21" s="58"/>
      <c r="J21" s="58"/>
      <c r="K21" s="58"/>
      <c r="L21" s="58"/>
      <c r="M21" s="5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s="54" customFormat="1" ht="22.5" customHeight="1">
      <c r="A22" s="28"/>
      <c r="B22" s="28"/>
      <c r="C22" s="3" t="s">
        <v>6</v>
      </c>
      <c r="D22" s="28" t="s">
        <v>4</v>
      </c>
      <c r="E22" s="103">
        <v>1.55</v>
      </c>
      <c r="F22" s="104">
        <f>E22*F14</f>
        <v>1.55</v>
      </c>
      <c r="G22" s="24"/>
      <c r="H22" s="24"/>
      <c r="I22" s="24"/>
      <c r="J22" s="24"/>
      <c r="K22" s="24"/>
      <c r="L22" s="24"/>
      <c r="M22" s="24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s="54" customFormat="1" ht="26.25" customHeight="1">
      <c r="A23" s="28"/>
      <c r="B23" s="108"/>
      <c r="C23" s="101" t="s">
        <v>55</v>
      </c>
      <c r="D23" s="28"/>
      <c r="E23" s="103"/>
      <c r="F23" s="104"/>
      <c r="G23" s="24"/>
      <c r="H23" s="24"/>
      <c r="I23" s="24"/>
      <c r="J23" s="24"/>
      <c r="K23" s="24"/>
      <c r="L23" s="24"/>
      <c r="M23" s="24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s="54" customFormat="1" ht="41.25" customHeight="1">
      <c r="A24" s="28">
        <v>1</v>
      </c>
      <c r="B24" s="1" t="s">
        <v>180</v>
      </c>
      <c r="C24" s="109" t="s">
        <v>56</v>
      </c>
      <c r="D24" s="28" t="s">
        <v>5</v>
      </c>
      <c r="E24" s="103" t="s">
        <v>3</v>
      </c>
      <c r="F24" s="104">
        <v>180</v>
      </c>
      <c r="G24" s="24"/>
      <c r="H24" s="24"/>
      <c r="I24" s="24"/>
      <c r="J24" s="24"/>
      <c r="K24" s="24"/>
      <c r="L24" s="24"/>
      <c r="M24" s="24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54" customFormat="1" ht="34.5" customHeight="1">
      <c r="A25" s="28"/>
      <c r="B25" s="28"/>
      <c r="C25" s="110" t="s">
        <v>57</v>
      </c>
      <c r="D25" s="28" t="s">
        <v>5</v>
      </c>
      <c r="E25" s="103">
        <v>1.02</v>
      </c>
      <c r="F25" s="104">
        <f>F24*E25</f>
        <v>183.6</v>
      </c>
      <c r="G25" s="24"/>
      <c r="H25" s="24"/>
      <c r="I25" s="24"/>
      <c r="J25" s="24"/>
      <c r="K25" s="24"/>
      <c r="L25" s="24"/>
      <c r="M25" s="24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s="54" customFormat="1" ht="21.75" customHeight="1">
      <c r="A26" s="28"/>
      <c r="B26" s="28"/>
      <c r="C26" s="3" t="s">
        <v>6</v>
      </c>
      <c r="D26" s="28" t="s">
        <v>16</v>
      </c>
      <c r="E26" s="103">
        <v>0.114</v>
      </c>
      <c r="F26" s="104">
        <f>E26*F24</f>
        <v>20.52</v>
      </c>
      <c r="G26" s="24"/>
      <c r="H26" s="24"/>
      <c r="I26" s="24"/>
      <c r="J26" s="24"/>
      <c r="K26" s="24"/>
      <c r="L26" s="24"/>
      <c r="M26" s="24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s="54" customFormat="1" ht="42.75" customHeight="1">
      <c r="A27" s="28">
        <v>2</v>
      </c>
      <c r="B27" s="1" t="s">
        <v>181</v>
      </c>
      <c r="C27" s="3" t="s">
        <v>144</v>
      </c>
      <c r="D27" s="28" t="s">
        <v>5</v>
      </c>
      <c r="E27" s="103" t="s">
        <v>3</v>
      </c>
      <c r="F27" s="104">
        <v>231</v>
      </c>
      <c r="G27" s="24"/>
      <c r="H27" s="24"/>
      <c r="I27" s="24"/>
      <c r="J27" s="24"/>
      <c r="K27" s="24"/>
      <c r="L27" s="24"/>
      <c r="M27" s="24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s="54" customFormat="1" ht="21" customHeight="1">
      <c r="A28" s="28"/>
      <c r="B28" s="28"/>
      <c r="C28" s="3" t="s">
        <v>145</v>
      </c>
      <c r="D28" s="28" t="s">
        <v>5</v>
      </c>
      <c r="E28" s="103">
        <v>102</v>
      </c>
      <c r="F28" s="104">
        <v>31</v>
      </c>
      <c r="G28" s="24"/>
      <c r="H28" s="24"/>
      <c r="I28" s="24"/>
      <c r="J28" s="24"/>
      <c r="K28" s="24"/>
      <c r="L28" s="24"/>
      <c r="M28" s="24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4" s="54" customFormat="1" ht="19.5" customHeight="1">
      <c r="A29" s="28"/>
      <c r="B29" s="28"/>
      <c r="C29" s="3" t="s">
        <v>58</v>
      </c>
      <c r="D29" s="28" t="s">
        <v>5</v>
      </c>
      <c r="E29" s="103">
        <v>102</v>
      </c>
      <c r="F29" s="104">
        <v>205</v>
      </c>
      <c r="G29" s="24"/>
      <c r="H29" s="24"/>
      <c r="I29" s="24"/>
      <c r="J29" s="24"/>
      <c r="K29" s="24"/>
      <c r="L29" s="24"/>
      <c r="M29" s="24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s="54" customFormat="1" ht="21" customHeight="1">
      <c r="A30" s="28"/>
      <c r="B30" s="28"/>
      <c r="C30" s="3" t="s">
        <v>6</v>
      </c>
      <c r="D30" s="28" t="s">
        <v>4</v>
      </c>
      <c r="E30" s="103">
        <v>0.114</v>
      </c>
      <c r="F30" s="104">
        <f>E30*F27</f>
        <v>26.334</v>
      </c>
      <c r="G30" s="24"/>
      <c r="H30" s="24"/>
      <c r="I30" s="24"/>
      <c r="J30" s="24"/>
      <c r="K30" s="24"/>
      <c r="L30" s="24"/>
      <c r="M30" s="24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s="54" customFormat="1" ht="38.25" customHeight="1">
      <c r="A31" s="28">
        <v>3</v>
      </c>
      <c r="B31" s="1" t="s">
        <v>182</v>
      </c>
      <c r="C31" s="109" t="s">
        <v>35</v>
      </c>
      <c r="D31" s="28" t="s">
        <v>30</v>
      </c>
      <c r="E31" s="103" t="s">
        <v>3</v>
      </c>
      <c r="F31" s="111">
        <v>25.2</v>
      </c>
      <c r="G31" s="24"/>
      <c r="H31" s="24"/>
      <c r="I31" s="24"/>
      <c r="J31" s="24"/>
      <c r="K31" s="24"/>
      <c r="L31" s="24"/>
      <c r="M31" s="24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54" customFormat="1" ht="30.75" customHeight="1">
      <c r="A32" s="28">
        <v>4</v>
      </c>
      <c r="B32" s="1" t="s">
        <v>33</v>
      </c>
      <c r="C32" s="110" t="s">
        <v>59</v>
      </c>
      <c r="D32" s="28" t="s">
        <v>37</v>
      </c>
      <c r="E32" s="103"/>
      <c r="F32" s="104">
        <v>140</v>
      </c>
      <c r="G32" s="24"/>
      <c r="H32" s="24"/>
      <c r="I32" s="24"/>
      <c r="J32" s="24"/>
      <c r="K32" s="52"/>
      <c r="L32" s="24"/>
      <c r="M32" s="24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54" customFormat="1" ht="34.5" customHeight="1">
      <c r="A33" s="28">
        <v>5</v>
      </c>
      <c r="B33" s="1" t="s">
        <v>183</v>
      </c>
      <c r="C33" s="109" t="s">
        <v>36</v>
      </c>
      <c r="D33" s="28" t="s">
        <v>44</v>
      </c>
      <c r="E33" s="103" t="s">
        <v>3</v>
      </c>
      <c r="F33" s="111">
        <v>25.2</v>
      </c>
      <c r="G33" s="24"/>
      <c r="H33" s="24"/>
      <c r="I33" s="24"/>
      <c r="J33" s="24"/>
      <c r="K33" s="24"/>
      <c r="L33" s="24"/>
      <c r="M33" s="24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54" customFormat="1" ht="28.5" customHeight="1">
      <c r="A34" s="28"/>
      <c r="B34" s="28"/>
      <c r="C34" s="112" t="s">
        <v>60</v>
      </c>
      <c r="D34" s="28"/>
      <c r="E34" s="103"/>
      <c r="F34" s="104"/>
      <c r="G34" s="24"/>
      <c r="H34" s="24"/>
      <c r="I34" s="24"/>
      <c r="J34" s="24"/>
      <c r="K34" s="24"/>
      <c r="L34" s="24"/>
      <c r="M34" s="2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61" customFormat="1" ht="40.5" customHeight="1">
      <c r="A35" s="113">
        <v>1</v>
      </c>
      <c r="B35" s="114" t="s">
        <v>184</v>
      </c>
      <c r="C35" s="115" t="s">
        <v>61</v>
      </c>
      <c r="D35" s="113" t="s">
        <v>19</v>
      </c>
      <c r="E35" s="116"/>
      <c r="F35" s="117">
        <v>15</v>
      </c>
      <c r="G35" s="24"/>
      <c r="H35" s="24"/>
      <c r="I35" s="24"/>
      <c r="J35" s="24"/>
      <c r="K35" s="24"/>
      <c r="L35" s="24"/>
      <c r="M35" s="24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s="66" customFormat="1" ht="35.25" customHeight="1">
      <c r="A36" s="113"/>
      <c r="B36" s="113"/>
      <c r="C36" s="110" t="s">
        <v>219</v>
      </c>
      <c r="D36" s="113" t="s">
        <v>46</v>
      </c>
      <c r="E36" s="116"/>
      <c r="F36" s="117">
        <v>15</v>
      </c>
      <c r="G36" s="59"/>
      <c r="H36" s="24"/>
      <c r="I36" s="62"/>
      <c r="J36" s="62"/>
      <c r="K36" s="63"/>
      <c r="L36" s="64"/>
      <c r="M36" s="24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 s="61" customFormat="1" ht="42" customHeight="1">
      <c r="A37" s="113">
        <v>2</v>
      </c>
      <c r="B37" s="114" t="s">
        <v>185</v>
      </c>
      <c r="C37" s="115" t="s">
        <v>63</v>
      </c>
      <c r="D37" s="113" t="s">
        <v>37</v>
      </c>
      <c r="E37" s="116"/>
      <c r="F37" s="117">
        <v>55</v>
      </c>
      <c r="G37" s="67"/>
      <c r="H37" s="24"/>
      <c r="I37" s="59"/>
      <c r="J37" s="59"/>
      <c r="K37" s="68"/>
      <c r="L37" s="68"/>
      <c r="M37" s="2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s="66" customFormat="1" ht="18.75" customHeight="1">
      <c r="A38" s="113"/>
      <c r="B38" s="113"/>
      <c r="C38" s="110" t="s">
        <v>64</v>
      </c>
      <c r="D38" s="16" t="s">
        <v>62</v>
      </c>
      <c r="E38" s="116"/>
      <c r="F38" s="117">
        <v>50</v>
      </c>
      <c r="G38" s="69"/>
      <c r="H38" s="24"/>
      <c r="I38" s="62"/>
      <c r="J38" s="59"/>
      <c r="K38" s="63"/>
      <c r="L38" s="64"/>
      <c r="M38" s="24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s="66" customFormat="1" ht="18.75" customHeight="1">
      <c r="A39" s="113"/>
      <c r="B39" s="113"/>
      <c r="C39" s="110" t="s">
        <v>65</v>
      </c>
      <c r="D39" s="113" t="s">
        <v>19</v>
      </c>
      <c r="E39" s="116"/>
      <c r="F39" s="117">
        <v>15</v>
      </c>
      <c r="G39" s="69"/>
      <c r="H39" s="24"/>
      <c r="I39" s="62"/>
      <c r="J39" s="59"/>
      <c r="K39" s="63"/>
      <c r="L39" s="64"/>
      <c r="M39" s="24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s="54" customFormat="1" ht="50.25" customHeight="1">
      <c r="A40" s="28">
        <v>3</v>
      </c>
      <c r="B40" s="28"/>
      <c r="C40" s="110" t="s">
        <v>67</v>
      </c>
      <c r="D40" s="28" t="s">
        <v>66</v>
      </c>
      <c r="E40" s="103"/>
      <c r="F40" s="104">
        <v>1</v>
      </c>
      <c r="G40" s="24"/>
      <c r="H40" s="24"/>
      <c r="I40" s="24"/>
      <c r="J40" s="24"/>
      <c r="K40" s="52"/>
      <c r="L40" s="24"/>
      <c r="M40" s="2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s="54" customFormat="1" ht="28.5" customHeight="1">
      <c r="A41" s="118"/>
      <c r="B41" s="108"/>
      <c r="C41" s="101" t="s">
        <v>68</v>
      </c>
      <c r="D41" s="118"/>
      <c r="E41" s="119"/>
      <c r="F41" s="120"/>
      <c r="G41" s="70"/>
      <c r="H41" s="70"/>
      <c r="I41" s="70"/>
      <c r="J41" s="70"/>
      <c r="K41" s="70"/>
      <c r="L41" s="70"/>
      <c r="M41" s="70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s="56" customFormat="1" ht="72.75" customHeight="1">
      <c r="A42" s="28">
        <v>1</v>
      </c>
      <c r="B42" s="28" t="s">
        <v>33</v>
      </c>
      <c r="C42" s="121" t="s">
        <v>146</v>
      </c>
      <c r="D42" s="28" t="s">
        <v>66</v>
      </c>
      <c r="E42" s="103"/>
      <c r="F42" s="104">
        <v>15</v>
      </c>
      <c r="G42" s="24"/>
      <c r="H42" s="24"/>
      <c r="I42" s="24"/>
      <c r="J42" s="24"/>
      <c r="K42" s="52"/>
      <c r="L42" s="24"/>
      <c r="M42" s="24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s="54" customFormat="1" ht="27.6">
      <c r="A43" s="28">
        <v>2</v>
      </c>
      <c r="B43" s="28" t="s">
        <v>33</v>
      </c>
      <c r="C43" s="122" t="s">
        <v>69</v>
      </c>
      <c r="D43" s="28" t="s">
        <v>46</v>
      </c>
      <c r="E43" s="103"/>
      <c r="F43" s="104">
        <v>15</v>
      </c>
      <c r="G43" s="24"/>
      <c r="H43" s="24"/>
      <c r="I43" s="24"/>
      <c r="J43" s="24"/>
      <c r="K43" s="52"/>
      <c r="L43" s="24"/>
      <c r="M43" s="24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s="33" customFormat="1" ht="15">
      <c r="A44" s="28"/>
      <c r="B44" s="28"/>
      <c r="C44" s="3"/>
      <c r="D44" s="28"/>
      <c r="E44" s="106"/>
      <c r="F44" s="107"/>
      <c r="G44" s="58"/>
      <c r="H44" s="58"/>
      <c r="I44" s="58"/>
      <c r="J44" s="58"/>
      <c r="K44" s="58"/>
      <c r="L44" s="58"/>
      <c r="M44" s="58"/>
    </row>
    <row r="45" spans="1:24" s="33" customFormat="1" ht="21" customHeight="1">
      <c r="A45" s="28"/>
      <c r="B45" s="28"/>
      <c r="C45" s="123" t="s">
        <v>23</v>
      </c>
      <c r="D45" s="28"/>
      <c r="E45" s="106"/>
      <c r="F45" s="107"/>
      <c r="G45" s="58"/>
      <c r="H45" s="71"/>
      <c r="I45" s="71"/>
      <c r="J45" s="71"/>
      <c r="K45" s="71"/>
      <c r="L45" s="71"/>
      <c r="M45" s="71"/>
    </row>
    <row r="46" spans="1:24" s="33" customFormat="1" ht="21" customHeight="1">
      <c r="A46" s="28"/>
      <c r="B46" s="28"/>
      <c r="C46" s="26" t="s">
        <v>25</v>
      </c>
      <c r="D46" s="124"/>
      <c r="E46" s="106"/>
      <c r="F46" s="107"/>
      <c r="G46" s="58"/>
      <c r="H46" s="58"/>
      <c r="I46" s="58"/>
      <c r="J46" s="58"/>
      <c r="K46" s="58"/>
      <c r="L46" s="58"/>
      <c r="M46" s="58"/>
    </row>
    <row r="47" spans="1:24" s="33" customFormat="1" ht="21" customHeight="1">
      <c r="A47" s="28"/>
      <c r="B47" s="28"/>
      <c r="C47" s="123" t="s">
        <v>23</v>
      </c>
      <c r="D47" s="124"/>
      <c r="E47" s="106"/>
      <c r="F47" s="107"/>
      <c r="G47" s="58"/>
      <c r="H47" s="71"/>
      <c r="I47" s="71"/>
      <c r="J47" s="71"/>
      <c r="K47" s="71"/>
      <c r="L47" s="71"/>
      <c r="M47" s="71"/>
    </row>
    <row r="48" spans="1:24" s="33" customFormat="1" ht="21" customHeight="1">
      <c r="A48" s="28"/>
      <c r="B48" s="28"/>
      <c r="C48" s="125" t="s">
        <v>31</v>
      </c>
      <c r="D48" s="124"/>
      <c r="E48" s="98"/>
      <c r="F48" s="126"/>
      <c r="G48" s="71"/>
      <c r="H48" s="71"/>
      <c r="I48" s="71"/>
      <c r="J48" s="71"/>
      <c r="K48" s="71"/>
      <c r="L48" s="71"/>
      <c r="M48" s="58"/>
    </row>
    <row r="49" spans="1:15" s="33" customFormat="1" ht="21" customHeight="1">
      <c r="A49" s="28"/>
      <c r="B49" s="28"/>
      <c r="C49" s="123" t="s">
        <v>9</v>
      </c>
      <c r="D49" s="124"/>
      <c r="E49" s="106"/>
      <c r="F49" s="107"/>
      <c r="G49" s="58"/>
      <c r="H49" s="71"/>
      <c r="I49" s="71"/>
      <c r="J49" s="71"/>
      <c r="K49" s="71"/>
      <c r="L49" s="71"/>
      <c r="M49" s="71"/>
    </row>
    <row r="50" spans="1:15" s="33" customFormat="1" ht="21" customHeight="1">
      <c r="A50" s="28"/>
      <c r="B50" s="28"/>
      <c r="C50" s="125" t="s">
        <v>22</v>
      </c>
      <c r="D50" s="124"/>
      <c r="E50" s="98"/>
      <c r="F50" s="126"/>
      <c r="G50" s="71"/>
      <c r="H50" s="71"/>
      <c r="I50" s="71"/>
      <c r="J50" s="71"/>
      <c r="K50" s="71"/>
      <c r="L50" s="71"/>
      <c r="M50" s="58"/>
    </row>
    <row r="51" spans="1:15" s="33" customFormat="1" ht="21" customHeight="1">
      <c r="A51" s="28"/>
      <c r="B51" s="28"/>
      <c r="C51" s="123" t="s">
        <v>9</v>
      </c>
      <c r="D51" s="28"/>
      <c r="E51" s="106"/>
      <c r="F51" s="107"/>
      <c r="G51" s="58"/>
      <c r="H51" s="71"/>
      <c r="I51" s="71"/>
      <c r="J51" s="71"/>
      <c r="K51" s="71"/>
      <c r="L51" s="71"/>
      <c r="M51" s="71"/>
    </row>
    <row r="52" spans="1:15" s="33" customFormat="1" ht="16.2">
      <c r="A52" s="72"/>
      <c r="B52" s="72"/>
      <c r="C52" s="73"/>
      <c r="D52" s="74"/>
      <c r="E52" s="73"/>
      <c r="F52" s="73"/>
      <c r="G52" s="73"/>
      <c r="H52" s="73"/>
      <c r="I52" s="73"/>
      <c r="J52" s="73"/>
      <c r="K52" s="73"/>
      <c r="L52" s="73"/>
      <c r="M52" s="73"/>
    </row>
    <row r="53" spans="1:15" s="33" customFormat="1" ht="1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5" s="33" customFormat="1" ht="16.2">
      <c r="A54" s="72"/>
      <c r="B54" s="72"/>
      <c r="C54" s="73"/>
      <c r="D54" s="74"/>
      <c r="E54" s="73"/>
      <c r="F54" s="73"/>
      <c r="G54" s="73"/>
      <c r="H54" s="73"/>
      <c r="I54" s="73"/>
      <c r="J54" s="73"/>
      <c r="K54" s="73"/>
      <c r="L54" s="73"/>
      <c r="M54" s="73"/>
    </row>
    <row r="55" spans="1:15" s="33" customFormat="1" ht="16.2">
      <c r="A55" s="72"/>
      <c r="B55" s="72"/>
      <c r="C55" s="73"/>
      <c r="D55" s="74"/>
      <c r="E55" s="73"/>
      <c r="F55" s="73"/>
      <c r="G55" s="73"/>
      <c r="H55" s="73"/>
      <c r="I55" s="73"/>
      <c r="J55" s="73"/>
      <c r="K55" s="73"/>
      <c r="L55" s="73"/>
      <c r="M55" s="73"/>
    </row>
    <row r="56" spans="1:15" ht="21.75" customHeight="1">
      <c r="O56" s="78"/>
    </row>
  </sheetData>
  <sheetProtection password="CC26" sheet="1" objects="1" scenarios="1"/>
  <mergeCells count="18">
    <mergeCell ref="A1:M1"/>
    <mergeCell ref="C2:M2"/>
    <mergeCell ref="A3:M3"/>
    <mergeCell ref="H5:J5"/>
    <mergeCell ref="K5:L5"/>
    <mergeCell ref="A53:M53"/>
    <mergeCell ref="I10:J10"/>
    <mergeCell ref="K10:L10"/>
    <mergeCell ref="M10:M11"/>
    <mergeCell ref="A7:M7"/>
    <mergeCell ref="A9:A11"/>
    <mergeCell ref="C9:C11"/>
    <mergeCell ref="D9:D11"/>
    <mergeCell ref="E9:F9"/>
    <mergeCell ref="G9:M9"/>
    <mergeCell ref="E10:E11"/>
    <mergeCell ref="F10:F11"/>
    <mergeCell ref="G10:H10"/>
  </mergeCells>
  <pageMargins left="0.45" right="0" top="0.75" bottom="0.75" header="0.3" footer="0.3"/>
  <pageSetup scale="9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SV</vt:lpstr>
      <vt:lpstr>კეთილმოწყობა</vt:lpstr>
      <vt:lpstr>ელ. მომარაგება</vt:lpstr>
      <vt:lpstr>SV!Print_Area</vt:lpstr>
      <vt:lpstr>კეთილმოწყობა!Print_Area</vt:lpstr>
      <vt:lpstr>კეთილმოწყობა!Print_Titles</vt:lpstr>
    </vt:vector>
  </TitlesOfParts>
  <Company>Konex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Keti Shesyidvebi</cp:lastModifiedBy>
  <cp:lastPrinted>2016-06-26T06:51:55Z</cp:lastPrinted>
  <dcterms:created xsi:type="dcterms:W3CDTF">2004-12-20T11:27:35Z</dcterms:created>
  <dcterms:modified xsi:type="dcterms:W3CDTF">2017-03-20T12:45:47Z</dcterms:modified>
</cp:coreProperties>
</file>