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8195" windowHeight="11580" activeTab="5"/>
  </bookViews>
  <sheets>
    <sheet name="კრებსითი" sheetId="6" r:id="rId1"/>
    <sheet name="ობიექტური" sheetId="7" r:id="rId2"/>
    <sheet name="დერეფანი" sheetId="1" r:id="rId3"/>
    <sheet name="შენობის ფასადი" sheetId="2" r:id="rId4"/>
    <sheet name="ელექტრობა" sheetId="3" r:id="rId5"/>
    <sheet name="სუსტი დენები" sheetId="4" r:id="rId6"/>
  </sheets>
  <calcPr calcId="145621"/>
</workbook>
</file>

<file path=xl/calcChain.xml><?xml version="1.0" encoding="utf-8"?>
<calcChain xmlns="http://schemas.openxmlformats.org/spreadsheetml/2006/main">
  <c r="F147" i="2" l="1"/>
  <c r="F146" i="2"/>
  <c r="F145" i="2"/>
  <c r="F144" i="2"/>
  <c r="F143" i="2"/>
  <c r="F142" i="2"/>
  <c r="F156" i="1" l="1"/>
  <c r="F155" i="1"/>
  <c r="F154" i="1"/>
  <c r="F153" i="1"/>
  <c r="F152" i="1"/>
  <c r="F151" i="1"/>
  <c r="F149" i="1"/>
  <c r="F148" i="1"/>
  <c r="F147" i="1"/>
  <c r="F146" i="1"/>
  <c r="F145" i="1"/>
  <c r="F136" i="1" l="1"/>
  <c r="F137" i="1"/>
  <c r="F21" i="1"/>
  <c r="F140" i="2"/>
  <c r="F139" i="2"/>
  <c r="F138" i="2"/>
  <c r="F137" i="2"/>
  <c r="F135" i="2"/>
  <c r="F134" i="2"/>
  <c r="F133" i="2"/>
  <c r="F132" i="2"/>
  <c r="F131" i="2"/>
  <c r="F130" i="2"/>
  <c r="F129" i="2"/>
  <c r="F127" i="2"/>
  <c r="F126" i="2"/>
  <c r="F125" i="2"/>
  <c r="F124" i="2"/>
  <c r="F123" i="2"/>
  <c r="F122" i="2"/>
  <c r="F121" i="2"/>
  <c r="F119" i="2"/>
  <c r="F118" i="2"/>
  <c r="F117" i="2"/>
  <c r="F116" i="2"/>
  <c r="F114" i="2"/>
  <c r="F113" i="2"/>
  <c r="F112" i="2"/>
  <c r="F111" i="2"/>
  <c r="F110" i="2"/>
  <c r="F108" i="2"/>
  <c r="F107" i="2"/>
  <c r="F106" i="2"/>
  <c r="F105" i="2"/>
  <c r="F104" i="2"/>
  <c r="F103" i="2"/>
  <c r="F102" i="2"/>
  <c r="F101" i="2"/>
  <c r="F100" i="2"/>
  <c r="F98" i="2"/>
  <c r="F97" i="2"/>
  <c r="F96" i="2"/>
  <c r="F95" i="2"/>
  <c r="F94" i="2"/>
  <c r="F93" i="2"/>
  <c r="F92" i="2"/>
  <c r="F91" i="2"/>
  <c r="F90" i="2"/>
  <c r="F88" i="2"/>
  <c r="F87" i="2"/>
  <c r="F86" i="2"/>
  <c r="F85" i="2"/>
  <c r="F84" i="2"/>
  <c r="F83" i="2"/>
  <c r="F82" i="2"/>
  <c r="F81" i="2"/>
  <c r="F80" i="2"/>
  <c r="F78" i="2"/>
  <c r="F77" i="2"/>
  <c r="F76" i="2"/>
  <c r="F75" i="2"/>
  <c r="F73" i="2"/>
  <c r="F72" i="2"/>
  <c r="F71" i="2"/>
  <c r="F70" i="2"/>
  <c r="F68" i="2"/>
  <c r="F67" i="2"/>
  <c r="F66" i="2"/>
  <c r="F65" i="2"/>
  <c r="F63" i="2"/>
  <c r="F62" i="2"/>
  <c r="F61" i="2"/>
  <c r="F60" i="2"/>
  <c r="F58" i="2"/>
  <c r="F57" i="2"/>
  <c r="F56" i="2"/>
  <c r="F55" i="2"/>
  <c r="F52" i="2"/>
  <c r="F51" i="2"/>
  <c r="F50" i="2"/>
  <c r="F49" i="2"/>
  <c r="F47" i="2"/>
  <c r="F46" i="2"/>
  <c r="F45" i="2"/>
  <c r="F44" i="2"/>
  <c r="F41" i="2"/>
  <c r="F40" i="2"/>
  <c r="F39" i="2"/>
  <c r="F38" i="2"/>
  <c r="F36" i="2"/>
  <c r="F35" i="2"/>
  <c r="F34" i="2"/>
  <c r="F33" i="2"/>
  <c r="F26" i="2"/>
  <c r="F25" i="2"/>
  <c r="F24" i="2"/>
  <c r="F23" i="2"/>
  <c r="F21" i="2"/>
  <c r="F16" i="2"/>
  <c r="F15" i="2"/>
  <c r="F13" i="2"/>
  <c r="F12" i="2"/>
  <c r="F75" i="1" l="1"/>
  <c r="F74" i="1"/>
  <c r="F73" i="1"/>
  <c r="F72" i="1"/>
  <c r="F71" i="1"/>
  <c r="F18" i="4" l="1"/>
  <c r="F17" i="4"/>
  <c r="F13" i="4"/>
  <c r="F18" i="3"/>
  <c r="F17" i="3"/>
  <c r="F13" i="3" l="1"/>
  <c r="F22" i="3"/>
  <c r="F21" i="3"/>
  <c r="F28" i="3"/>
  <c r="F36" i="3"/>
  <c r="F35" i="3"/>
  <c r="F34" i="3"/>
  <c r="F32" i="3"/>
  <c r="F25" i="3" l="1"/>
  <c r="F20" i="1"/>
  <c r="F15" i="1" l="1"/>
  <c r="F14" i="1"/>
  <c r="F18" i="1"/>
  <c r="F17" i="1"/>
  <c r="F100" i="1"/>
  <c r="F99" i="1"/>
  <c r="F98" i="1"/>
  <c r="F97" i="1"/>
  <c r="F96" i="1"/>
  <c r="F95" i="1"/>
  <c r="F94" i="1"/>
  <c r="F93" i="1"/>
  <c r="F91" i="1" l="1"/>
  <c r="F90" i="1"/>
  <c r="F89" i="1"/>
  <c r="F88" i="1"/>
  <c r="F87" i="1"/>
  <c r="F86" i="1"/>
  <c r="F85" i="1"/>
  <c r="F83" i="1"/>
  <c r="F82" i="1"/>
  <c r="F81" i="1"/>
  <c r="F80" i="1"/>
  <c r="F79" i="1"/>
  <c r="F78" i="1"/>
  <c r="F77" i="1"/>
  <c r="F143" i="1"/>
  <c r="F142" i="1"/>
  <c r="F141" i="1"/>
  <c r="F140" i="1"/>
  <c r="F139" i="1"/>
  <c r="F69" i="1"/>
  <c r="F68" i="1"/>
  <c r="F67" i="1"/>
  <c r="F66" i="1"/>
  <c r="F65" i="1"/>
  <c r="F64" i="1"/>
  <c r="F62" i="1"/>
  <c r="F63" i="1"/>
  <c r="F59" i="1"/>
  <c r="F58" i="1"/>
  <c r="F57" i="1"/>
  <c r="F54" i="1"/>
  <c r="F60" i="1"/>
  <c r="F56" i="1"/>
  <c r="F55" i="1"/>
  <c r="F53" i="1"/>
  <c r="F132" i="1" l="1"/>
  <c r="F133" i="1"/>
  <c r="F134" i="1"/>
  <c r="F119" i="1"/>
  <c r="F116" i="1"/>
  <c r="F115" i="1"/>
  <c r="F113" i="1"/>
  <c r="F112" i="1"/>
  <c r="F111" i="1"/>
  <c r="F110" i="1"/>
  <c r="F109" i="1"/>
  <c r="F107" i="1"/>
  <c r="F106" i="1"/>
  <c r="F105" i="1"/>
  <c r="F104" i="1"/>
  <c r="F103" i="1"/>
  <c r="F102" i="1"/>
  <c r="F51" i="1"/>
  <c r="F50" i="1"/>
  <c r="F49" i="1"/>
  <c r="F48" i="1"/>
  <c r="F47" i="1"/>
  <c r="F45" i="1"/>
  <c r="F44" i="1"/>
  <c r="F43" i="1"/>
  <c r="F42" i="1"/>
  <c r="F41" i="1"/>
  <c r="F39" i="1"/>
  <c r="F38" i="1"/>
  <c r="F37" i="1"/>
  <c r="F36" i="1"/>
  <c r="F35" i="1"/>
  <c r="F33" i="1"/>
  <c r="F32" i="1"/>
  <c r="F31" i="1"/>
  <c r="F29" i="1"/>
  <c r="F28" i="1"/>
  <c r="F27" i="1"/>
  <c r="F25" i="1"/>
  <c r="F24" i="1"/>
  <c r="F23" i="1"/>
  <c r="F124" i="1" l="1"/>
  <c r="F123" i="1"/>
  <c r="F122" i="1"/>
  <c r="F121" i="1"/>
  <c r="F16" i="4" l="1"/>
  <c r="F14" i="4"/>
  <c r="F12" i="4"/>
  <c r="F33" i="3"/>
  <c r="F31" i="3"/>
  <c r="F29" i="3"/>
  <c r="F27" i="3"/>
  <c r="F24" i="3"/>
  <c r="F20" i="3"/>
  <c r="F14" i="3"/>
  <c r="F12" i="3"/>
  <c r="F19" i="4" l="1"/>
  <c r="F130" i="1"/>
  <c r="F129" i="1"/>
  <c r="F128" i="1"/>
  <c r="F127" i="1"/>
  <c r="F126" i="1"/>
  <c r="F12" i="1"/>
</calcChain>
</file>

<file path=xl/sharedStrings.xml><?xml version="1.0" encoding="utf-8"?>
<sst xmlns="http://schemas.openxmlformats.org/spreadsheetml/2006/main" count="877" uniqueCount="285">
  <si>
    <t>saqarTvelos finansTa saministros administraciuli Senobis (q.Tbilisi gorgaslis q#16) sakonferencio darbazTan damakavSirebeli msubuqi konstruqciis derefnis da msubuqi konstruqciis Senobis fasadis mopirkeTebis samSeneblo-samontao samuSaoebis xarjTaRricxva</t>
  </si>
  <si>
    <t>xarjTaRricxva #1/1</t>
  </si>
  <si>
    <t>samSeneblo-samontaJo samuSaoebi</t>
  </si>
  <si>
    <t>lari</t>
  </si>
  <si>
    <t>##</t>
  </si>
  <si>
    <t>ganfas.</t>
  </si>
  <si>
    <t>samuSaos CamonaTvali</t>
  </si>
  <si>
    <t>ganz.</t>
  </si>
  <si>
    <t>raodenoba</t>
  </si>
  <si>
    <t>masala</t>
  </si>
  <si>
    <t>xelfasi</t>
  </si>
  <si>
    <t>manqana-meqanizmebi</t>
  </si>
  <si>
    <t>jami</t>
  </si>
  <si>
    <t xml:space="preserve">normat.-erTeulze
</t>
  </si>
  <si>
    <t>sul</t>
  </si>
  <si>
    <t>erT. fasi</t>
  </si>
  <si>
    <t>1</t>
  </si>
  <si>
    <t>7</t>
  </si>
  <si>
    <t>mosamzadebeli samuSaoebi</t>
  </si>
  <si>
    <t>arsebuli pandusis aluminis moajirebis demontaJi da dasawyoeba damkveTis miTiTebiT</t>
  </si>
  <si>
    <t>g/m</t>
  </si>
  <si>
    <t>Sromis danaxarji</t>
  </si>
  <si>
    <t>kac/sT</t>
  </si>
  <si>
    <t>manqanebi</t>
  </si>
  <si>
    <t>ezoSi arsebuli betonis filaqanis ayra da dasawyoeba damkveTis miTiTebiT</t>
  </si>
  <si>
    <t>kvm</t>
  </si>
  <si>
    <t>kbm</t>
  </si>
  <si>
    <t>betoni m-300</t>
  </si>
  <si>
    <t>tn</t>
  </si>
  <si>
    <t>Sromis danaxarjebi</t>
  </si>
  <si>
    <t>kac-sT</t>
  </si>
  <si>
    <t>sxva masalebi</t>
  </si>
  <si>
    <t xml:space="preserve">nawrTobi mina sisq-10mm </t>
  </si>
  <si>
    <t>minis samagrebi</t>
  </si>
  <si>
    <t>cal</t>
  </si>
  <si>
    <t>eleqtro karis montaJi (foto elementze)</t>
  </si>
  <si>
    <t>ZiriTadi Senobis kedelze nestgamZle TabaSir-muyaos filis gakvra (7,11*2,52)</t>
  </si>
  <si>
    <t>nestgamZle TabaSir-muyaos fila</t>
  </si>
  <si>
    <t>t</t>
  </si>
  <si>
    <t>kg</t>
  </si>
  <si>
    <t xml:space="preserve">samontaJo derefnis gaswvriv da iatakis qveS wyalsawreti arxis mowyoba </t>
  </si>
  <si>
    <t>SromiTi resursebi</t>
  </si>
  <si>
    <t>mastika</t>
  </si>
  <si>
    <t>keramogranitis fila sisq=10mm</t>
  </si>
  <si>
    <t>yinvagamZle webo-cementi</t>
  </si>
  <si>
    <t>11-20-3</t>
  </si>
  <si>
    <t>100 kvm</t>
  </si>
  <si>
    <t>კგ</t>
  </si>
  <si>
    <t>xarjTaRricxva #1/2</t>
  </si>
  <si>
    <t>xarjTaRricxva #1/3</t>
  </si>
  <si>
    <t>ელექტრო-samontaJo samuSaoebi</t>
  </si>
  <si>
    <t>კაბელები</t>
  </si>
  <si>
    <t xml:space="preserve">კაბელი მრგვალი 3*1,5მმ/კვ </t>
  </si>
  <si>
    <t>სართულის გამანაწილებელ ფარში ჩასამატებელი</t>
  </si>
  <si>
    <t>საინდიკაციო ნათურა 220ვ (მწვანე)</t>
  </si>
  <si>
    <t>ცალ</t>
  </si>
  <si>
    <t>ჩამრთველი ღილაკი ფიქსაციით</t>
  </si>
  <si>
    <t>კონტაქტორი</t>
  </si>
  <si>
    <t>ავტომატური ამომრთველი 16ა ერთპოლუსა</t>
  </si>
  <si>
    <t>xarjTaRricxva #1/4</t>
  </si>
  <si>
    <t>სუსტი დენების-samontaJo samuSaoebi</t>
  </si>
  <si>
    <t>rigiTi
#</t>
  </si>
  <si>
    <t>xarjT.
#</t>
  </si>
  <si>
    <t>Tavebis, obieqtebis, samuSaoebisa da
danaxarjebis dasaxeleba</t>
  </si>
  <si>
    <t xml:space="preserve">saxarjTaRricxvo Rirebuleba  lari </t>
  </si>
  <si>
    <t>samSeneblo
samuSaoebi</t>
  </si>
  <si>
    <t>samontaJo
samuSaoeb.</t>
  </si>
  <si>
    <t xml:space="preserve">mowyobi-
loba </t>
  </si>
  <si>
    <t xml:space="preserve">sxvadasxva
samuSaoeb. </t>
  </si>
  <si>
    <t>2</t>
  </si>
  <si>
    <t>3</t>
  </si>
  <si>
    <t>4</t>
  </si>
  <si>
    <t>5</t>
  </si>
  <si>
    <t>6</t>
  </si>
  <si>
    <t>mSeneblobis ZiriTadi obieqtebi</t>
  </si>
  <si>
    <t>xarjT. #1/1</t>
  </si>
  <si>
    <t>დერეფნის სამშენებლო-სამონტაჟო სამუშაოები</t>
  </si>
  <si>
    <t>xarjT. #1/2</t>
  </si>
  <si>
    <t>xarjT. #1/3</t>
  </si>
  <si>
    <t>ელ.სამონტაჟო სამუშაოები</t>
  </si>
  <si>
    <t>susti denebi</t>
  </si>
  <si>
    <t>jami Tavi 2</t>
  </si>
  <si>
    <t>გაუთვალისწინებელი ხარჯი 3%</t>
  </si>
  <si>
    <t>DdRg _ 18%</t>
  </si>
  <si>
    <t>11-8-1,2</t>
  </si>
  <si>
    <t>qviSa-ცემენტის ხსნარი</t>
  </si>
  <si>
    <t>16-6-2</t>
  </si>
  <si>
    <t>100 g/m</t>
  </si>
  <si>
    <t>sxva მასალები</t>
  </si>
  <si>
    <t>10-58-1</t>
  </si>
  <si>
    <t>მ2</t>
  </si>
  <si>
    <t>profilebi მოთუთიბული</t>
  </si>
  <si>
    <t>შურუპები</t>
  </si>
  <si>
    <t>15-168-9</t>
  </si>
  <si>
    <t>მაღალი ხარისხის წყალემულსიის საღებავი</t>
  </si>
  <si>
    <t>ფითხი</t>
  </si>
  <si>
    <t>6-1-16</t>
  </si>
  <si>
    <t>100 kbm</t>
  </si>
  <si>
    <t>ტ</t>
  </si>
  <si>
    <t>ყალიბის ფარი</t>
  </si>
  <si>
    <t>ხის ფიცარი</t>
  </si>
  <si>
    <t>სხვა მასალები</t>
  </si>
  <si>
    <t>მან</t>
  </si>
  <si>
    <t>6-14-4</t>
  </si>
  <si>
    <t>ხის ძელი მე-3 ხარისხი, 40-60 მმ</t>
  </si>
  <si>
    <t>ხის ფიცარი მე-3 ხარისხი, 40 მმ</t>
  </si>
  <si>
    <t>სამშენებლო ჭანჭიკები</t>
  </si>
  <si>
    <t>15-55-8</t>
  </si>
  <si>
    <t>ცემენტის ხსნარის ტუმბო 3 მ3/სთ</t>
  </si>
  <si>
    <t>მანქ/სთ</t>
  </si>
  <si>
    <t>15-168-8</t>
  </si>
  <si>
    <t>ფასადის საღებავი</t>
  </si>
  <si>
    <t>ფასადის ფითხი</t>
  </si>
  <si>
    <t>samSeneblo samuSaoebis jami</t>
  </si>
  <si>
    <t>liTonis konstruqciebis samuSaoebis jami</t>
  </si>
  <si>
    <t>maT Soris:</t>
  </si>
  <si>
    <t>9-8-1</t>
  </si>
  <si>
    <t>muxluxa amwe 25 t</t>
  </si>
  <si>
    <t>manq-sT</t>
  </si>
  <si>
    <t>foladis samarjvebi</t>
  </si>
  <si>
    <t>WanWikebi</t>
  </si>
  <si>
    <t>eleqtrodi</t>
  </si>
  <si>
    <t>9-14-1 (miyenebiT)</t>
  </si>
  <si>
    <t>aluminis moajiri d=50mm (kompleqti)</t>
  </si>
  <si>
    <t>el. amwe 3 t</t>
  </si>
  <si>
    <t>11-28</t>
  </si>
  <si>
    <t>webo</t>
  </si>
  <si>
    <t>15-203-9</t>
  </si>
  <si>
    <t>rezinis Suasadebi</t>
  </si>
  <si>
    <t>15-203-5</t>
  </si>
  <si>
    <t>9-5-4</t>
  </si>
  <si>
    <t>amwe pnevmosvlaze 25 t</t>
  </si>
  <si>
    <t>46-31-12</t>
  </si>
  <si>
    <t>46-37-4</t>
  </si>
  <si>
    <t>46-35 (miyenebiT)</t>
  </si>
  <si>
    <t>46-34-2</t>
  </si>
  <si>
    <t xml:space="preserve"> 100 g/m</t>
  </si>
  <si>
    <t>მიმართული ტიპის სანათი ლედ ნათებით 1*9ვ montaJi</t>
  </si>
  <si>
    <t xml:space="preserve"> 100 ცალi</t>
  </si>
  <si>
    <t>amwe kalaTi tvirTamweobiT 0,5 t</t>
  </si>
  <si>
    <t>manq/sT</t>
  </si>
  <si>
    <t>avtohidroamwe</t>
  </si>
  <si>
    <t>sanaTi led naTebiT 1*9 vati</t>
  </si>
  <si>
    <t>21-26-1</t>
  </si>
  <si>
    <t>naTura led naTebiT 1*9 vt</t>
  </si>
  <si>
    <t>sxva masala</t>
  </si>
  <si>
    <t>man</t>
  </si>
  <si>
    <t>21-24-1</t>
  </si>
  <si>
    <t>cali</t>
  </si>
  <si>
    <t>21-23-2</t>
  </si>
  <si>
    <t>100 ცალ</t>
  </si>
  <si>
    <t>ჩამრთველი ღილაკი fiqsaciiT</t>
  </si>
  <si>
    <t>21-18-1</t>
  </si>
  <si>
    <t>21-13-1</t>
  </si>
  <si>
    <t>21-12-1</t>
  </si>
  <si>
    <t>m</t>
  </si>
  <si>
    <t xml:space="preserve">saqarTvelos finansTa saministros administraciuli Senobis (q.Tbilisi gorgaslis q.#16) sakonferencio darbazTan damakavSirebeli msubuqi konstruqciis derefnis da msubuqi kოnstruqciis Senobis fasadis mopirkeTebis samSeneblo-samontaJo samuSaoebis </t>
  </si>
  <si>
    <t>ობიექტური ხარჯთაღრიცხვა</t>
  </si>
  <si>
    <t xml:space="preserve">საქართველოს ფინანსთა სამინისტროს ადმინისტრაციული შენობის (ქ.თბილისი გორგასლის ქ. #16) საკონფერენციო დარბაზთან დამაკავშირებელი მსუბუქი კონსტრუქციის დერეფნის და მსუბუქი კონსტრუქციის შენობის ფასადის მოპირკეთების სამშენებლო - სამონტაჟო სამუშაოების  </t>
  </si>
  <si>
    <t xml:space="preserve">jami </t>
  </si>
  <si>
    <t>21-27-7</t>
  </si>
  <si>
    <t>ცალი</t>
  </si>
  <si>
    <t>gakრuli filis SeRebva maRalxarisxovani wyalemulsiis saRebaviT 2=jer (feri damkveTTan SeTanxmebiT)</t>
  </si>
  <si>
    <t xml:space="preserve">sadrenaJe aluminis trapi </t>
  </si>
  <si>
    <t xml:space="preserve">kanalizaciis mili d=70mm </t>
  </si>
  <si>
    <t>15-164-7</t>
  </si>
  <si>
    <t>liTonis dgarebis SeRebva</t>
  </si>
  <si>
    <t>100 m2</t>
  </si>
  <si>
    <t>saRebavi emalis</t>
  </si>
  <si>
    <t>saRebavis gamxsneli</t>
  </si>
  <si>
    <t>svetis saydeni filis montaJi arsebuli rk.betonis gadaxurvis filaze</t>
  </si>
  <si>
    <t>mil.kvadrati 160*160*5</t>
  </si>
  <si>
    <t>mil.kvadrati 60*60*4</t>
  </si>
  <si>
    <t>mil.kvadrati 100*60*4</t>
  </si>
  <si>
    <t>kuTxovana 90*56*5</t>
  </si>
  <si>
    <t>samontaJo liTonkonstruqciebis SeRebva antikoroziuli saRebaviT</t>
  </si>
  <si>
    <t>liTon konstruqciebis dgarebis da kedlebis SefuTva betopanis filebiT sisq-10mm</t>
  </si>
  <si>
    <t>betopanis fila</t>
  </si>
  <si>
    <t>antikoroziuli saRebavi</t>
  </si>
  <si>
    <t>setka bade</t>
  </si>
  <si>
    <t>fasadis Spakli</t>
  </si>
  <si>
    <t>pus grunti</t>
  </si>
  <si>
    <t>fasadis saRebavi</t>
  </si>
  <si>
    <r>
      <t xml:space="preserve">კაბელი </t>
    </r>
    <r>
      <rPr>
        <b/>
        <sz val="9"/>
        <rFont val="Arial"/>
        <family val="2"/>
        <charset val="204"/>
      </rPr>
      <t>UTP KAP</t>
    </r>
    <r>
      <rPr>
        <b/>
        <sz val="9"/>
        <rFont val="AcadNusx"/>
      </rPr>
      <t>-5ე montaJi</t>
    </r>
  </si>
  <si>
    <r>
      <t xml:space="preserve">ვიდეოკამერა ფერადი დღე ღამის რეჟიმით (მინიმუმ 2 </t>
    </r>
    <r>
      <rPr>
        <sz val="9"/>
        <rFont val="Arial"/>
        <family val="2"/>
        <charset val="204"/>
      </rPr>
      <t>MGP</t>
    </r>
    <r>
      <rPr>
        <sz val="9"/>
        <rFont val="AcadNusx"/>
      </rPr>
      <t xml:space="preserve"> შიდა მონტაჟის)</t>
    </r>
  </si>
  <si>
    <t xml:space="preserve">arsebuli pandusis (riflioni Tunuqis furcliT) demontaJi da dasawyoeba damkveTis miTiTebiT </t>
  </si>
  <si>
    <t>Tunuqi (riflioni) 4,0*1,25*4</t>
  </si>
  <si>
    <r>
      <t xml:space="preserve">კაბელი </t>
    </r>
    <r>
      <rPr>
        <sz val="9"/>
        <rFont val="Arial"/>
        <family val="2"/>
        <charset val="204"/>
      </rPr>
      <t>UTP KAP</t>
    </r>
    <r>
      <rPr>
        <sz val="9"/>
        <rFont val="AcadNusx"/>
      </rPr>
      <t>-5 (spilenZis)</t>
    </r>
  </si>
  <si>
    <t xml:space="preserve">saxarjTaRricxvo Rirebuleba lari </t>
  </si>
  <si>
    <t>obieqturi xarjTaRricxva #1</t>
  </si>
  <si>
    <t>ოb-1</t>
  </si>
  <si>
    <t>krebsiTi xarjTaRricxva #1</t>
  </si>
  <si>
    <t>46-19-4</t>
  </si>
  <si>
    <t>naxvretebis gakeTeba rk/betonis arsebul filaSi</t>
  </si>
  <si>
    <t>100 naxvreti</t>
  </si>
  <si>
    <t>6-9-1</t>
  </si>
  <si>
    <t>foladis ankeri 2 qanCiT da 2 sayeluriT</t>
  </si>
  <si>
    <t>c</t>
  </si>
  <si>
    <t>Sablonebis amortizacia</t>
  </si>
  <si>
    <t>9-10-12</t>
  </si>
  <si>
    <t>xidura amwe 30t</t>
  </si>
  <si>
    <t>amwe muxluxa svlaze 25 t</t>
  </si>
  <si>
    <t>foladis furceli 10 mm (nakeToba)</t>
  </si>
  <si>
    <t>foladis samontaJo samarjvebi</t>
  </si>
  <si>
    <t>eleqtrodi (2 %)</t>
  </si>
  <si>
    <t>9-16-3</t>
  </si>
  <si>
    <t>koSkura amwe 50 t</t>
  </si>
  <si>
    <t>9-11-7</t>
  </si>
  <si>
    <t>6-8-4</t>
  </si>
  <si>
    <t>7-62-1</t>
  </si>
  <si>
    <t>xidura amwe 20t</t>
  </si>
  <si>
    <t>koSkura amwe 8 t</t>
  </si>
  <si>
    <t>TviTmxraxni Surupi 35 mm</t>
  </si>
  <si>
    <t>15-60-3</t>
  </si>
  <si>
    <t>betopanis filebis damuSaveba (setka badis gakvra, fasadis SpakliT dafiTxvna, pus gruntis wasma, miunxenis wasma)</t>
  </si>
  <si>
    <t>"miunxeni"</t>
  </si>
  <si>
    <t>15-156-2</t>
  </si>
  <si>
    <t>"miunxeniT" zedapiris SeRebva fasadis saRebaviT -2jer</t>
  </si>
  <si>
    <t xml:space="preserve">satransporto xarjebi </t>
  </si>
  <si>
    <t xml:space="preserve">zednadebi xarjebi  liTon konstruqciebze </t>
  </si>
  <si>
    <t xml:space="preserve">gegmiuri mogeba  </t>
  </si>
  <si>
    <t>zednadebi xarjebi samSeneblo samuSaoebze</t>
  </si>
  <si>
    <t>arsebul derefanSi nawrTobi minis demontaJi da dasawyoeba damkveTis miTiTebiT</t>
  </si>
  <si>
    <t>armatura d=12mm (400,0g/m)</t>
  </si>
  <si>
    <t>armirebuli betonis cokolis mowyoba (10,5*0,28*0,33)*2</t>
  </si>
  <si>
    <t>armatura d=12mm  (102,0g/m)</t>
  </si>
  <si>
    <t>armirebuli betonis cokolis Selesva qv.ementis xsnariT (10,5*0,9)*2</t>
  </si>
  <si>
    <t>armirebuli betonis cokolis SeRebva maRalxarisxovani fasadis wyalemulsiis saRebaviT 2-jer xsnariT (10,5*0,9)*2</t>
  </si>
  <si>
    <t>liTonis koWebis montaJi (grZivi) (10,7*2c)</t>
  </si>
  <si>
    <t>liTonis dgarebis montaJi ganivi  (8,20*20c)</t>
  </si>
  <si>
    <t>derefnis iatakis da baqnis mopirkeTeba maRalxarisxovani keramogranitis filebiT yinvagamZle webo cementis xsnarze</t>
  </si>
  <si>
    <t>pandusze aluminis moajiris montaJi (damkveTis masaliT)</t>
  </si>
  <si>
    <t>liTonis mi.kvadrati (80*160*3)-164,0 m</t>
  </si>
  <si>
    <t>liTonis mi.kvadrati (60*60*3)- 21,4,0m</t>
  </si>
  <si>
    <t>pandusze Tunuqis (riflioni) safaris mowyoba (damkveTis masaliT)</t>
  </si>
  <si>
    <t>derefnis kedlebis montaJi nawrTobi miniT sisq-10mm (yvela gverdi damuSavebuli) (14,81*2,52)</t>
  </si>
  <si>
    <t xml:space="preserve">derefnis gadaxurvis montaJi nawrTobi miniT (lameqsi) sisq-10+10mm (yvela gverdi damuSavebuli) </t>
  </si>
  <si>
    <t>derefnis iatakze da baqanze qv.cementis xsnariT moWimva sisq-4sm</t>
  </si>
  <si>
    <t>elelqtro kari (1,0*2,50)*3cal</t>
  </si>
  <si>
    <t>10-58-5 მიყენებით</t>
  </si>
  <si>
    <t>100 მ2</t>
  </si>
  <si>
    <t>შრომის დანახარჯი</t>
  </si>
  <si>
    <t>კაც/სთ</t>
  </si>
  <si>
    <t>მანქანები</t>
  </si>
  <si>
    <t>ლამინირებული მდფ</t>
  </si>
  <si>
    <t>თვითმხრახნი შურუპი 35 მმ</t>
  </si>
  <si>
    <t>საკონფერენციო დარბაზის შესასვლელ კარზე ლამინირებული ემდეეფი-ს გაკვრა სისქ-8მმ</t>
  </si>
  <si>
    <t>12-8-4 მიყენებით</t>
  </si>
  <si>
    <t>100 მ</t>
  </si>
  <si>
    <t>მ</t>
  </si>
  <si>
    <t>ლურსმანი</t>
  </si>
  <si>
    <t>ჭანჭიკები</t>
  </si>
  <si>
    <t>ლითონის ჭედურობა (ხამუთები, საყრდენები და ა.შ)</t>
  </si>
  <si>
    <t>პლასტმასის წყალმიმღები ჟოლობების მოწყობა</t>
  </si>
  <si>
    <t>ჟოლობი 150*150</t>
  </si>
  <si>
    <t xml:space="preserve">zednadebi xarjebi (ხელფასიდან) </t>
  </si>
  <si>
    <t xml:space="preserve">zednadebi xarjebi  (ხელფასიდან) </t>
  </si>
  <si>
    <t xml:space="preserve">gegmiuri mogeba </t>
  </si>
  <si>
    <t xml:space="preserve">zednadebi xarjebi </t>
  </si>
  <si>
    <t xml:space="preserve">zednadebi xarjebi  (liTon konstruqciebze) </t>
  </si>
  <si>
    <t>შენობის ფასადის სამშენებლო-სამონტაჟო სამუშაოები</t>
  </si>
  <si>
    <r>
      <rPr>
        <b/>
        <sz val="9"/>
        <rFont val="Arial"/>
        <family val="2"/>
        <charset val="204"/>
      </rPr>
      <t>IP</t>
    </r>
    <r>
      <rPr>
        <b/>
        <sz val="9"/>
        <rFont val="AcadNusx"/>
      </rPr>
      <t xml:space="preserve"> ვიდეოკამერა ფერადი დღე ღამის რეჟიმით (მინიმუმ 2 მგპ შიდა მონტაჟის)</t>
    </r>
  </si>
  <si>
    <t>xarjT. #1/4</t>
  </si>
  <si>
    <r>
      <t xml:space="preserve">armirebuli betonis safaris mowyoba (2,65*11,5) </t>
    </r>
    <r>
      <rPr>
        <b/>
        <sz val="9"/>
        <rFont val="Arial"/>
        <family val="2"/>
        <charset val="204"/>
      </rPr>
      <t>h</t>
    </r>
    <r>
      <rPr>
        <b/>
        <sz val="9"/>
        <rFont val="AcadNusx"/>
      </rPr>
      <t>=10sm (bijiT 20sm)</t>
    </r>
  </si>
  <si>
    <t>qimiuri ankeri</t>
  </si>
  <si>
    <t>mil.kvadrati 120*80*4</t>
  </si>
  <si>
    <t>mil.kvadrati 80*80*4</t>
  </si>
  <si>
    <t>liTonis koWebis montaJi (poz.3 da poz.4)</t>
  </si>
  <si>
    <t>liTonis koWebis montaJi (poz.7 poz.8)</t>
  </si>
  <si>
    <t>mil.kvadrati 80*80*5</t>
  </si>
  <si>
    <t>liTonis dgarebis montaJi (poz. 5)</t>
  </si>
  <si>
    <t>liTonis iribanas montaJi (poz.6)</t>
  </si>
  <si>
    <t>liTonis koWis sayrdenis montaJi (poz.9)</t>
  </si>
  <si>
    <t>kuTxovana 100*63*10</t>
  </si>
  <si>
    <t xml:space="preserve">liTonis grZivebis montaJi (poz. 10)       </t>
  </si>
  <si>
    <t>liTonis grZivebis sayrdenis montaJi (poz.11)</t>
  </si>
  <si>
    <t xml:space="preserve">Tunuqis furceli (450*450*20) </t>
  </si>
  <si>
    <t>Tunuqis furceli (660*450*20)</t>
  </si>
  <si>
    <t>mTavari dgarebis montaJi arsebuli rk.betonis gadaxurvis filaze (poz.1 da poz.2)</t>
  </si>
  <si>
    <t xml:space="preserve">sixistis wibo (660*200*10) </t>
  </si>
  <si>
    <t xml:space="preserve">sixistis wibo (450*200*10) </t>
  </si>
  <si>
    <t>sixistis wibo (200*100*10)</t>
  </si>
  <si>
    <t>samontaJo liTon-konstruqciebis farTis (1,0*16,5*0,40) betoniT m-300 Sevseba</t>
  </si>
  <si>
    <t xml:space="preserve">პლასტმასის წყალმიმღები ჟოლობების მოწყობა 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</si>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</sst>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-;\-* #,##0.00_-;_-* &quot;-&quot;??_-;_-@_-"/>
    <numFmt numFmtId="165" formatCode="_-* #,##0.00_р_._-;\-* #,##0.00_р_._-;_-* &quot;-&quot;??_р_._-;_-@_-"/>
    <numFmt numFmtId="166" formatCode="0.0000"/>
    <numFmt numFmtId="167" formatCode="0.000"/>
    <numFmt numFmtId="168" formatCode="0.0"/>
    <numFmt numFmtId="169" formatCode="#,##0.000"/>
    <numFmt numFmtId="170" formatCode="#,##0.0000"/>
    <numFmt numFmtId="171" formatCode="#,##0.00000"/>
    <numFmt numFmtId="172" formatCode="#,##0.0"/>
  </numFmts>
  <fonts count="5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cadNusx"/>
    </font>
    <font>
      <sz val="10"/>
      <name val="Times New Roman"/>
      <family val="1"/>
    </font>
    <font>
      <sz val="10"/>
      <name val="Arial"/>
      <family val="2"/>
      <charset val="204"/>
    </font>
    <font>
      <sz val="10"/>
      <name val="Helv"/>
    </font>
    <font>
      <sz val="10"/>
      <name val="Arial Cyr"/>
      <family val="2"/>
      <charset val="204"/>
    </font>
    <font>
      <b/>
      <sz val="10"/>
      <name val="AcadNusx"/>
    </font>
    <font>
      <sz val="11"/>
      <name val="AcadNusx"/>
    </font>
    <font>
      <b/>
      <sz val="11"/>
      <name val="AcadNusx"/>
    </font>
    <font>
      <sz val="12"/>
      <name val="AcadNusx"/>
    </font>
    <font>
      <sz val="9"/>
      <name val="AcadNusx"/>
    </font>
    <font>
      <b/>
      <sz val="9"/>
      <name val="AcadNusx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  <charset val="204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AcadNusx"/>
    </font>
    <font>
      <b/>
      <sz val="9"/>
      <color theme="1"/>
      <name val="AcadNusx"/>
    </font>
    <font>
      <sz val="10"/>
      <color rgb="FFFF0000"/>
      <name val="Arial Cyr"/>
      <family val="2"/>
      <charset val="204"/>
    </font>
    <font>
      <sz val="10"/>
      <color rgb="FFFF0000"/>
      <name val="Times New Roman"/>
      <family val="1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b/>
      <sz val="9"/>
      <color rgb="FFFF0000"/>
      <name val="AcadNusx"/>
    </font>
    <font>
      <sz val="9"/>
      <name val="Calibri"/>
      <family val="2"/>
    </font>
    <font>
      <sz val="9"/>
      <name val="Times New Roman"/>
      <family val="1"/>
    </font>
    <font>
      <sz val="9"/>
      <name val="Arial Cyr"/>
      <family val="2"/>
      <charset val="204"/>
    </font>
    <font>
      <b/>
      <sz val="9"/>
      <name val="Calibri"/>
      <family val="2"/>
    </font>
    <font>
      <sz val="10"/>
      <color rgb="FFFF0000"/>
      <name val="Helv"/>
    </font>
    <font>
      <sz val="11"/>
      <name val="Arial Cyr"/>
      <family val="2"/>
      <charset val="204"/>
    </font>
    <font>
      <sz val="11"/>
      <color rgb="FFFF0000"/>
      <name val="Arial Cyr"/>
      <family val="2"/>
      <charset val="204"/>
    </font>
    <font>
      <b/>
      <sz val="11"/>
      <color rgb="FFFF0000"/>
      <name val="AcadNusx"/>
    </font>
    <font>
      <sz val="11"/>
      <name val="Helv"/>
    </font>
    <font>
      <sz val="11"/>
      <color rgb="FFFF0000"/>
      <name val="AcadNusx"/>
    </font>
    <font>
      <sz val="11"/>
      <color theme="1"/>
      <name val="AcadNusx"/>
    </font>
    <font>
      <sz val="10"/>
      <color rgb="FFFF0000"/>
      <name val="AcadNusx"/>
    </font>
    <font>
      <b/>
      <sz val="10"/>
      <color rgb="FFFF0000"/>
      <name val="AcadNusx"/>
    </font>
    <font>
      <sz val="9"/>
      <color rgb="FFFF0000"/>
      <name val="AcadNusx"/>
    </font>
    <font>
      <sz val="9"/>
      <color rgb="FF00B0F0"/>
      <name val="AcadNusx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name val="Helv"/>
    </font>
    <font>
      <b/>
      <sz val="9"/>
      <name val="Times New Roman"/>
      <family val="1"/>
    </font>
    <font>
      <b/>
      <sz val="11"/>
      <color rgb="FFFF0000"/>
      <name val="Calibri"/>
      <family val="2"/>
      <charset val="204"/>
      <scheme val="minor"/>
    </font>
    <font>
      <b/>
      <sz val="9"/>
      <color rgb="FF00B0F0"/>
      <name val="AcadNusx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0" fontId="17" fillId="0" borderId="0"/>
    <xf numFmtId="0" fontId="5" fillId="0" borderId="0"/>
    <xf numFmtId="0" fontId="7" fillId="0" borderId="0"/>
    <xf numFmtId="0" fontId="18" fillId="0" borderId="0"/>
    <xf numFmtId="0" fontId="17" fillId="0" borderId="0"/>
    <xf numFmtId="0" fontId="7" fillId="0" borderId="0"/>
    <xf numFmtId="0" fontId="5" fillId="0" borderId="0"/>
    <xf numFmtId="0" fontId="17" fillId="0" borderId="0"/>
    <xf numFmtId="0" fontId="6" fillId="0" borderId="0"/>
    <xf numFmtId="0" fontId="7" fillId="0" borderId="0"/>
    <xf numFmtId="0" fontId="7" fillId="0" borderId="0"/>
    <xf numFmtId="0" fontId="2" fillId="0" borderId="0"/>
    <xf numFmtId="164" fontId="2" fillId="0" borderId="0" applyFont="0" applyFill="0" applyBorder="0" applyAlignment="0" applyProtection="0"/>
    <xf numFmtId="0" fontId="5" fillId="0" borderId="0"/>
    <xf numFmtId="165" fontId="7" fillId="0" borderId="0" applyFont="0" applyFill="0" applyBorder="0" applyAlignment="0" applyProtection="0"/>
    <xf numFmtId="0" fontId="17" fillId="0" borderId="0"/>
    <xf numFmtId="0" fontId="16" fillId="0" borderId="0"/>
    <xf numFmtId="0" fontId="17" fillId="0" borderId="0"/>
    <xf numFmtId="0" fontId="5" fillId="0" borderId="0"/>
    <xf numFmtId="9" fontId="5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8" fillId="0" borderId="0"/>
  </cellStyleXfs>
  <cellXfs count="445">
    <xf numFmtId="0" fontId="0" fillId="0" borderId="0" xfId="0"/>
    <xf numFmtId="0" fontId="12" fillId="0" borderId="1" xfId="11" applyFont="1" applyFill="1" applyBorder="1" applyAlignment="1">
      <alignment horizontal="center" vertical="center" wrapText="1"/>
    </xf>
    <xf numFmtId="0" fontId="13" fillId="0" borderId="1" xfId="11" applyFont="1" applyFill="1" applyBorder="1" applyAlignment="1">
      <alignment horizontal="center" vertical="center" wrapText="1"/>
    </xf>
    <xf numFmtId="0" fontId="8" fillId="0" borderId="1" xfId="12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"/>
    </xf>
    <xf numFmtId="0" fontId="11" fillId="0" borderId="0" xfId="2" applyFont="1" applyFill="1" applyBorder="1" applyAlignment="1">
      <alignment horizontal="center" vertical="center" wrapText="1"/>
    </xf>
    <xf numFmtId="0" fontId="9" fillId="0" borderId="0" xfId="2" applyFont="1" applyFill="1" applyAlignment="1">
      <alignment horizontal="center" vertical="center"/>
    </xf>
    <xf numFmtId="4" fontId="13" fillId="0" borderId="1" xfId="11" applyNumberFormat="1" applyFont="1" applyFill="1" applyBorder="1" applyAlignment="1">
      <alignment horizontal="center" vertical="center" wrapText="1"/>
    </xf>
    <xf numFmtId="4" fontId="12" fillId="0" borderId="1" xfId="11" applyNumberFormat="1" applyFont="1" applyFill="1" applyBorder="1" applyAlignment="1">
      <alignment horizontal="center" vertical="center"/>
    </xf>
    <xf numFmtId="4" fontId="12" fillId="0" borderId="1" xfId="11" applyNumberFormat="1" applyFont="1" applyFill="1" applyBorder="1" applyAlignment="1">
      <alignment horizontal="center" vertical="center" wrapText="1"/>
    </xf>
    <xf numFmtId="4" fontId="13" fillId="0" borderId="1" xfId="11" applyNumberFormat="1" applyFont="1" applyFill="1" applyBorder="1" applyAlignment="1">
      <alignment vertical="center" wrapText="1"/>
    </xf>
    <xf numFmtId="0" fontId="13" fillId="0" borderId="1" xfId="20" applyFont="1" applyFill="1" applyBorder="1" applyAlignment="1">
      <alignment horizontal="center" vertical="center"/>
    </xf>
    <xf numFmtId="1" fontId="13" fillId="0" borderId="1" xfId="20" applyNumberFormat="1" applyFont="1" applyFill="1" applyBorder="1" applyAlignment="1">
      <alignment horizontal="center"/>
    </xf>
    <xf numFmtId="1" fontId="13" fillId="0" borderId="1" xfId="19" applyNumberFormat="1" applyFont="1" applyFill="1" applyBorder="1" applyAlignment="1">
      <alignment horizontal="center"/>
    </xf>
    <xf numFmtId="0" fontId="12" fillId="0" borderId="1" xfId="19" applyFont="1" applyFill="1" applyBorder="1" applyAlignment="1">
      <alignment horizontal="center"/>
    </xf>
    <xf numFmtId="1" fontId="13" fillId="0" borderId="1" xfId="2" applyNumberFormat="1" applyFont="1" applyFill="1" applyBorder="1" applyAlignment="1">
      <alignment horizontal="center" vertical="center" wrapText="1"/>
    </xf>
    <xf numFmtId="0" fontId="12" fillId="0" borderId="1" xfId="20" applyFont="1" applyFill="1" applyBorder="1" applyAlignment="1">
      <alignment horizontal="center" vertical="center" wrapText="1"/>
    </xf>
    <xf numFmtId="0" fontId="13" fillId="0" borderId="1" xfId="20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0" fontId="13" fillId="0" borderId="1" xfId="12" applyFont="1" applyFill="1" applyBorder="1" applyAlignment="1">
      <alignment horizontal="center" vertical="center" wrapText="1"/>
    </xf>
    <xf numFmtId="0" fontId="12" fillId="0" borderId="1" xfId="20" applyFont="1" applyFill="1" applyBorder="1" applyAlignment="1">
      <alignment horizontal="center" vertical="center"/>
    </xf>
    <xf numFmtId="167" fontId="12" fillId="0" borderId="1" xfId="20" applyNumberFormat="1" applyFont="1" applyFill="1" applyBorder="1" applyAlignment="1">
      <alignment horizontal="center"/>
    </xf>
    <xf numFmtId="166" fontId="12" fillId="0" borderId="1" xfId="20" applyNumberFormat="1" applyFont="1" applyFill="1" applyBorder="1" applyAlignment="1">
      <alignment horizontal="center" vertical="center" wrapText="1"/>
    </xf>
    <xf numFmtId="167" fontId="12" fillId="0" borderId="1" xfId="20" applyNumberFormat="1" applyFont="1" applyFill="1" applyBorder="1" applyAlignment="1">
      <alignment horizontal="center" vertical="center" wrapText="1"/>
    </xf>
    <xf numFmtId="1" fontId="13" fillId="0" borderId="1" xfId="20" applyNumberFormat="1" applyFont="1" applyFill="1" applyBorder="1" applyAlignment="1">
      <alignment horizontal="center" vertical="center" wrapText="1"/>
    </xf>
    <xf numFmtId="0" fontId="12" fillId="0" borderId="1" xfId="19" applyFont="1" applyFill="1" applyBorder="1" applyAlignment="1">
      <alignment horizontal="center" vertical="center" wrapText="1"/>
    </xf>
    <xf numFmtId="1" fontId="13" fillId="0" borderId="1" xfId="19" applyNumberFormat="1" applyFont="1" applyFill="1" applyBorder="1" applyAlignment="1">
      <alignment horizontal="center" vertical="center" wrapText="1"/>
    </xf>
    <xf numFmtId="1" fontId="12" fillId="0" borderId="1" xfId="19" applyNumberFormat="1" applyFont="1" applyFill="1" applyBorder="1" applyAlignment="1">
      <alignment horizontal="center" vertical="center" wrapText="1"/>
    </xf>
    <xf numFmtId="167" fontId="13" fillId="0" borderId="1" xfId="2" applyNumberFormat="1" applyFont="1" applyFill="1" applyBorder="1" applyAlignment="1">
      <alignment horizontal="center" vertical="center" wrapText="1"/>
    </xf>
    <xf numFmtId="168" fontId="13" fillId="0" borderId="1" xfId="2" applyNumberFormat="1" applyFont="1" applyFill="1" applyBorder="1" applyAlignment="1">
      <alignment horizontal="center" vertical="center" wrapText="1"/>
    </xf>
    <xf numFmtId="2" fontId="13" fillId="0" borderId="1" xfId="2" applyNumberFormat="1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/>
    </xf>
    <xf numFmtId="168" fontId="13" fillId="0" borderId="1" xfId="2" applyNumberFormat="1" applyFont="1" applyFill="1" applyBorder="1" applyAlignment="1">
      <alignment horizontal="center" vertical="center"/>
    </xf>
    <xf numFmtId="1" fontId="13" fillId="0" borderId="1" xfId="2" applyNumberFormat="1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 wrapText="1"/>
    </xf>
    <xf numFmtId="2" fontId="12" fillId="0" borderId="1" xfId="2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30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19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21" fillId="0" borderId="0" xfId="0" applyFont="1" applyFill="1" applyBorder="1"/>
    <xf numFmtId="0" fontId="0" fillId="0" borderId="0" xfId="0" applyFill="1"/>
    <xf numFmtId="0" fontId="12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3" fillId="0" borderId="1" xfId="0" quotePrefix="1" applyFont="1" applyFill="1" applyBorder="1" applyAlignment="1">
      <alignment horizontal="center" vertical="center" wrapText="1"/>
    </xf>
    <xf numFmtId="0" fontId="13" fillId="0" borderId="1" xfId="0" quotePrefix="1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1" fontId="13" fillId="0" borderId="1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22" fillId="0" borderId="0" xfId="0" applyFont="1" applyFill="1" applyAlignment="1">
      <alignment horizontal="center" vertical="top" wrapText="1"/>
    </xf>
    <xf numFmtId="0" fontId="27" fillId="0" borderId="1" xfId="0" quotePrefix="1" applyFont="1" applyFill="1" applyBorder="1" applyAlignment="1">
      <alignment horizontal="center" vertical="top" wrapText="1"/>
    </xf>
    <xf numFmtId="0" fontId="15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6" fillId="0" borderId="1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12" fillId="0" borderId="1" xfId="0" applyFont="1" applyFill="1" applyBorder="1" applyAlignment="1">
      <alignment horizontal="left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Fill="1" applyAlignment="1">
      <alignment vertical="center"/>
    </xf>
    <xf numFmtId="169" fontId="14" fillId="0" borderId="0" xfId="0" applyNumberFormat="1" applyFont="1" applyFill="1" applyAlignment="1">
      <alignment vertical="center"/>
    </xf>
    <xf numFmtId="0" fontId="29" fillId="0" borderId="1" xfId="0" applyFont="1" applyFill="1" applyBorder="1" applyAlignment="1">
      <alignment vertical="center"/>
    </xf>
    <xf numFmtId="4" fontId="29" fillId="0" borderId="1" xfId="0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21" fillId="0" borderId="0" xfId="0" applyFont="1" applyFill="1" applyAlignment="1">
      <alignment horizontal="center" vertical="top" wrapText="1"/>
    </xf>
    <xf numFmtId="0" fontId="31" fillId="0" borderId="0" xfId="0" applyFont="1" applyFill="1" applyAlignment="1">
      <alignment horizontal="center" vertical="top" wrapText="1"/>
    </xf>
    <xf numFmtId="0" fontId="32" fillId="0" borderId="0" xfId="0" applyFont="1" applyFill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10" fillId="0" borderId="0" xfId="0" applyNumberFormat="1" applyFont="1" applyFill="1" applyBorder="1" applyAlignment="1">
      <alignment vertical="center" wrapText="1"/>
    </xf>
    <xf numFmtId="0" fontId="33" fillId="0" borderId="0" xfId="0" applyNumberFormat="1" applyFont="1" applyFill="1" applyBorder="1" applyAlignment="1">
      <alignment vertical="center" wrapText="1"/>
    </xf>
    <xf numFmtId="2" fontId="31" fillId="0" borderId="0" xfId="0" applyNumberFormat="1" applyFont="1" applyFill="1" applyAlignment="1">
      <alignment horizontal="center" vertical="top" wrapText="1"/>
    </xf>
    <xf numFmtId="2" fontId="32" fillId="0" borderId="0" xfId="0" applyNumberFormat="1" applyFont="1" applyFill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top" wrapText="1"/>
    </xf>
    <xf numFmtId="2" fontId="9" fillId="0" borderId="0" xfId="0" applyNumberFormat="1" applyFont="1" applyFill="1" applyBorder="1" applyAlignment="1">
      <alignment vertical="top" wrapText="1"/>
    </xf>
    <xf numFmtId="0" fontId="9" fillId="0" borderId="0" xfId="0" applyFont="1" applyFill="1" applyAlignment="1">
      <alignment horizontal="left" vertical="top" wrapText="1"/>
    </xf>
    <xf numFmtId="0" fontId="34" fillId="0" borderId="0" xfId="0" applyFont="1" applyFill="1" applyAlignment="1">
      <alignment horizontal="center" vertical="top" wrapText="1"/>
    </xf>
    <xf numFmtId="2" fontId="9" fillId="0" borderId="0" xfId="0" applyNumberFormat="1" applyFont="1" applyFill="1" applyAlignment="1">
      <alignment horizontal="center" vertical="top" wrapText="1"/>
    </xf>
    <xf numFmtId="0" fontId="9" fillId="0" borderId="0" xfId="0" applyFont="1" applyFill="1" applyAlignment="1">
      <alignment vertical="top" wrapText="1"/>
    </xf>
    <xf numFmtId="0" fontId="35" fillId="0" borderId="0" xfId="0" applyFont="1" applyFill="1" applyAlignment="1">
      <alignment vertical="top" wrapText="1"/>
    </xf>
    <xf numFmtId="4" fontId="12" fillId="2" borderId="1" xfId="11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top" wrapText="1"/>
    </xf>
    <xf numFmtId="0" fontId="37" fillId="2" borderId="0" xfId="0" applyFont="1" applyFill="1" applyAlignment="1">
      <alignment horizontal="center" vertical="top" wrapText="1"/>
    </xf>
    <xf numFmtId="0" fontId="19" fillId="2" borderId="0" xfId="0" applyFont="1" applyFill="1" applyAlignment="1">
      <alignment horizontal="left" vertical="center" wrapText="1"/>
    </xf>
    <xf numFmtId="0" fontId="19" fillId="2" borderId="0" xfId="0" applyFont="1" applyFill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vertical="center" wrapText="1"/>
    </xf>
    <xf numFmtId="0" fontId="37" fillId="2" borderId="0" xfId="0" applyFont="1" applyFill="1" applyBorder="1"/>
    <xf numFmtId="0" fontId="36" fillId="2" borderId="0" xfId="0" applyFont="1" applyFill="1"/>
    <xf numFmtId="0" fontId="12" fillId="2" borderId="1" xfId="0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13" fillId="2" borderId="1" xfId="0" quotePrefix="1" applyFont="1" applyFill="1" applyBorder="1" applyAlignment="1">
      <alignment horizontal="center" vertical="center" wrapText="1"/>
    </xf>
    <xf numFmtId="0" fontId="13" fillId="2" borderId="1" xfId="0" quotePrefix="1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1" fontId="13" fillId="2" borderId="1" xfId="0" quotePrefix="1" applyNumberFormat="1" applyFont="1" applyFill="1" applyBorder="1" applyAlignment="1">
      <alignment horizontal="center" vertical="center" wrapText="1"/>
    </xf>
    <xf numFmtId="0" fontId="12" fillId="2" borderId="1" xfId="0" quotePrefix="1" applyFont="1" applyFill="1" applyBorder="1" applyAlignment="1">
      <alignment horizontal="center" vertical="top" wrapText="1"/>
    </xf>
    <xf numFmtId="0" fontId="12" fillId="2" borderId="1" xfId="11" applyFont="1" applyFill="1" applyBorder="1" applyAlignment="1">
      <alignment horizontal="center" vertical="center" wrapText="1"/>
    </xf>
    <xf numFmtId="0" fontId="3" fillId="2" borderId="1" xfId="11" applyFont="1" applyFill="1" applyBorder="1" applyAlignment="1">
      <alignment horizontal="center" vertical="center" wrapText="1"/>
    </xf>
    <xf numFmtId="171" fontId="3" fillId="2" borderId="1" xfId="11" applyNumberFormat="1" applyFont="1" applyFill="1" applyBorder="1" applyAlignment="1">
      <alignment horizontal="center" vertical="center"/>
    </xf>
    <xf numFmtId="4" fontId="3" fillId="2" borderId="1" xfId="1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4" fontId="3" fillId="2" borderId="1" xfId="11" applyNumberFormat="1" applyFont="1" applyFill="1" applyBorder="1" applyAlignment="1">
      <alignment horizontal="center" vertical="center" wrapText="1"/>
    </xf>
    <xf numFmtId="0" fontId="13" fillId="2" borderId="1" xfId="11" applyFont="1" applyFill="1" applyBorder="1" applyAlignment="1">
      <alignment horizontal="center" vertical="center" wrapText="1"/>
    </xf>
    <xf numFmtId="49" fontId="13" fillId="2" borderId="1" xfId="11" applyNumberFormat="1" applyFont="1" applyFill="1" applyBorder="1" applyAlignment="1">
      <alignment horizontal="center" vertical="center" wrapText="1"/>
    </xf>
    <xf numFmtId="4" fontId="13" fillId="2" borderId="1" xfId="11" applyNumberFormat="1" applyFont="1" applyFill="1" applyBorder="1" applyAlignment="1">
      <alignment horizontal="center" vertical="center"/>
    </xf>
    <xf numFmtId="4" fontId="13" fillId="2" borderId="1" xfId="11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38" fillId="2" borderId="0" xfId="0" applyFont="1" applyFill="1" applyAlignment="1">
      <alignment vertical="center"/>
    </xf>
    <xf numFmtId="49" fontId="12" fillId="2" borderId="1" xfId="11" applyNumberFormat="1" applyFont="1" applyFill="1" applyBorder="1" applyAlignment="1">
      <alignment horizontal="center" vertical="center" wrapText="1"/>
    </xf>
    <xf numFmtId="0" fontId="12" fillId="2" borderId="1" xfId="11" applyFont="1" applyFill="1" applyBorder="1" applyAlignment="1">
      <alignment horizontal="left" vertical="center" wrapText="1"/>
    </xf>
    <xf numFmtId="4" fontId="12" fillId="2" borderId="1" xfId="11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7" fillId="2" borderId="0" xfId="0" applyFont="1" applyFill="1" applyAlignment="1">
      <alignment vertical="center"/>
    </xf>
    <xf numFmtId="2" fontId="1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169" fontId="3" fillId="2" borderId="1" xfId="11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13" fillId="2" borderId="1" xfId="11" applyFont="1" applyFill="1" applyBorder="1" applyAlignment="1">
      <alignment horizontal="left" vertical="center" wrapText="1"/>
    </xf>
    <xf numFmtId="4" fontId="13" fillId="2" borderId="1" xfId="11" applyNumberFormat="1" applyFont="1" applyFill="1" applyBorder="1" applyAlignment="1">
      <alignment vertical="center" wrapText="1"/>
    </xf>
    <xf numFmtId="4" fontId="13" fillId="2" borderId="1" xfId="12" applyNumberFormat="1" applyFont="1" applyFill="1" applyBorder="1" applyAlignment="1">
      <alignment vertical="center" wrapText="1"/>
    </xf>
    <xf numFmtId="4" fontId="12" fillId="2" borderId="1" xfId="12" applyNumberFormat="1" applyFont="1" applyFill="1" applyBorder="1" applyAlignment="1">
      <alignment horizontal="center" vertical="center" wrapText="1"/>
    </xf>
    <xf numFmtId="0" fontId="13" fillId="2" borderId="1" xfId="2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/>
    </xf>
    <xf numFmtId="4" fontId="13" fillId="2" borderId="1" xfId="0" applyNumberFormat="1" applyFont="1" applyFill="1" applyBorder="1" applyAlignment="1">
      <alignment horizontal="center" vertical="center"/>
    </xf>
    <xf numFmtId="4" fontId="3" fillId="2" borderId="0" xfId="0" applyNumberFormat="1" applyFont="1" applyFill="1" applyAlignment="1">
      <alignment vertical="center"/>
    </xf>
    <xf numFmtId="0" fontId="12" fillId="2" borderId="1" xfId="20" applyFont="1" applyFill="1" applyBorder="1" applyAlignment="1">
      <alignment horizontal="center"/>
    </xf>
    <xf numFmtId="0" fontId="12" fillId="2" borderId="1" xfId="20" applyFont="1" applyFill="1" applyBorder="1" applyAlignment="1">
      <alignment horizontal="center" vertical="center"/>
    </xf>
    <xf numFmtId="167" fontId="12" fillId="2" borderId="1" xfId="20" applyNumberFormat="1" applyFont="1" applyFill="1" applyBorder="1" applyAlignment="1">
      <alignment horizontal="center"/>
    </xf>
    <xf numFmtId="1" fontId="13" fillId="2" borderId="1" xfId="20" applyNumberFormat="1" applyFont="1" applyFill="1" applyBorder="1" applyAlignment="1">
      <alignment horizontal="center"/>
    </xf>
    <xf numFmtId="1" fontId="13" fillId="2" borderId="1" xfId="19" applyNumberFormat="1" applyFont="1" applyFill="1" applyBorder="1" applyAlignment="1">
      <alignment horizontal="center"/>
    </xf>
    <xf numFmtId="0" fontId="12" fillId="2" borderId="1" xfId="19" applyFont="1" applyFill="1" applyBorder="1" applyAlignment="1">
      <alignment horizontal="center"/>
    </xf>
    <xf numFmtId="2" fontId="12" fillId="2" borderId="1" xfId="2" applyNumberFormat="1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horizontal="center"/>
    </xf>
    <xf numFmtId="0" fontId="12" fillId="2" borderId="1" xfId="20" applyFont="1" applyFill="1" applyBorder="1" applyAlignment="1">
      <alignment horizontal="center" vertical="center" wrapText="1"/>
    </xf>
    <xf numFmtId="9" fontId="12" fillId="2" borderId="1" xfId="20" applyNumberFormat="1" applyFont="1" applyFill="1" applyBorder="1" applyAlignment="1">
      <alignment horizontal="center" vertical="center" wrapText="1"/>
    </xf>
    <xf numFmtId="166" fontId="12" fillId="2" borderId="1" xfId="20" applyNumberFormat="1" applyFont="1" applyFill="1" applyBorder="1" applyAlignment="1">
      <alignment horizontal="center" vertical="center" wrapText="1"/>
    </xf>
    <xf numFmtId="167" fontId="12" fillId="2" borderId="1" xfId="20" applyNumberFormat="1" applyFont="1" applyFill="1" applyBorder="1" applyAlignment="1">
      <alignment horizontal="center" vertical="center" wrapText="1"/>
    </xf>
    <xf numFmtId="1" fontId="13" fillId="2" borderId="1" xfId="20" applyNumberFormat="1" applyFont="1" applyFill="1" applyBorder="1" applyAlignment="1">
      <alignment horizontal="center" vertical="center" wrapText="1"/>
    </xf>
    <xf numFmtId="0" fontId="12" fillId="2" borderId="1" xfId="19" applyFont="1" applyFill="1" applyBorder="1" applyAlignment="1">
      <alignment horizontal="center" vertical="center" wrapText="1"/>
    </xf>
    <xf numFmtId="1" fontId="13" fillId="2" borderId="1" xfId="19" applyNumberFormat="1" applyFont="1" applyFill="1" applyBorder="1" applyAlignment="1">
      <alignment horizontal="center" vertical="center" wrapText="1"/>
    </xf>
    <xf numFmtId="1" fontId="12" fillId="2" borderId="1" xfId="19" applyNumberFormat="1" applyFont="1" applyFill="1" applyBorder="1" applyAlignment="1">
      <alignment horizontal="center" vertical="center" wrapText="1"/>
    </xf>
    <xf numFmtId="2" fontId="13" fillId="2" borderId="1" xfId="19" applyNumberFormat="1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/>
    </xf>
    <xf numFmtId="9" fontId="12" fillId="2" borderId="1" xfId="21" applyFont="1" applyFill="1" applyBorder="1" applyAlignment="1">
      <alignment horizontal="center" vertical="center" wrapText="1"/>
    </xf>
    <xf numFmtId="167" fontId="13" fillId="2" borderId="1" xfId="2" applyNumberFormat="1" applyFont="1" applyFill="1" applyBorder="1" applyAlignment="1">
      <alignment horizontal="center" vertical="center" wrapText="1"/>
    </xf>
    <xf numFmtId="168" fontId="13" fillId="2" borderId="1" xfId="2" applyNumberFormat="1" applyFont="1" applyFill="1" applyBorder="1" applyAlignment="1">
      <alignment horizontal="center" vertical="center" wrapText="1"/>
    </xf>
    <xf numFmtId="2" fontId="13" fillId="2" borderId="1" xfId="2" applyNumberFormat="1" applyFont="1" applyFill="1" applyBorder="1" applyAlignment="1">
      <alignment horizontal="center" vertical="center" wrapText="1"/>
    </xf>
    <xf numFmtId="0" fontId="9" fillId="2" borderId="0" xfId="2" applyFont="1" applyFill="1" applyAlignment="1">
      <alignment horizontal="center" vertical="center"/>
    </xf>
    <xf numFmtId="0" fontId="13" fillId="2" borderId="1" xfId="2" applyFont="1" applyFill="1" applyBorder="1" applyAlignment="1">
      <alignment horizontal="center" vertical="center"/>
    </xf>
    <xf numFmtId="0" fontId="12" fillId="2" borderId="1" xfId="2" applyFont="1" applyFill="1" applyBorder="1" applyAlignment="1">
      <alignment horizontal="center" vertical="center"/>
    </xf>
    <xf numFmtId="168" fontId="13" fillId="2" borderId="1" xfId="2" applyNumberFormat="1" applyFont="1" applyFill="1" applyBorder="1" applyAlignment="1">
      <alignment horizontal="center" vertical="center"/>
    </xf>
    <xf numFmtId="1" fontId="13" fillId="2" borderId="1" xfId="2" applyNumberFormat="1" applyFont="1" applyFill="1" applyBorder="1" applyAlignment="1">
      <alignment horizontal="center" vertical="center"/>
    </xf>
    <xf numFmtId="1" fontId="13" fillId="2" borderId="1" xfId="2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top" wrapText="1"/>
    </xf>
    <xf numFmtId="0" fontId="13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39" fillId="2" borderId="0" xfId="0" applyFont="1" applyFill="1" applyAlignment="1">
      <alignment vertical="center"/>
    </xf>
    <xf numFmtId="0" fontId="12" fillId="2" borderId="1" xfId="0" applyFont="1" applyFill="1" applyBorder="1" applyAlignment="1">
      <alignment horizontal="left" vertical="center" wrapText="1"/>
    </xf>
    <xf numFmtId="169" fontId="12" fillId="2" borderId="1" xfId="11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2" borderId="0" xfId="2" applyFont="1" applyFill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0" fontId="13" fillId="2" borderId="1" xfId="12" applyFont="1" applyFill="1" applyBorder="1" applyAlignment="1">
      <alignment horizontal="center" vertical="center" wrapText="1"/>
    </xf>
    <xf numFmtId="0" fontId="8" fillId="2" borderId="1" xfId="12" applyFont="1" applyFill="1" applyBorder="1" applyAlignment="1">
      <alignment horizontal="center" vertical="center" wrapText="1"/>
    </xf>
    <xf numFmtId="0" fontId="12" fillId="2" borderId="1" xfId="20" applyFont="1" applyFill="1" applyBorder="1" applyAlignment="1">
      <alignment horizontal="left" vertical="center" wrapText="1"/>
    </xf>
    <xf numFmtId="172" fontId="12" fillId="2" borderId="1" xfId="11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vertical="center"/>
    </xf>
    <xf numFmtId="168" fontId="12" fillId="2" borderId="1" xfId="2" applyNumberFormat="1" applyFont="1" applyFill="1" applyBorder="1" applyAlignment="1">
      <alignment horizontal="center" vertical="center" wrapText="1"/>
    </xf>
    <xf numFmtId="0" fontId="3" fillId="2" borderId="0" xfId="1" applyFont="1" applyFill="1"/>
    <xf numFmtId="0" fontId="12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 vertical="top" wrapText="1"/>
    </xf>
    <xf numFmtId="0" fontId="19" fillId="2" borderId="0" xfId="1" applyFont="1" applyFill="1" applyAlignment="1">
      <alignment horizontal="left" vertical="center" wrapText="1"/>
    </xf>
    <xf numFmtId="0" fontId="19" fillId="2" borderId="0" xfId="1" applyFont="1" applyFill="1" applyAlignment="1">
      <alignment horizontal="center" vertical="center" wrapText="1"/>
    </xf>
    <xf numFmtId="0" fontId="19" fillId="2" borderId="0" xfId="1" applyFont="1" applyFill="1" applyBorder="1" applyAlignment="1">
      <alignment horizontal="center" vertical="center" wrapText="1"/>
    </xf>
    <xf numFmtId="0" fontId="19" fillId="2" borderId="0" xfId="1" applyFont="1" applyFill="1" applyBorder="1" applyAlignment="1">
      <alignment vertical="center" wrapText="1"/>
    </xf>
    <xf numFmtId="0" fontId="37" fillId="2" borderId="0" xfId="1" applyFont="1" applyFill="1" applyBorder="1"/>
    <xf numFmtId="0" fontId="12" fillId="2" borderId="1" xfId="1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>
      <alignment horizontal="center" vertical="center" wrapText="1"/>
    </xf>
    <xf numFmtId="2" fontId="12" fillId="2" borderId="1" xfId="1" applyNumberFormat="1" applyFont="1" applyFill="1" applyBorder="1" applyAlignment="1">
      <alignment horizontal="center" vertical="center" wrapText="1"/>
    </xf>
    <xf numFmtId="0" fontId="12" fillId="2" borderId="1" xfId="1" applyNumberFormat="1" applyFont="1" applyFill="1" applyBorder="1" applyAlignment="1">
      <alignment horizontal="center" vertical="center" wrapText="1"/>
    </xf>
    <xf numFmtId="0" fontId="13" fillId="2" borderId="1" xfId="1" quotePrefix="1" applyFont="1" applyFill="1" applyBorder="1" applyAlignment="1">
      <alignment horizontal="center" vertical="center" wrapText="1"/>
    </xf>
    <xf numFmtId="1" fontId="12" fillId="2" borderId="1" xfId="1" quotePrefix="1" applyNumberFormat="1" applyFont="1" applyFill="1" applyBorder="1" applyAlignment="1">
      <alignment horizontal="center" vertical="center" wrapText="1"/>
    </xf>
    <xf numFmtId="0" fontId="12" fillId="2" borderId="1" xfId="1" quotePrefix="1" applyNumberFormat="1" applyFont="1" applyFill="1" applyBorder="1" applyAlignment="1">
      <alignment horizontal="center" vertical="center" wrapText="1"/>
    </xf>
    <xf numFmtId="0" fontId="37" fillId="2" borderId="0" xfId="1" applyFont="1" applyFill="1" applyAlignment="1">
      <alignment horizontal="center" vertical="top" wrapText="1"/>
    </xf>
    <xf numFmtId="0" fontId="12" fillId="2" borderId="1" xfId="1" quotePrefix="1" applyFont="1" applyFill="1" applyBorder="1" applyAlignment="1">
      <alignment horizontal="center" vertical="top" wrapText="1"/>
    </xf>
    <xf numFmtId="0" fontId="12" fillId="2" borderId="1" xfId="1" applyFont="1" applyFill="1" applyBorder="1" applyAlignment="1">
      <alignment horizontal="center" vertical="center"/>
    </xf>
    <xf numFmtId="0" fontId="8" fillId="2" borderId="0" xfId="1" applyFont="1" applyFill="1" applyAlignment="1">
      <alignment vertical="center"/>
    </xf>
    <xf numFmtId="0" fontId="38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37" fillId="2" borderId="0" xfId="1" applyFont="1" applyFill="1" applyAlignment="1">
      <alignment vertical="center"/>
    </xf>
    <xf numFmtId="169" fontId="13" fillId="2" borderId="1" xfId="1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left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1" fontId="12" fillId="2" borderId="1" xfId="20" applyNumberFormat="1" applyFont="1" applyFill="1" applyBorder="1" applyAlignment="1">
      <alignment horizontal="center"/>
    </xf>
    <xf numFmtId="1" fontId="12" fillId="2" borderId="1" xfId="19" applyNumberFormat="1" applyFont="1" applyFill="1" applyBorder="1" applyAlignment="1">
      <alignment horizontal="center"/>
    </xf>
    <xf numFmtId="1" fontId="12" fillId="2" borderId="1" xfId="2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49" fontId="10" fillId="2" borderId="1" xfId="2" applyNumberFormat="1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 wrapText="1"/>
    </xf>
    <xf numFmtId="49" fontId="10" fillId="2" borderId="1" xfId="2" applyNumberFormat="1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left" vertical="center" wrapText="1"/>
    </xf>
    <xf numFmtId="2" fontId="12" fillId="2" borderId="1" xfId="20" applyNumberFormat="1" applyFont="1" applyFill="1" applyBorder="1" applyAlignment="1">
      <alignment horizontal="center"/>
    </xf>
    <xf numFmtId="2" fontId="12" fillId="2" borderId="1" xfId="19" applyNumberFormat="1" applyFont="1" applyFill="1" applyBorder="1" applyAlignment="1">
      <alignment horizontal="center"/>
    </xf>
    <xf numFmtId="0" fontId="12" fillId="2" borderId="1" xfId="2" applyFont="1" applyFill="1" applyBorder="1" applyAlignment="1">
      <alignment horizontal="left" vertical="center"/>
    </xf>
    <xf numFmtId="4" fontId="8" fillId="2" borderId="1" xfId="12" applyNumberFormat="1" applyFont="1" applyFill="1" applyBorder="1" applyAlignment="1">
      <alignment horizontal="center" vertical="center"/>
    </xf>
    <xf numFmtId="49" fontId="8" fillId="2" borderId="1" xfId="12" applyNumberFormat="1" applyFont="1" applyFill="1" applyBorder="1" applyAlignment="1">
      <alignment horizontal="center" vertical="center" wrapText="1"/>
    </xf>
    <xf numFmtId="172" fontId="3" fillId="2" borderId="1" xfId="11" applyNumberFormat="1" applyFont="1" applyFill="1" applyBorder="1" applyAlignment="1">
      <alignment horizontal="center" vertical="center"/>
    </xf>
    <xf numFmtId="49" fontId="12" fillId="2" borderId="1" xfId="12" applyNumberFormat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left" vertical="center" wrapText="1"/>
    </xf>
    <xf numFmtId="4" fontId="12" fillId="2" borderId="1" xfId="1" applyNumberFormat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2" fontId="13" fillId="2" borderId="1" xfId="1" applyNumberFormat="1" applyFont="1" applyFill="1" applyBorder="1" applyAlignment="1">
      <alignment horizontal="center" vertical="center" wrapText="1"/>
    </xf>
    <xf numFmtId="167" fontId="13" fillId="2" borderId="1" xfId="1" applyNumberFormat="1" applyFont="1" applyFill="1" applyBorder="1" applyAlignment="1">
      <alignment horizontal="center" vertical="center" wrapText="1"/>
    </xf>
    <xf numFmtId="167" fontId="12" fillId="2" borderId="1" xfId="1" applyNumberFormat="1" applyFont="1" applyFill="1" applyBorder="1" applyAlignment="1">
      <alignment horizontal="center" vertical="center" wrapText="1"/>
    </xf>
    <xf numFmtId="4" fontId="8" fillId="2" borderId="0" xfId="1" applyNumberFormat="1" applyFont="1" applyFill="1" applyAlignment="1">
      <alignment vertical="center"/>
    </xf>
    <xf numFmtId="169" fontId="3" fillId="2" borderId="0" xfId="1" applyNumberFormat="1" applyFont="1" applyFill="1" applyAlignment="1">
      <alignment vertical="center"/>
    </xf>
    <xf numFmtId="0" fontId="13" fillId="2" borderId="1" xfId="1" applyFont="1" applyFill="1" applyBorder="1" applyAlignment="1">
      <alignment horizontal="left" vertical="center" wrapText="1"/>
    </xf>
    <xf numFmtId="169" fontId="12" fillId="2" borderId="1" xfId="1" applyNumberFormat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/>
    </xf>
    <xf numFmtId="0" fontId="12" fillId="2" borderId="1" xfId="19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/>
    </xf>
    <xf numFmtId="49" fontId="12" fillId="2" borderId="1" xfId="1" applyNumberFormat="1" applyFont="1" applyFill="1" applyBorder="1" applyAlignment="1">
      <alignment horizontal="center"/>
    </xf>
    <xf numFmtId="0" fontId="12" fillId="2" borderId="1" xfId="1" applyFont="1" applyFill="1" applyBorder="1" applyAlignment="1">
      <alignment horizontal="left"/>
    </xf>
    <xf numFmtId="2" fontId="12" fillId="2" borderId="1" xfId="1" applyNumberFormat="1" applyFont="1" applyFill="1" applyBorder="1" applyAlignment="1">
      <alignment horizontal="center"/>
    </xf>
    <xf numFmtId="167" fontId="12" fillId="2" borderId="1" xfId="1" applyNumberFormat="1" applyFont="1" applyFill="1" applyBorder="1" applyAlignment="1">
      <alignment horizontal="center"/>
    </xf>
    <xf numFmtId="0" fontId="9" fillId="2" borderId="0" xfId="1" applyFont="1" applyFill="1" applyBorder="1" applyAlignment="1">
      <alignment horizontal="center"/>
    </xf>
    <xf numFmtId="0" fontId="9" fillId="2" borderId="0" xfId="1" applyFont="1" applyFill="1" applyBorder="1"/>
    <xf numFmtId="0" fontId="9" fillId="2" borderId="0" xfId="1" applyFont="1" applyFill="1"/>
    <xf numFmtId="2" fontId="12" fillId="2" borderId="1" xfId="11" applyNumberFormat="1" applyFont="1" applyFill="1" applyBorder="1" applyAlignment="1">
      <alignment horizontal="center" vertical="center"/>
    </xf>
    <xf numFmtId="167" fontId="12" fillId="2" borderId="1" xfId="11" applyNumberFormat="1" applyFont="1" applyFill="1" applyBorder="1" applyAlignment="1">
      <alignment horizontal="center" vertical="center"/>
    </xf>
    <xf numFmtId="169" fontId="13" fillId="2" borderId="1" xfId="1" applyNumberFormat="1" applyFont="1" applyFill="1" applyBorder="1" applyAlignment="1">
      <alignment horizontal="center" vertical="center" wrapText="1"/>
    </xf>
    <xf numFmtId="4" fontId="13" fillId="2" borderId="1" xfId="1" applyNumberFormat="1" applyFont="1" applyFill="1" applyBorder="1" applyAlignment="1">
      <alignment horizontal="center" vertical="center"/>
    </xf>
    <xf numFmtId="4" fontId="3" fillId="2" borderId="0" xfId="1" applyNumberFormat="1" applyFont="1" applyFill="1" applyAlignment="1">
      <alignment vertical="center"/>
    </xf>
    <xf numFmtId="4" fontId="12" fillId="2" borderId="1" xfId="1" applyNumberFormat="1" applyFont="1" applyFill="1" applyBorder="1" applyAlignment="1">
      <alignment horizontal="center" vertical="center"/>
    </xf>
    <xf numFmtId="1" fontId="12" fillId="2" borderId="1" xfId="20" applyNumberFormat="1" applyFont="1" applyFill="1" applyBorder="1" applyAlignment="1">
      <alignment horizontal="center" vertical="center" wrapText="1"/>
    </xf>
    <xf numFmtId="4" fontId="13" fillId="2" borderId="1" xfId="19" applyNumberFormat="1" applyFont="1" applyFill="1" applyBorder="1" applyAlignment="1">
      <alignment horizontal="center" vertical="center" wrapText="1"/>
    </xf>
    <xf numFmtId="4" fontId="12" fillId="2" borderId="1" xfId="2" applyNumberFormat="1" applyFont="1" applyFill="1" applyBorder="1" applyAlignment="1">
      <alignment horizontal="center" vertical="center" wrapText="1"/>
    </xf>
    <xf numFmtId="168" fontId="12" fillId="2" borderId="1" xfId="2" applyNumberFormat="1" applyFont="1" applyFill="1" applyBorder="1" applyAlignment="1">
      <alignment horizontal="center" vertical="center"/>
    </xf>
    <xf numFmtId="1" fontId="12" fillId="2" borderId="1" xfId="2" applyNumberFormat="1" applyFont="1" applyFill="1" applyBorder="1" applyAlignment="1">
      <alignment horizontal="center" vertical="center"/>
    </xf>
    <xf numFmtId="4" fontId="13" fillId="2" borderId="1" xfId="2" applyNumberFormat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top" wrapText="1"/>
    </xf>
    <xf numFmtId="0" fontId="19" fillId="2" borderId="0" xfId="0" applyFont="1" applyFill="1" applyAlignment="1">
      <alignment horizontal="center"/>
    </xf>
    <xf numFmtId="4" fontId="37" fillId="2" borderId="0" xfId="1" applyNumberFormat="1" applyFont="1" applyFill="1" applyAlignment="1">
      <alignment vertical="center"/>
    </xf>
    <xf numFmtId="0" fontId="8" fillId="2" borderId="1" xfId="11" applyFont="1" applyFill="1" applyBorder="1" applyAlignment="1">
      <alignment horizontal="center" vertical="center" wrapText="1"/>
    </xf>
    <xf numFmtId="4" fontId="13" fillId="2" borderId="1" xfId="1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4" fontId="12" fillId="2" borderId="1" xfId="12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1" xfId="0" quotePrefix="1" applyFont="1" applyFill="1" applyBorder="1" applyAlignment="1">
      <alignment horizontal="center" vertical="center" wrapText="1"/>
    </xf>
    <xf numFmtId="0" fontId="12" fillId="0" borderId="4" xfId="17" applyFont="1" applyFill="1" applyBorder="1" applyAlignment="1">
      <alignment horizontal="center" vertical="center" wrapText="1"/>
    </xf>
    <xf numFmtId="0" fontId="44" fillId="0" borderId="1" xfId="0" quotePrefix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top" wrapText="1"/>
    </xf>
    <xf numFmtId="2" fontId="13" fillId="0" borderId="1" xfId="0" applyNumberFormat="1" applyFont="1" applyFill="1" applyBorder="1" applyAlignment="1">
      <alignment horizontal="center" vertical="top" wrapText="1"/>
    </xf>
    <xf numFmtId="2" fontId="12" fillId="0" borderId="1" xfId="0" applyNumberFormat="1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vertical="top" wrapText="1"/>
    </xf>
    <xf numFmtId="0" fontId="28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horizontal="left" vertical="top" wrapText="1"/>
    </xf>
    <xf numFmtId="0" fontId="45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horizontal="center" vertical="top" wrapText="1"/>
    </xf>
    <xf numFmtId="0" fontId="13" fillId="0" borderId="0" xfId="0" applyFont="1" applyFill="1" applyBorder="1" applyAlignment="1">
      <alignment horizontal="right" vertical="top" wrapText="1"/>
    </xf>
    <xf numFmtId="4" fontId="12" fillId="0" borderId="1" xfId="0" applyNumberFormat="1" applyFont="1" applyFill="1" applyBorder="1" applyAlignment="1">
      <alignment horizontal="center" vertical="top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quotePrefix="1" applyFont="1" applyFill="1" applyBorder="1" applyAlignment="1">
      <alignment horizontal="left" vertical="top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vertical="center"/>
    </xf>
    <xf numFmtId="49" fontId="13" fillId="2" borderId="1" xfId="20" applyNumberFormat="1" applyFont="1" applyFill="1" applyBorder="1" applyAlignment="1">
      <alignment horizontal="center" vertical="center"/>
    </xf>
    <xf numFmtId="49" fontId="13" fillId="2" borderId="1" xfId="20" applyNumberFormat="1" applyFont="1" applyFill="1" applyBorder="1" applyAlignment="1">
      <alignment horizontal="center" vertical="center" wrapText="1"/>
    </xf>
    <xf numFmtId="49" fontId="12" fillId="2" borderId="1" xfId="20" applyNumberFormat="1" applyFont="1" applyFill="1" applyBorder="1" applyAlignment="1">
      <alignment horizontal="center" vertical="center" wrapText="1"/>
    </xf>
    <xf numFmtId="167" fontId="13" fillId="2" borderId="1" xfId="0" applyNumberFormat="1" applyFont="1" applyFill="1" applyBorder="1" applyAlignment="1">
      <alignment horizontal="center" vertical="center" wrapText="1"/>
    </xf>
    <xf numFmtId="169" fontId="12" fillId="2" borderId="1" xfId="0" applyNumberFormat="1" applyFont="1" applyFill="1" applyBorder="1" applyAlignment="1">
      <alignment horizontal="center" vertical="center" wrapText="1"/>
    </xf>
    <xf numFmtId="4" fontId="40" fillId="2" borderId="1" xfId="11" applyNumberFormat="1" applyFont="1" applyFill="1" applyBorder="1" applyAlignment="1">
      <alignment horizontal="center" vertical="center"/>
    </xf>
    <xf numFmtId="169" fontId="13" fillId="2" borderId="1" xfId="0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vertical="center"/>
    </xf>
    <xf numFmtId="49" fontId="12" fillId="0" borderId="1" xfId="11" applyNumberFormat="1" applyFont="1" applyFill="1" applyBorder="1" applyAlignment="1">
      <alignment horizontal="center" vertical="center" wrapText="1"/>
    </xf>
    <xf numFmtId="2" fontId="26" fillId="0" borderId="1" xfId="0" applyNumberFormat="1" applyFont="1" applyFill="1" applyBorder="1" applyAlignment="1">
      <alignment horizontal="center" vertical="center"/>
    </xf>
    <xf numFmtId="9" fontId="12" fillId="0" borderId="1" xfId="20" applyNumberFormat="1" applyFont="1" applyFill="1" applyBorder="1" applyAlignment="1">
      <alignment horizontal="center" vertical="center" wrapText="1"/>
    </xf>
    <xf numFmtId="4" fontId="13" fillId="0" borderId="1" xfId="19" applyNumberFormat="1" applyFont="1" applyFill="1" applyBorder="1" applyAlignment="1">
      <alignment horizontal="center" vertical="center" wrapText="1"/>
    </xf>
    <xf numFmtId="9" fontId="12" fillId="0" borderId="1" xfId="21" applyFont="1" applyFill="1" applyBorder="1" applyAlignment="1">
      <alignment horizontal="center" vertical="center" wrapText="1"/>
    </xf>
    <xf numFmtId="4" fontId="12" fillId="0" borderId="1" xfId="2" applyNumberFormat="1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/>
    </xf>
    <xf numFmtId="4" fontId="13" fillId="0" borderId="1" xfId="2" applyNumberFormat="1" applyFont="1" applyFill="1" applyBorder="1" applyAlignment="1">
      <alignment horizontal="center" vertical="center" wrapText="1"/>
    </xf>
    <xf numFmtId="9" fontId="12" fillId="0" borderId="1" xfId="20" applyNumberFormat="1" applyFont="1" applyFill="1" applyBorder="1" applyAlignment="1">
      <alignment horizontal="center" vertical="center"/>
    </xf>
    <xf numFmtId="0" fontId="46" fillId="0" borderId="1" xfId="0" quotePrefix="1" applyFont="1" applyFill="1" applyBorder="1" applyAlignment="1">
      <alignment horizontal="center" vertical="center" wrapText="1"/>
    </xf>
    <xf numFmtId="0" fontId="12" fillId="2" borderId="1" xfId="1" quotePrefix="1" applyFont="1" applyFill="1" applyBorder="1" applyAlignment="1">
      <alignment horizontal="center" vertical="center" wrapText="1"/>
    </xf>
    <xf numFmtId="170" fontId="12" fillId="2" borderId="1" xfId="11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3" fillId="2" borderId="1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2" fontId="13" fillId="2" borderId="1" xfId="1" applyNumberFormat="1" applyFont="1" applyFill="1" applyBorder="1" applyAlignment="1">
      <alignment horizontal="center" vertical="center" wrapText="1"/>
    </xf>
    <xf numFmtId="0" fontId="48" fillId="2" borderId="1" xfId="11" applyFont="1" applyFill="1" applyBorder="1" applyAlignment="1">
      <alignment horizontal="center" vertical="center" wrapText="1"/>
    </xf>
    <xf numFmtId="2" fontId="12" fillId="2" borderId="1" xfId="20" applyNumberFormat="1" applyFont="1" applyFill="1" applyBorder="1" applyAlignment="1">
      <alignment horizontal="center" vertical="center"/>
    </xf>
    <xf numFmtId="2" fontId="12" fillId="2" borderId="1" xfId="19" applyNumberFormat="1" applyFont="1" applyFill="1" applyBorder="1" applyAlignment="1">
      <alignment horizontal="center" vertical="center"/>
    </xf>
    <xf numFmtId="9" fontId="12" fillId="2" borderId="1" xfId="20" applyNumberFormat="1" applyFont="1" applyFill="1" applyBorder="1" applyAlignment="1">
      <alignment horizontal="center" vertical="center"/>
    </xf>
    <xf numFmtId="169" fontId="12" fillId="2" borderId="1" xfId="11" applyNumberFormat="1" applyFont="1" applyFill="1" applyBorder="1" applyAlignment="1">
      <alignment horizontal="center" vertical="center" wrapText="1"/>
    </xf>
    <xf numFmtId="49" fontId="13" fillId="0" borderId="1" xfId="12" applyNumberFormat="1" applyFont="1" applyFill="1" applyBorder="1" applyAlignment="1">
      <alignment horizontal="center" vertical="center" wrapText="1"/>
    </xf>
    <xf numFmtId="49" fontId="13" fillId="0" borderId="1" xfId="11" applyNumberFormat="1" applyFont="1" applyFill="1" applyBorder="1" applyAlignment="1">
      <alignment horizontal="center" vertical="center" wrapText="1"/>
    </xf>
    <xf numFmtId="166" fontId="13" fillId="2" borderId="1" xfId="1" applyNumberFormat="1" applyFont="1" applyFill="1" applyBorder="1" applyAlignment="1">
      <alignment horizontal="center" vertical="center" wrapText="1"/>
    </xf>
    <xf numFmtId="49" fontId="13" fillId="0" borderId="1" xfId="1" applyNumberFormat="1" applyFont="1" applyFill="1" applyBorder="1" applyAlignment="1">
      <alignment horizontal="center" vertical="center"/>
    </xf>
    <xf numFmtId="170" fontId="13" fillId="2" borderId="1" xfId="11" applyNumberFormat="1" applyFont="1" applyFill="1" applyBorder="1" applyAlignment="1">
      <alignment horizontal="center" vertical="center"/>
    </xf>
    <xf numFmtId="49" fontId="13" fillId="0" borderId="1" xfId="2" applyNumberFormat="1" applyFont="1" applyFill="1" applyBorder="1" applyAlignment="1">
      <alignment horizontal="center" vertical="center" wrapText="1"/>
    </xf>
    <xf numFmtId="49" fontId="8" fillId="0" borderId="1" xfId="12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/>
    </xf>
    <xf numFmtId="49" fontId="49" fillId="0" borderId="1" xfId="0" applyNumberFormat="1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/>
    </xf>
    <xf numFmtId="0" fontId="0" fillId="0" borderId="1" xfId="0" applyBorder="1"/>
    <xf numFmtId="0" fontId="50" fillId="0" borderId="1" xfId="0" applyFont="1" applyBorder="1" applyAlignment="1">
      <alignment horizontal="center" vertical="center"/>
    </xf>
    <xf numFmtId="2" fontId="50" fillId="0" borderId="1" xfId="0" applyNumberFormat="1" applyFont="1" applyBorder="1" applyAlignment="1">
      <alignment horizontal="center" vertical="center"/>
    </xf>
    <xf numFmtId="0" fontId="49" fillId="0" borderId="1" xfId="0" applyFont="1" applyFill="1" applyBorder="1" applyAlignment="1">
      <alignment horizontal="center" vertical="center" wrapText="1"/>
    </xf>
    <xf numFmtId="0" fontId="49" fillId="0" borderId="1" xfId="0" applyFont="1" applyFill="1" applyBorder="1" applyAlignment="1">
      <alignment horizontal="center" vertical="center"/>
    </xf>
    <xf numFmtId="2" fontId="50" fillId="0" borderId="1" xfId="0" applyNumberFormat="1" applyFont="1" applyFill="1" applyBorder="1" applyAlignment="1">
      <alignment horizontal="center" vertical="center"/>
    </xf>
    <xf numFmtId="0" fontId="49" fillId="0" borderId="1" xfId="0" applyFont="1" applyBorder="1" applyAlignment="1">
      <alignment horizontal="center" vertical="center" wrapText="1"/>
    </xf>
    <xf numFmtId="2" fontId="49" fillId="0" borderId="1" xfId="0" applyNumberFormat="1" applyFont="1" applyBorder="1" applyAlignment="1">
      <alignment horizontal="center" vertical="center"/>
    </xf>
    <xf numFmtId="0" fontId="50" fillId="0" borderId="1" xfId="0" applyFont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/>
    </xf>
    <xf numFmtId="2" fontId="49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top" wrapText="1"/>
    </xf>
    <xf numFmtId="2" fontId="31" fillId="0" borderId="0" xfId="0" applyNumberFormat="1" applyFont="1" applyFill="1" applyAlignment="1">
      <alignment horizontal="center" vertical="center" wrapText="1"/>
    </xf>
    <xf numFmtId="4" fontId="13" fillId="0" borderId="0" xfId="0" applyNumberFormat="1" applyFont="1" applyFill="1" applyBorder="1" applyAlignment="1">
      <alignment vertical="center" wrapText="1"/>
    </xf>
    <xf numFmtId="2" fontId="13" fillId="0" borderId="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167" fontId="13" fillId="0" borderId="1" xfId="1" applyNumberFormat="1" applyFont="1" applyFill="1" applyBorder="1" applyAlignment="1">
      <alignment horizontal="center" vertical="center" wrapText="1"/>
    </xf>
    <xf numFmtId="0" fontId="48" fillId="0" borderId="1" xfId="1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169" fontId="13" fillId="2" borderId="1" xfId="1" applyNumberFormat="1" applyFont="1" applyFill="1" applyBorder="1" applyAlignment="1">
      <alignment horizontal="left" vertical="center" wrapText="1" indent="1"/>
    </xf>
    <xf numFmtId="169" fontId="13" fillId="0" borderId="1" xfId="11" applyNumberFormat="1" applyFont="1" applyFill="1" applyBorder="1" applyAlignment="1">
      <alignment horizontal="center" vertical="center"/>
    </xf>
    <xf numFmtId="172" fontId="12" fillId="2" borderId="1" xfId="0" applyNumberFormat="1" applyFont="1" applyFill="1" applyBorder="1" applyAlignment="1">
      <alignment horizontal="center" vertical="center" wrapText="1"/>
    </xf>
    <xf numFmtId="171" fontId="12" fillId="0" borderId="1" xfId="11" applyNumberFormat="1" applyFont="1" applyFill="1" applyBorder="1" applyAlignment="1">
      <alignment horizontal="center" vertical="center"/>
    </xf>
    <xf numFmtId="171" fontId="13" fillId="2" borderId="1" xfId="11" applyNumberFormat="1" applyFont="1" applyFill="1" applyBorder="1" applyAlignment="1">
      <alignment horizontal="center" vertical="center"/>
    </xf>
    <xf numFmtId="49" fontId="13" fillId="2" borderId="1" xfId="2" applyNumberFormat="1" applyFont="1" applyFill="1" applyBorder="1" applyAlignment="1">
      <alignment horizontal="center" vertical="center" wrapText="1"/>
    </xf>
    <xf numFmtId="2" fontId="12" fillId="0" borderId="1" xfId="20" applyNumberFormat="1" applyFont="1" applyFill="1" applyBorder="1" applyAlignment="1">
      <alignment horizontal="center" vertical="center"/>
    </xf>
    <xf numFmtId="49" fontId="13" fillId="2" borderId="1" xfId="12" applyNumberFormat="1" applyFont="1" applyFill="1" applyBorder="1" applyAlignment="1">
      <alignment horizontal="center" vertical="center" wrapText="1"/>
    </xf>
    <xf numFmtId="4" fontId="12" fillId="0" borderId="1" xfId="12" applyNumberFormat="1" applyFont="1" applyFill="1" applyBorder="1" applyAlignment="1">
      <alignment horizontal="center" vertical="center" wrapText="1"/>
    </xf>
    <xf numFmtId="4" fontId="13" fillId="0" borderId="1" xfId="12" applyNumberFormat="1" applyFont="1" applyFill="1" applyBorder="1" applyAlignment="1">
      <alignment vertical="center" wrapText="1"/>
    </xf>
    <xf numFmtId="0" fontId="40" fillId="0" borderId="1" xfId="0" applyFont="1" applyFill="1" applyBorder="1" applyAlignment="1">
      <alignment horizontal="left" vertical="center" wrapText="1"/>
    </xf>
    <xf numFmtId="0" fontId="40" fillId="0" borderId="1" xfId="11" applyFont="1" applyFill="1" applyBorder="1" applyAlignment="1">
      <alignment horizontal="center" vertical="center" wrapText="1"/>
    </xf>
    <xf numFmtId="4" fontId="40" fillId="0" borderId="1" xfId="11" applyNumberFormat="1" applyFont="1" applyFill="1" applyBorder="1" applyAlignment="1">
      <alignment horizontal="center" vertical="center"/>
    </xf>
    <xf numFmtId="169" fontId="40" fillId="0" borderId="1" xfId="0" applyNumberFormat="1" applyFont="1" applyFill="1" applyBorder="1" applyAlignment="1">
      <alignment horizontal="center" vertical="center" wrapText="1"/>
    </xf>
    <xf numFmtId="4" fontId="13" fillId="0" borderId="1" xfId="11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9" fillId="0" borderId="0" xfId="0" applyFont="1" applyFill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12" fillId="0" borderId="1" xfId="0" quotePrefix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left" vertical="center" wrapText="1"/>
    </xf>
    <xf numFmtId="0" fontId="43" fillId="0" borderId="6" xfId="0" applyFont="1" applyBorder="1" applyAlignment="1">
      <alignment horizontal="left" vertical="center" wrapText="1"/>
    </xf>
    <xf numFmtId="0" fontId="43" fillId="0" borderId="6" xfId="0" applyFont="1" applyBorder="1" applyAlignment="1">
      <alignment wrapText="1"/>
    </xf>
    <xf numFmtId="0" fontId="43" fillId="0" borderId="2" xfId="0" applyFont="1" applyBorder="1" applyAlignment="1">
      <alignment wrapText="1"/>
    </xf>
    <xf numFmtId="0" fontId="12" fillId="0" borderId="0" xfId="0" applyFont="1" applyFill="1" applyAlignment="1">
      <alignment horizontal="center" vertical="top" wrapText="1"/>
    </xf>
    <xf numFmtId="0" fontId="13" fillId="2" borderId="3" xfId="1" applyNumberFormat="1" applyFont="1" applyFill="1" applyBorder="1" applyAlignment="1">
      <alignment horizontal="center" vertical="center" wrapText="1"/>
    </xf>
    <xf numFmtId="0" fontId="13" fillId="2" borderId="2" xfId="1" applyNumberFormat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3" fillId="2" borderId="3" xfId="1" applyFont="1" applyFill="1" applyBorder="1" applyAlignment="1">
      <alignment horizontal="center" vertical="center" wrapText="1"/>
    </xf>
    <xf numFmtId="0" fontId="13" fillId="2" borderId="2" xfId="1" applyFont="1" applyFill="1" applyBorder="1" applyAlignment="1">
      <alignment horizontal="center" vertical="center" wrapText="1"/>
    </xf>
    <xf numFmtId="2" fontId="13" fillId="2" borderId="3" xfId="1" applyNumberFormat="1" applyFont="1" applyFill="1" applyBorder="1" applyAlignment="1">
      <alignment horizontal="center" vertical="center" wrapText="1"/>
    </xf>
    <xf numFmtId="2" fontId="13" fillId="2" borderId="2" xfId="1" applyNumberFormat="1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right" vertical="top" wrapText="1"/>
    </xf>
    <xf numFmtId="0" fontId="47" fillId="0" borderId="6" xfId="0" applyFont="1" applyBorder="1" applyAlignment="1">
      <alignment horizontal="right" wrapText="1"/>
    </xf>
    <xf numFmtId="0" fontId="47" fillId="0" borderId="2" xfId="0" applyFont="1" applyBorder="1" applyAlignment="1">
      <alignment horizontal="right" wrapText="1"/>
    </xf>
    <xf numFmtId="0" fontId="13" fillId="2" borderId="3" xfId="0" applyFont="1" applyFill="1" applyBorder="1" applyAlignment="1">
      <alignment horizontal="left" vertical="center" wrapText="1"/>
    </xf>
    <xf numFmtId="0" fontId="43" fillId="0" borderId="2" xfId="0" applyFont="1" applyBorder="1" applyAlignment="1">
      <alignment horizontal="left"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13" fillId="2" borderId="0" xfId="1" applyNumberFormat="1" applyFont="1" applyFill="1" applyBorder="1" applyAlignment="1">
      <alignment horizontal="center" vertical="center" wrapText="1"/>
    </xf>
    <xf numFmtId="2" fontId="13" fillId="2" borderId="1" xfId="1" applyNumberFormat="1" applyFont="1" applyFill="1" applyBorder="1" applyAlignment="1">
      <alignment horizontal="center" vertical="center" wrapText="1"/>
    </xf>
    <xf numFmtId="0" fontId="13" fillId="2" borderId="0" xfId="1" applyFont="1" applyFill="1" applyAlignment="1">
      <alignment horizontal="center" vertical="center" wrapText="1"/>
    </xf>
    <xf numFmtId="0" fontId="19" fillId="2" borderId="5" xfId="1" applyFont="1" applyFill="1" applyBorder="1" applyAlignment="1">
      <alignment horizontal="left" vertical="center" wrapText="1"/>
    </xf>
    <xf numFmtId="0" fontId="19" fillId="2" borderId="5" xfId="1" applyFont="1" applyFill="1" applyBorder="1" applyAlignment="1">
      <alignment horizontal="center" vertical="center"/>
    </xf>
    <xf numFmtId="4" fontId="20" fillId="2" borderId="0" xfId="1" applyNumberFormat="1" applyFont="1" applyFill="1" applyAlignment="1">
      <alignment horizontal="center" vertical="center" wrapText="1"/>
    </xf>
    <xf numFmtId="4" fontId="20" fillId="2" borderId="5" xfId="1" applyNumberFormat="1" applyFont="1" applyFill="1" applyBorder="1" applyAlignment="1">
      <alignment horizontal="center" vertical="center" wrapText="1"/>
    </xf>
    <xf numFmtId="0" fontId="12" fillId="2" borderId="0" xfId="1" applyNumberFormat="1" applyFont="1" applyFill="1" applyBorder="1" applyAlignment="1">
      <alignment horizontal="center" vertical="center" wrapText="1"/>
    </xf>
    <xf numFmtId="0" fontId="20" fillId="2" borderId="0" xfId="1" applyFont="1" applyFill="1" applyAlignment="1">
      <alignment horizontal="left" vertical="center" wrapText="1"/>
    </xf>
    <xf numFmtId="0" fontId="19" fillId="2" borderId="0" xfId="1" applyFont="1" applyFill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center" vertical="center"/>
    </xf>
    <xf numFmtId="2" fontId="20" fillId="0" borderId="0" xfId="0" applyNumberFormat="1" applyFont="1" applyFill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top" wrapText="1"/>
    </xf>
    <xf numFmtId="0" fontId="43" fillId="0" borderId="6" xfId="0" applyFont="1" applyBorder="1" applyAlignment="1">
      <alignment horizontal="left" wrapText="1"/>
    </xf>
    <xf numFmtId="0" fontId="43" fillId="0" borderId="2" xfId="0" applyFont="1" applyBorder="1" applyAlignment="1">
      <alignment horizontal="left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/>
    </xf>
    <xf numFmtId="2" fontId="20" fillId="0" borderId="5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2" fontId="12" fillId="0" borderId="3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top" wrapText="1"/>
    </xf>
    <xf numFmtId="0" fontId="43" fillId="0" borderId="6" xfId="0" applyFont="1" applyFill="1" applyBorder="1" applyAlignment="1">
      <alignment horizontal="left" wrapText="1"/>
    </xf>
    <xf numFmtId="0" fontId="43" fillId="0" borderId="2" xfId="0" applyFont="1" applyFill="1" applyBorder="1" applyAlignment="1">
      <alignment horizontal="left" wrapText="1"/>
    </xf>
    <xf numFmtId="0" fontId="12" fillId="2" borderId="3" xfId="0" applyNumberFormat="1" applyFont="1" applyFill="1" applyBorder="1" applyAlignment="1">
      <alignment horizontal="center" vertical="center" wrapText="1"/>
    </xf>
    <xf numFmtId="0" fontId="12" fillId="2" borderId="2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0" fontId="13" fillId="2" borderId="0" xfId="0" applyNumberFormat="1" applyFont="1" applyFill="1" applyBorder="1" applyAlignment="1">
      <alignment horizontal="center" vertical="center" wrapText="1"/>
    </xf>
    <xf numFmtId="0" fontId="12" fillId="2" borderId="0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20" fillId="2" borderId="0" xfId="0" applyFont="1" applyFill="1" applyAlignment="1">
      <alignment horizontal="left" vertical="center" wrapText="1"/>
    </xf>
    <xf numFmtId="0" fontId="19" fillId="2" borderId="0" xfId="0" applyFont="1" applyFill="1" applyAlignment="1">
      <alignment horizontal="center" vertical="center"/>
    </xf>
    <xf numFmtId="2" fontId="20" fillId="2" borderId="0" xfId="0" applyNumberFormat="1" applyFont="1" applyFill="1" applyAlignment="1">
      <alignment horizontal="center" vertical="center" wrapText="1"/>
    </xf>
    <xf numFmtId="0" fontId="19" fillId="2" borderId="5" xfId="0" applyFont="1" applyFill="1" applyBorder="1" applyAlignment="1">
      <alignment horizontal="left" vertical="center" wrapText="1"/>
    </xf>
    <xf numFmtId="0" fontId="19" fillId="2" borderId="5" xfId="0" applyFont="1" applyFill="1" applyBorder="1" applyAlignment="1">
      <alignment horizontal="center" vertical="center"/>
    </xf>
    <xf numFmtId="2" fontId="20" fillId="2" borderId="5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2" fontId="12" fillId="2" borderId="3" xfId="0" applyNumberFormat="1" applyFont="1" applyFill="1" applyBorder="1" applyAlignment="1">
      <alignment horizontal="center" vertical="center" wrapText="1"/>
    </xf>
    <xf numFmtId="2" fontId="12" fillId="2" borderId="2" xfId="0" applyNumberFormat="1" applyFont="1" applyFill="1" applyBorder="1" applyAlignment="1">
      <alignment horizontal="center" vertical="center" wrapText="1"/>
    </xf>
    <xf numFmtId="0" fontId="13" fillId="2" borderId="3" xfId="2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</cellXfs>
  <cellStyles count="28">
    <cellStyle name="Comma 2" xfId="14"/>
    <cellStyle name="Comma 7" xfId="16"/>
    <cellStyle name="Normal" xfId="0" builtinId="0"/>
    <cellStyle name="Normal 10" xfId="2"/>
    <cellStyle name="Normal 13 2" xfId="27"/>
    <cellStyle name="Normal 14 3" xfId="3"/>
    <cellStyle name="Normal 15" xfId="4"/>
    <cellStyle name="Normal 2" xfId="5"/>
    <cellStyle name="Normal 2 10" xfId="22"/>
    <cellStyle name="Normal 2 2" xfId="6"/>
    <cellStyle name="Normal 2 2 2" xfId="18"/>
    <cellStyle name="Normal 29" xfId="24"/>
    <cellStyle name="Normal 3" xfId="7"/>
    <cellStyle name="Normal 3 2" xfId="17"/>
    <cellStyle name="Normal 4" xfId="8"/>
    <cellStyle name="Normal 4 2" xfId="9"/>
    <cellStyle name="Normal 47 4" xfId="25"/>
    <cellStyle name="Normal 6" xfId="13"/>
    <cellStyle name="Normal_gare wyalsadfenigagarini 2_SMSH2008-IIkv ." xfId="19"/>
    <cellStyle name="Percent 2" xfId="23"/>
    <cellStyle name="Percent 3" xfId="21"/>
    <cellStyle name="Style 1" xfId="10"/>
    <cellStyle name="Обычный 2" xfId="1"/>
    <cellStyle name="Обычный 2 2" xfId="20"/>
    <cellStyle name="Обычный 4" xfId="15"/>
    <cellStyle name="Обычный 4 2" xfId="26"/>
    <cellStyle name="Обычный_დემონტაჟი" xfId="11"/>
    <cellStyle name="Обычный_დემონტაჟი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29"/>
  <sheetViews>
    <sheetView workbookViewId="0">
      <selection activeCell="E14" sqref="E14"/>
    </sheetView>
  </sheetViews>
  <sheetFormatPr defaultRowHeight="14.25" x14ac:dyDescent="0.25"/>
  <cols>
    <col min="1" max="1" width="9.28515625" style="72" customWidth="1"/>
    <col min="2" max="2" width="12.5703125" style="72" customWidth="1"/>
    <col min="3" max="3" width="46.140625" style="72" customWidth="1"/>
    <col min="4" max="4" width="12.7109375" style="72" customWidth="1"/>
    <col min="5" max="8" width="12.140625" style="72" customWidth="1"/>
    <col min="9" max="9" width="11.5703125" style="72" bestFit="1" customWidth="1"/>
    <col min="10" max="10" width="35.5703125" style="73" customWidth="1"/>
    <col min="11" max="16384" width="9.140625" style="72"/>
  </cols>
  <sheetData>
    <row r="1" spans="1:13" ht="33" customHeight="1" x14ac:dyDescent="0.25"/>
    <row r="2" spans="1:13" ht="15" customHeight="1" x14ac:dyDescent="0.25">
      <c r="A2" s="365"/>
      <c r="B2" s="365"/>
      <c r="C2" s="365"/>
      <c r="D2" s="365"/>
      <c r="E2" s="365"/>
      <c r="F2" s="365"/>
      <c r="G2" s="365"/>
      <c r="H2" s="365"/>
    </row>
    <row r="3" spans="1:13" ht="14.25" hidden="1" customHeight="1" x14ac:dyDescent="0.25">
      <c r="A3" s="366"/>
      <c r="B3" s="366"/>
      <c r="C3" s="366"/>
      <c r="D3" s="366"/>
      <c r="E3" s="366"/>
      <c r="F3" s="366"/>
      <c r="G3" s="366"/>
      <c r="H3" s="366"/>
    </row>
    <row r="4" spans="1:13" ht="20.25" hidden="1" customHeight="1" x14ac:dyDescent="0.25">
      <c r="A4" s="365"/>
      <c r="B4" s="365"/>
      <c r="C4" s="365"/>
      <c r="D4" s="365"/>
      <c r="E4" s="365"/>
      <c r="F4" s="365"/>
      <c r="G4" s="365"/>
      <c r="H4" s="365"/>
    </row>
    <row r="5" spans="1:13" ht="20.25" hidden="1" customHeight="1" x14ac:dyDescent="0.25">
      <c r="A5" s="367"/>
      <c r="B5" s="367"/>
      <c r="C5" s="368"/>
      <c r="D5" s="274"/>
      <c r="E5" s="274"/>
      <c r="F5" s="339"/>
      <c r="G5" s="365"/>
      <c r="H5" s="365"/>
    </row>
    <row r="6" spans="1:13" ht="18.75" hidden="1" customHeight="1" x14ac:dyDescent="0.25">
      <c r="A6" s="365"/>
      <c r="B6" s="365"/>
      <c r="C6" s="365"/>
      <c r="D6" s="283"/>
      <c r="E6" s="283"/>
      <c r="F6" s="340"/>
      <c r="G6" s="365"/>
      <c r="H6" s="365"/>
    </row>
    <row r="7" spans="1:13" ht="24.75" hidden="1" customHeight="1" x14ac:dyDescent="0.25">
      <c r="A7" s="284"/>
      <c r="B7" s="284"/>
      <c r="C7" s="341"/>
      <c r="D7" s="284"/>
      <c r="E7" s="284"/>
      <c r="F7" s="284"/>
      <c r="G7" s="284"/>
      <c r="H7" s="284"/>
    </row>
    <row r="8" spans="1:13" hidden="1" x14ac:dyDescent="0.25">
      <c r="A8" s="337"/>
      <c r="B8" s="337"/>
      <c r="C8" s="283"/>
      <c r="D8" s="284"/>
      <c r="E8" s="284"/>
      <c r="F8" s="284"/>
      <c r="G8" s="284"/>
      <c r="H8" s="284"/>
    </row>
    <row r="9" spans="1:13" ht="49.5" customHeight="1" x14ac:dyDescent="0.25">
      <c r="A9" s="364" t="s">
        <v>158</v>
      </c>
      <c r="B9" s="364"/>
      <c r="C9" s="364"/>
      <c r="D9" s="364"/>
      <c r="E9" s="364"/>
      <c r="F9" s="364"/>
      <c r="G9" s="364"/>
      <c r="H9" s="364"/>
      <c r="I9" s="75"/>
      <c r="J9" s="76"/>
      <c r="K9" s="75"/>
      <c r="L9" s="75"/>
      <c r="M9" s="75"/>
    </row>
    <row r="10" spans="1:13" ht="25.5" customHeight="1" x14ac:dyDescent="0.25">
      <c r="A10" s="261"/>
      <c r="B10" s="261"/>
      <c r="C10" s="364" t="s">
        <v>191</v>
      </c>
      <c r="D10" s="364"/>
      <c r="E10" s="364"/>
      <c r="F10" s="364"/>
      <c r="G10" s="261"/>
      <c r="H10" s="261"/>
      <c r="I10" s="75"/>
      <c r="J10" s="76"/>
      <c r="K10" s="75"/>
      <c r="L10" s="75"/>
      <c r="M10" s="75"/>
    </row>
    <row r="11" spans="1:13" ht="24" customHeight="1" x14ac:dyDescent="0.25">
      <c r="A11" s="370" t="s">
        <v>61</v>
      </c>
      <c r="B11" s="372" t="s">
        <v>62</v>
      </c>
      <c r="C11" s="370" t="s">
        <v>63</v>
      </c>
      <c r="D11" s="373" t="s">
        <v>64</v>
      </c>
      <c r="E11" s="373"/>
      <c r="F11" s="373"/>
      <c r="G11" s="373"/>
      <c r="H11" s="373"/>
    </row>
    <row r="12" spans="1:13" ht="31.5" customHeight="1" x14ac:dyDescent="0.25">
      <c r="A12" s="371"/>
      <c r="B12" s="371"/>
      <c r="C12" s="371"/>
      <c r="D12" s="263" t="s">
        <v>65</v>
      </c>
      <c r="E12" s="263" t="s">
        <v>66</v>
      </c>
      <c r="F12" s="267" t="s">
        <v>67</v>
      </c>
      <c r="G12" s="263" t="s">
        <v>68</v>
      </c>
      <c r="H12" s="268" t="s">
        <v>14</v>
      </c>
    </row>
    <row r="13" spans="1:13" ht="18" customHeight="1" x14ac:dyDescent="0.25">
      <c r="A13" s="269" t="s">
        <v>16</v>
      </c>
      <c r="B13" s="269" t="s">
        <v>69</v>
      </c>
      <c r="C13" s="269" t="s">
        <v>70</v>
      </c>
      <c r="D13" s="269" t="s">
        <v>71</v>
      </c>
      <c r="E13" s="269" t="s">
        <v>72</v>
      </c>
      <c r="F13" s="269" t="s">
        <v>73</v>
      </c>
      <c r="G13" s="269" t="s">
        <v>17</v>
      </c>
      <c r="H13" s="269">
        <v>8</v>
      </c>
    </row>
    <row r="14" spans="1:13" x14ac:dyDescent="0.25">
      <c r="A14" s="69"/>
      <c r="B14" s="69"/>
      <c r="C14" s="63"/>
      <c r="D14" s="69"/>
      <c r="E14" s="69"/>
      <c r="F14" s="69"/>
      <c r="G14" s="69"/>
      <c r="H14" s="69"/>
    </row>
    <row r="15" spans="1:13" ht="18.75" customHeight="1" x14ac:dyDescent="0.25">
      <c r="A15" s="263">
        <v>1</v>
      </c>
      <c r="B15" s="263" t="s">
        <v>190</v>
      </c>
      <c r="C15" s="263" t="s">
        <v>157</v>
      </c>
      <c r="D15" s="280"/>
      <c r="E15" s="62"/>
      <c r="F15" s="62"/>
      <c r="G15" s="62"/>
      <c r="H15" s="62"/>
      <c r="I15" s="77"/>
      <c r="J15" s="78"/>
    </row>
    <row r="16" spans="1:13" ht="18.75" customHeight="1" x14ac:dyDescent="0.25">
      <c r="A16" s="69"/>
      <c r="B16" s="69"/>
      <c r="C16" s="63" t="s">
        <v>159</v>
      </c>
      <c r="D16" s="281"/>
      <c r="E16" s="62"/>
      <c r="F16" s="62"/>
      <c r="G16" s="62"/>
      <c r="H16" s="281"/>
      <c r="I16" s="338"/>
      <c r="J16" s="78"/>
    </row>
    <row r="17" spans="1:10" ht="18.75" customHeight="1" x14ac:dyDescent="0.25">
      <c r="A17" s="69"/>
      <c r="B17" s="69"/>
      <c r="C17" s="263" t="s">
        <v>82</v>
      </c>
      <c r="D17" s="282"/>
      <c r="E17" s="282"/>
      <c r="F17" s="282"/>
      <c r="G17" s="282"/>
      <c r="H17" s="62"/>
      <c r="J17" s="78"/>
    </row>
    <row r="18" spans="1:10" ht="18.75" customHeight="1" x14ac:dyDescent="0.25">
      <c r="A18" s="69"/>
      <c r="B18" s="69"/>
      <c r="C18" s="63" t="s">
        <v>12</v>
      </c>
      <c r="D18" s="282"/>
      <c r="E18" s="282"/>
      <c r="F18" s="282"/>
      <c r="G18" s="282"/>
      <c r="H18" s="281"/>
      <c r="J18" s="78"/>
    </row>
    <row r="19" spans="1:10" ht="18.75" customHeight="1" x14ac:dyDescent="0.25">
      <c r="A19" s="69"/>
      <c r="B19" s="69"/>
      <c r="C19" s="263" t="s">
        <v>83</v>
      </c>
      <c r="D19" s="282"/>
      <c r="E19" s="282"/>
      <c r="F19" s="282"/>
      <c r="G19" s="282"/>
      <c r="H19" s="62"/>
      <c r="J19" s="78"/>
    </row>
    <row r="20" spans="1:10" ht="18.75" customHeight="1" x14ac:dyDescent="0.25">
      <c r="A20" s="69"/>
      <c r="B20" s="69"/>
      <c r="C20" s="63" t="s">
        <v>12</v>
      </c>
      <c r="D20" s="282"/>
      <c r="E20" s="282"/>
      <c r="F20" s="282"/>
      <c r="G20" s="282"/>
      <c r="H20" s="443"/>
      <c r="J20" s="78"/>
    </row>
    <row r="21" spans="1:10" ht="19.5" customHeight="1" x14ac:dyDescent="0.25">
      <c r="A21" s="69"/>
      <c r="B21" s="374"/>
      <c r="C21" s="375"/>
      <c r="D21" s="376"/>
      <c r="E21" s="376"/>
      <c r="F21" s="376"/>
      <c r="G21" s="376"/>
      <c r="H21" s="377"/>
      <c r="J21" s="78"/>
    </row>
    <row r="22" spans="1:10" ht="20.25" customHeight="1" x14ac:dyDescent="0.25">
      <c r="A22" s="69"/>
      <c r="B22" s="374"/>
      <c r="C22" s="375"/>
      <c r="D22" s="376"/>
      <c r="E22" s="376"/>
      <c r="F22" s="376"/>
      <c r="G22" s="376"/>
      <c r="H22" s="377"/>
      <c r="J22" s="78"/>
    </row>
    <row r="23" spans="1:10" ht="15.75" x14ac:dyDescent="0.25">
      <c r="A23" s="74"/>
      <c r="B23" s="74"/>
      <c r="C23" s="74"/>
      <c r="D23" s="74"/>
      <c r="E23" s="74"/>
      <c r="F23" s="74"/>
      <c r="G23" s="79"/>
      <c r="H23" s="79"/>
    </row>
    <row r="24" spans="1:10" ht="15.75" x14ac:dyDescent="0.25">
      <c r="A24" s="74"/>
      <c r="B24" s="74"/>
      <c r="C24" s="74"/>
      <c r="D24" s="74"/>
      <c r="E24" s="74"/>
      <c r="F24" s="80"/>
      <c r="G24" s="80"/>
      <c r="H24" s="81"/>
    </row>
    <row r="25" spans="1:10" ht="15.75" x14ac:dyDescent="0.25">
      <c r="A25" s="74"/>
      <c r="C25" s="82"/>
      <c r="D25" s="83"/>
      <c r="F25" s="369"/>
      <c r="G25" s="369"/>
      <c r="H25" s="84"/>
      <c r="I25" s="85"/>
      <c r="J25" s="86"/>
    </row>
    <row r="26" spans="1:10" ht="15.75" x14ac:dyDescent="0.25">
      <c r="A26" s="74"/>
      <c r="B26" s="74"/>
      <c r="C26" s="74"/>
      <c r="D26" s="74"/>
      <c r="E26" s="74"/>
      <c r="F26" s="80"/>
      <c r="G26" s="80"/>
      <c r="H26" s="81"/>
    </row>
    <row r="27" spans="1:10" ht="15.75" x14ac:dyDescent="0.25">
      <c r="A27" s="74"/>
      <c r="B27" s="74"/>
      <c r="C27" s="74"/>
      <c r="D27" s="74"/>
      <c r="E27" s="74"/>
      <c r="F27" s="74"/>
      <c r="G27" s="74"/>
      <c r="H27" s="74"/>
    </row>
    <row r="28" spans="1:10" ht="15.75" x14ac:dyDescent="0.25">
      <c r="A28" s="74"/>
      <c r="B28" s="74"/>
      <c r="C28" s="74"/>
      <c r="D28" s="74"/>
      <c r="E28" s="74"/>
      <c r="F28" s="80"/>
      <c r="G28" s="80"/>
      <c r="H28" s="80"/>
    </row>
    <row r="29" spans="1:10" ht="15.75" x14ac:dyDescent="0.25">
      <c r="A29" s="74"/>
      <c r="B29" s="74"/>
      <c r="C29" s="74"/>
      <c r="D29" s="74"/>
      <c r="E29" s="74"/>
      <c r="F29" s="74"/>
      <c r="G29" s="74"/>
      <c r="H29" s="74"/>
    </row>
  </sheetData>
  <mergeCells count="16">
    <mergeCell ref="F25:G25"/>
    <mergeCell ref="A9:H9"/>
    <mergeCell ref="A11:A12"/>
    <mergeCell ref="B11:B12"/>
    <mergeCell ref="C11:C12"/>
    <mergeCell ref="D11:H11"/>
    <mergeCell ref="C10:F10"/>
    <mergeCell ref="B21:H21"/>
    <mergeCell ref="B22:H22"/>
    <mergeCell ref="A6:C6"/>
    <mergeCell ref="G6:H6"/>
    <mergeCell ref="A2:H2"/>
    <mergeCell ref="A3:H3"/>
    <mergeCell ref="A4:H4"/>
    <mergeCell ref="G5:H5"/>
    <mergeCell ref="A5:C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20"/>
  <sheetViews>
    <sheetView workbookViewId="0">
      <selection activeCell="E11" sqref="E11"/>
    </sheetView>
  </sheetViews>
  <sheetFormatPr defaultRowHeight="14.25" x14ac:dyDescent="0.25"/>
  <cols>
    <col min="1" max="1" width="8.140625" style="72" customWidth="1"/>
    <col min="2" max="2" width="12.5703125" style="72" customWidth="1"/>
    <col min="3" max="3" width="49.140625" style="72" customWidth="1"/>
    <col min="4" max="8" width="12.140625" style="72" customWidth="1"/>
    <col min="9" max="9" width="13.28515625" style="72" customWidth="1"/>
    <col min="10" max="10" width="35.5703125" style="73" customWidth="1"/>
    <col min="11" max="16384" width="9.140625" style="72"/>
  </cols>
  <sheetData>
    <row r="1" spans="1:13" ht="42.75" customHeight="1" x14ac:dyDescent="0.25"/>
    <row r="2" spans="1:13" ht="46.5" customHeight="1" x14ac:dyDescent="0.25">
      <c r="A2" s="364" t="s">
        <v>156</v>
      </c>
      <c r="B2" s="364"/>
      <c r="C2" s="364"/>
      <c r="D2" s="364"/>
      <c r="E2" s="364"/>
      <c r="F2" s="364"/>
      <c r="G2" s="364"/>
      <c r="H2" s="364"/>
      <c r="I2" s="75"/>
      <c r="J2" s="76"/>
      <c r="K2" s="75"/>
      <c r="L2" s="75"/>
      <c r="M2" s="75"/>
    </row>
    <row r="3" spans="1:13" ht="21" customHeight="1" x14ac:dyDescent="0.25">
      <c r="A3" s="261"/>
      <c r="B3" s="261"/>
      <c r="C3" s="364" t="s">
        <v>189</v>
      </c>
      <c r="D3" s="364"/>
      <c r="E3" s="364"/>
      <c r="F3" s="364"/>
      <c r="G3" s="261"/>
      <c r="H3" s="261"/>
      <c r="I3" s="75"/>
      <c r="J3" s="76"/>
      <c r="K3" s="75"/>
      <c r="L3" s="75"/>
      <c r="M3" s="75"/>
    </row>
    <row r="4" spans="1:13" ht="21" customHeight="1" x14ac:dyDescent="0.25">
      <c r="A4" s="370" t="s">
        <v>61</v>
      </c>
      <c r="B4" s="372" t="s">
        <v>62</v>
      </c>
      <c r="C4" s="370" t="s">
        <v>63</v>
      </c>
      <c r="D4" s="373" t="s">
        <v>188</v>
      </c>
      <c r="E4" s="373"/>
      <c r="F4" s="373"/>
      <c r="G4" s="373"/>
      <c r="H4" s="373"/>
    </row>
    <row r="5" spans="1:13" ht="32.25" customHeight="1" x14ac:dyDescent="0.25">
      <c r="A5" s="371"/>
      <c r="B5" s="371"/>
      <c r="C5" s="371"/>
      <c r="D5" s="263" t="s">
        <v>65</v>
      </c>
      <c r="E5" s="263" t="s">
        <v>66</v>
      </c>
      <c r="F5" s="267" t="s">
        <v>67</v>
      </c>
      <c r="G5" s="263" t="s">
        <v>68</v>
      </c>
      <c r="H5" s="268" t="s">
        <v>14</v>
      </c>
    </row>
    <row r="6" spans="1:13" ht="19.5" customHeight="1" x14ac:dyDescent="0.25">
      <c r="A6" s="269" t="s">
        <v>16</v>
      </c>
      <c r="B6" s="269" t="s">
        <v>69</v>
      </c>
      <c r="C6" s="269" t="s">
        <v>70</v>
      </c>
      <c r="D6" s="269" t="s">
        <v>71</v>
      </c>
      <c r="E6" s="269" t="s">
        <v>72</v>
      </c>
      <c r="F6" s="269" t="s">
        <v>73</v>
      </c>
      <c r="G6" s="269" t="s">
        <v>17</v>
      </c>
      <c r="H6" s="269">
        <v>8</v>
      </c>
    </row>
    <row r="7" spans="1:13" ht="19.5" customHeight="1" x14ac:dyDescent="0.25">
      <c r="A7" s="69"/>
      <c r="B7" s="69"/>
      <c r="C7" s="63" t="s">
        <v>74</v>
      </c>
      <c r="D7" s="69"/>
      <c r="E7" s="69"/>
      <c r="F7" s="69"/>
      <c r="G7" s="69"/>
      <c r="H7" s="69"/>
    </row>
    <row r="8" spans="1:13" ht="25.5" customHeight="1" x14ac:dyDescent="0.25">
      <c r="A8" s="263">
        <v>1</v>
      </c>
      <c r="B8" s="263" t="s">
        <v>75</v>
      </c>
      <c r="C8" s="61" t="s">
        <v>76</v>
      </c>
      <c r="D8" s="345"/>
      <c r="E8" s="262"/>
      <c r="F8" s="262"/>
      <c r="G8" s="263"/>
      <c r="H8" s="345"/>
      <c r="I8" s="77"/>
      <c r="J8" s="78"/>
    </row>
    <row r="9" spans="1:13" ht="24" customHeight="1" x14ac:dyDescent="0.25">
      <c r="A9" s="263">
        <v>2</v>
      </c>
      <c r="B9" s="263" t="s">
        <v>77</v>
      </c>
      <c r="C9" s="61" t="s">
        <v>260</v>
      </c>
      <c r="D9" s="262"/>
      <c r="E9" s="262"/>
      <c r="F9" s="262"/>
      <c r="G9" s="263"/>
      <c r="H9" s="285"/>
      <c r="I9" s="77"/>
      <c r="J9" s="78"/>
    </row>
    <row r="10" spans="1:13" ht="24.75" customHeight="1" x14ac:dyDescent="0.25">
      <c r="A10" s="263">
        <v>3</v>
      </c>
      <c r="B10" s="263" t="s">
        <v>78</v>
      </c>
      <c r="C10" s="61" t="s">
        <v>79</v>
      </c>
      <c r="D10" s="262"/>
      <c r="E10" s="262"/>
      <c r="F10" s="262"/>
      <c r="G10" s="263"/>
      <c r="H10" s="285"/>
      <c r="I10" s="77"/>
      <c r="J10" s="78"/>
    </row>
    <row r="11" spans="1:13" ht="21.75" customHeight="1" x14ac:dyDescent="0.25">
      <c r="A11" s="263">
        <v>4</v>
      </c>
      <c r="B11" s="344" t="s">
        <v>262</v>
      </c>
      <c r="C11" s="61" t="s">
        <v>80</v>
      </c>
      <c r="D11" s="262"/>
      <c r="E11" s="62"/>
      <c r="F11" s="262"/>
      <c r="G11" s="263"/>
      <c r="H11" s="285"/>
      <c r="I11" s="77"/>
      <c r="J11" s="78"/>
    </row>
    <row r="12" spans="1:13" ht="22.5" customHeight="1" x14ac:dyDescent="0.25">
      <c r="A12" s="69"/>
      <c r="B12" s="263"/>
      <c r="C12" s="63" t="s">
        <v>81</v>
      </c>
      <c r="D12" s="64"/>
      <c r="E12" s="64"/>
      <c r="F12" s="64"/>
      <c r="G12" s="262"/>
      <c r="H12" s="444"/>
      <c r="I12" s="338"/>
      <c r="J12" s="78"/>
    </row>
    <row r="13" spans="1:13" ht="20.25" customHeight="1" x14ac:dyDescent="0.25">
      <c r="A13" s="69"/>
      <c r="B13" s="69"/>
      <c r="C13" s="270"/>
      <c r="D13" s="271"/>
      <c r="E13" s="271"/>
      <c r="F13" s="271"/>
      <c r="G13" s="272"/>
      <c r="H13" s="271"/>
      <c r="I13" s="77"/>
      <c r="J13" s="78"/>
    </row>
    <row r="14" spans="1:13" x14ac:dyDescent="0.25">
      <c r="A14" s="266"/>
      <c r="B14" s="266"/>
      <c r="C14" s="266"/>
      <c r="D14" s="266"/>
      <c r="E14" s="266"/>
      <c r="F14" s="266"/>
      <c r="G14" s="273"/>
      <c r="H14" s="273"/>
    </row>
    <row r="15" spans="1:13" x14ac:dyDescent="0.25">
      <c r="A15" s="266"/>
      <c r="B15" s="273"/>
      <c r="C15" s="279"/>
      <c r="D15" s="266"/>
      <c r="E15" s="266"/>
      <c r="F15" s="274"/>
      <c r="G15" s="274"/>
      <c r="H15" s="274"/>
    </row>
    <row r="16" spans="1:13" ht="15.75" x14ac:dyDescent="0.25">
      <c r="A16" s="266"/>
      <c r="B16" s="275"/>
      <c r="C16" s="276"/>
      <c r="D16" s="277"/>
      <c r="E16" s="275"/>
      <c r="F16" s="378"/>
      <c r="G16" s="378"/>
      <c r="H16" s="278"/>
      <c r="I16" s="85"/>
      <c r="J16" s="86"/>
    </row>
    <row r="17" spans="1:8" x14ac:dyDescent="0.25">
      <c r="A17" s="266"/>
      <c r="B17" s="266"/>
      <c r="C17" s="266"/>
      <c r="D17" s="266"/>
      <c r="E17" s="266"/>
      <c r="F17" s="274"/>
      <c r="G17" s="274"/>
      <c r="H17" s="274"/>
    </row>
    <row r="18" spans="1:8" x14ac:dyDescent="0.25">
      <c r="A18" s="266"/>
      <c r="B18" s="266"/>
      <c r="C18" s="266"/>
      <c r="D18" s="266"/>
      <c r="E18" s="266"/>
      <c r="F18" s="266"/>
      <c r="G18" s="266"/>
      <c r="H18" s="266"/>
    </row>
    <row r="19" spans="1:8" ht="15.75" x14ac:dyDescent="0.25">
      <c r="A19" s="74"/>
      <c r="B19" s="74"/>
      <c r="C19" s="74"/>
      <c r="D19" s="74"/>
      <c r="E19" s="74"/>
      <c r="F19" s="80"/>
      <c r="G19" s="80"/>
      <c r="H19" s="80"/>
    </row>
    <row r="20" spans="1:8" ht="15.75" x14ac:dyDescent="0.25">
      <c r="A20" s="74"/>
      <c r="B20" s="74"/>
      <c r="C20" s="74"/>
      <c r="D20" s="74"/>
      <c r="E20" s="74"/>
      <c r="F20" s="74"/>
      <c r="G20" s="74"/>
      <c r="H20" s="74"/>
    </row>
  </sheetData>
  <mergeCells count="7">
    <mergeCell ref="F16:G16"/>
    <mergeCell ref="A2:H2"/>
    <mergeCell ref="A4:A5"/>
    <mergeCell ref="B4:B5"/>
    <mergeCell ref="C4:C5"/>
    <mergeCell ref="D4:H4"/>
    <mergeCell ref="C3:F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169"/>
  <sheetViews>
    <sheetView workbookViewId="0">
      <selection activeCell="F22" sqref="F22"/>
    </sheetView>
  </sheetViews>
  <sheetFormatPr defaultRowHeight="15.75" x14ac:dyDescent="0.3"/>
  <cols>
    <col min="1" max="1" width="4.42578125" style="95" customWidth="1"/>
    <col min="2" max="2" width="8.85546875" style="95" customWidth="1"/>
    <col min="3" max="3" width="34.42578125" style="95" customWidth="1"/>
    <col min="4" max="4" width="8.140625" style="95" customWidth="1"/>
    <col min="5" max="5" width="8.42578125" style="95" customWidth="1"/>
    <col min="6" max="6" width="7.85546875" style="95" customWidth="1"/>
    <col min="7" max="7" width="8" style="257" customWidth="1"/>
    <col min="8" max="8" width="9.7109375" style="257" customWidth="1"/>
    <col min="9" max="9" width="6.85546875" style="257" customWidth="1"/>
    <col min="10" max="10" width="8.42578125" style="257" bestFit="1" customWidth="1"/>
    <col min="11" max="11" width="7.140625" style="257" customWidth="1"/>
    <col min="12" max="12" width="7.5703125" style="257" customWidth="1"/>
    <col min="13" max="13" width="10.42578125" style="257" customWidth="1"/>
    <col min="14" max="16384" width="9.140625" style="95"/>
  </cols>
  <sheetData>
    <row r="1" spans="1:17" x14ac:dyDescent="0.3">
      <c r="A1" s="183"/>
      <c r="B1" s="183"/>
      <c r="C1" s="183"/>
      <c r="D1" s="183"/>
      <c r="E1" s="183"/>
      <c r="F1" s="183"/>
      <c r="G1" s="184"/>
      <c r="H1" s="184"/>
      <c r="I1" s="184"/>
      <c r="J1" s="184"/>
      <c r="K1" s="184"/>
      <c r="L1" s="184"/>
      <c r="M1" s="184"/>
      <c r="N1" s="183"/>
      <c r="O1" s="183"/>
      <c r="P1" s="183"/>
      <c r="Q1" s="183"/>
    </row>
    <row r="2" spans="1:17" ht="37.5" customHeight="1" x14ac:dyDescent="0.3">
      <c r="A2" s="392" t="s">
        <v>0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183"/>
      <c r="O2" s="183"/>
      <c r="P2" s="183"/>
      <c r="Q2" s="185"/>
    </row>
    <row r="3" spans="1:17" x14ac:dyDescent="0.3">
      <c r="A3" s="399" t="s">
        <v>1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183"/>
      <c r="O3" s="183"/>
      <c r="P3" s="183"/>
      <c r="Q3" s="183"/>
    </row>
    <row r="4" spans="1:17" x14ac:dyDescent="0.3">
      <c r="A4" s="394" t="s">
        <v>2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183"/>
      <c r="O4" s="183"/>
      <c r="P4" s="183"/>
      <c r="Q4" s="183"/>
    </row>
    <row r="5" spans="1:17" x14ac:dyDescent="0.3">
      <c r="A5" s="400"/>
      <c r="B5" s="400"/>
      <c r="C5" s="186"/>
      <c r="D5" s="187"/>
      <c r="E5" s="187"/>
      <c r="F5" s="187"/>
      <c r="G5" s="187"/>
      <c r="H5" s="187"/>
      <c r="I5" s="401"/>
      <c r="J5" s="401"/>
      <c r="K5" s="397"/>
      <c r="L5" s="397"/>
      <c r="M5" s="188"/>
      <c r="N5" s="189"/>
      <c r="O5" s="190"/>
      <c r="P5" s="183"/>
      <c r="Q5" s="183"/>
    </row>
    <row r="6" spans="1:17" x14ac:dyDescent="0.3">
      <c r="A6" s="395"/>
      <c r="B6" s="395"/>
      <c r="C6" s="395"/>
      <c r="D6" s="395"/>
      <c r="E6" s="395"/>
      <c r="F6" s="395"/>
      <c r="G6" s="187"/>
      <c r="H6" s="187"/>
      <c r="I6" s="396"/>
      <c r="J6" s="396"/>
      <c r="K6" s="398"/>
      <c r="L6" s="398"/>
      <c r="M6" s="188"/>
      <c r="N6" s="189"/>
      <c r="O6" s="190"/>
      <c r="P6" s="183"/>
      <c r="Q6" s="183"/>
    </row>
    <row r="7" spans="1:17" x14ac:dyDescent="0.3">
      <c r="A7" s="391" t="s">
        <v>4</v>
      </c>
      <c r="B7" s="391" t="s">
        <v>5</v>
      </c>
      <c r="C7" s="391" t="s">
        <v>6</v>
      </c>
      <c r="D7" s="381" t="s">
        <v>7</v>
      </c>
      <c r="E7" s="382" t="s">
        <v>8</v>
      </c>
      <c r="F7" s="383"/>
      <c r="G7" s="384" t="s">
        <v>9</v>
      </c>
      <c r="H7" s="385"/>
      <c r="I7" s="379" t="s">
        <v>10</v>
      </c>
      <c r="J7" s="380"/>
      <c r="K7" s="379" t="s">
        <v>11</v>
      </c>
      <c r="L7" s="380"/>
      <c r="M7" s="393" t="s">
        <v>12</v>
      </c>
      <c r="N7" s="183"/>
      <c r="O7" s="183"/>
      <c r="P7" s="183"/>
      <c r="Q7" s="183"/>
    </row>
    <row r="8" spans="1:17" ht="38.25" customHeight="1" x14ac:dyDescent="0.3">
      <c r="A8" s="391"/>
      <c r="B8" s="391"/>
      <c r="C8" s="391"/>
      <c r="D8" s="381"/>
      <c r="E8" s="191" t="s">
        <v>13</v>
      </c>
      <c r="F8" s="191" t="s">
        <v>14</v>
      </c>
      <c r="G8" s="192" t="s">
        <v>15</v>
      </c>
      <c r="H8" s="193" t="s">
        <v>12</v>
      </c>
      <c r="I8" s="194" t="s">
        <v>15</v>
      </c>
      <c r="J8" s="193" t="s">
        <v>12</v>
      </c>
      <c r="K8" s="194" t="s">
        <v>15</v>
      </c>
      <c r="L8" s="193" t="s">
        <v>12</v>
      </c>
      <c r="M8" s="393"/>
      <c r="N8" s="183"/>
      <c r="O8" s="183"/>
      <c r="P8" s="183"/>
      <c r="Q8" s="183"/>
    </row>
    <row r="9" spans="1:17" x14ac:dyDescent="0.3">
      <c r="A9" s="195" t="s">
        <v>16</v>
      </c>
      <c r="B9" s="305">
        <v>2</v>
      </c>
      <c r="C9" s="305">
        <v>3</v>
      </c>
      <c r="D9" s="305">
        <v>4</v>
      </c>
      <c r="E9" s="305">
        <v>5</v>
      </c>
      <c r="F9" s="197">
        <v>6</v>
      </c>
      <c r="G9" s="192" t="s">
        <v>17</v>
      </c>
      <c r="H9" s="196">
        <v>8</v>
      </c>
      <c r="I9" s="197">
        <v>9</v>
      </c>
      <c r="J9" s="196">
        <v>10</v>
      </c>
      <c r="K9" s="197">
        <v>11</v>
      </c>
      <c r="L9" s="196">
        <v>12</v>
      </c>
      <c r="M9" s="196">
        <v>13</v>
      </c>
      <c r="N9" s="185"/>
      <c r="O9" s="198"/>
      <c r="P9" s="185"/>
      <c r="Q9" s="185"/>
    </row>
    <row r="10" spans="1:17" ht="22.5" customHeight="1" x14ac:dyDescent="0.3">
      <c r="A10" s="199"/>
      <c r="B10" s="105"/>
      <c r="C10" s="311" t="s">
        <v>18</v>
      </c>
      <c r="D10" s="106"/>
      <c r="E10" s="107"/>
      <c r="F10" s="108"/>
      <c r="G10" s="200"/>
      <c r="H10" s="200"/>
      <c r="I10" s="87"/>
      <c r="J10" s="87"/>
      <c r="K10" s="87"/>
      <c r="L10" s="87"/>
      <c r="M10" s="87"/>
      <c r="N10" s="185"/>
      <c r="O10" s="198"/>
      <c r="P10" s="185"/>
      <c r="Q10" s="185"/>
    </row>
    <row r="11" spans="1:17" ht="54.75" customHeight="1" x14ac:dyDescent="0.3">
      <c r="A11" s="2">
        <v>1</v>
      </c>
      <c r="B11" s="2" t="s">
        <v>135</v>
      </c>
      <c r="C11" s="111" t="s">
        <v>19</v>
      </c>
      <c r="D11" s="111" t="s">
        <v>136</v>
      </c>
      <c r="E11" s="113"/>
      <c r="F11" s="113">
        <v>0.03</v>
      </c>
      <c r="G11" s="87"/>
      <c r="H11" s="87"/>
      <c r="I11" s="87"/>
      <c r="J11" s="87"/>
      <c r="K11" s="87"/>
      <c r="L11" s="87"/>
      <c r="M11" s="87"/>
      <c r="N11" s="201"/>
      <c r="O11" s="202"/>
      <c r="P11" s="201"/>
      <c r="Q11" s="201"/>
    </row>
    <row r="12" spans="1:17" ht="21.75" customHeight="1" x14ac:dyDescent="0.3">
      <c r="A12" s="105"/>
      <c r="B12" s="105"/>
      <c r="C12" s="118" t="s">
        <v>21</v>
      </c>
      <c r="D12" s="105" t="s">
        <v>22</v>
      </c>
      <c r="E12" s="119">
        <v>128.69999999999999</v>
      </c>
      <c r="F12" s="119">
        <f>E12*F11</f>
        <v>3.8609999999999993</v>
      </c>
      <c r="G12" s="200"/>
      <c r="H12" s="200"/>
      <c r="I12" s="87"/>
      <c r="J12" s="87"/>
      <c r="K12" s="87"/>
      <c r="L12" s="87"/>
      <c r="M12" s="87"/>
      <c r="N12" s="203"/>
      <c r="O12" s="204"/>
      <c r="P12" s="203"/>
      <c r="Q12" s="203"/>
    </row>
    <row r="13" spans="1:17" ht="51.75" customHeight="1" x14ac:dyDescent="0.3">
      <c r="A13" s="2">
        <v>2</v>
      </c>
      <c r="B13" s="2" t="s">
        <v>133</v>
      </c>
      <c r="C13" s="127" t="s">
        <v>185</v>
      </c>
      <c r="D13" s="111" t="s">
        <v>46</v>
      </c>
      <c r="E13" s="113"/>
      <c r="F13" s="205">
        <v>7.6999999999999999E-2</v>
      </c>
      <c r="G13" s="87"/>
      <c r="H13" s="87"/>
      <c r="I13" s="87"/>
      <c r="J13" s="87"/>
      <c r="K13" s="87"/>
      <c r="L13" s="87"/>
      <c r="M13" s="87"/>
      <c r="N13" s="201"/>
      <c r="O13" s="202"/>
      <c r="P13" s="201"/>
      <c r="Q13" s="201"/>
    </row>
    <row r="14" spans="1:17" ht="19.5" customHeight="1" x14ac:dyDescent="0.3">
      <c r="A14" s="111"/>
      <c r="B14" s="105"/>
      <c r="C14" s="118" t="s">
        <v>21</v>
      </c>
      <c r="D14" s="105" t="s">
        <v>22</v>
      </c>
      <c r="E14" s="119">
        <v>61</v>
      </c>
      <c r="F14" s="119">
        <f>E14*F13</f>
        <v>4.6970000000000001</v>
      </c>
      <c r="G14" s="200"/>
      <c r="H14" s="200"/>
      <c r="I14" s="87"/>
      <c r="J14" s="87"/>
      <c r="K14" s="87"/>
      <c r="L14" s="87"/>
      <c r="M14" s="87"/>
      <c r="N14" s="203"/>
      <c r="O14" s="204"/>
      <c r="P14" s="203"/>
      <c r="Q14" s="203"/>
    </row>
    <row r="15" spans="1:17" x14ac:dyDescent="0.3">
      <c r="A15" s="111"/>
      <c r="B15" s="105"/>
      <c r="C15" s="206" t="s">
        <v>23</v>
      </c>
      <c r="D15" s="106" t="s">
        <v>146</v>
      </c>
      <c r="E15" s="125">
        <v>31.7</v>
      </c>
      <c r="F15" s="207">
        <f>E15*F13</f>
        <v>2.4409000000000001</v>
      </c>
      <c r="G15" s="87"/>
      <c r="H15" s="87"/>
      <c r="I15" s="87"/>
      <c r="J15" s="87"/>
      <c r="K15" s="87"/>
      <c r="L15" s="87"/>
      <c r="M15" s="87"/>
      <c r="N15" s="203"/>
      <c r="O15" s="204"/>
      <c r="P15" s="203"/>
      <c r="Q15" s="203"/>
    </row>
    <row r="16" spans="1:17" ht="56.25" customHeight="1" x14ac:dyDescent="0.3">
      <c r="A16" s="11">
        <v>3</v>
      </c>
      <c r="B16" s="11" t="s">
        <v>132</v>
      </c>
      <c r="C16" s="131" t="s">
        <v>24</v>
      </c>
      <c r="D16" s="111" t="s">
        <v>46</v>
      </c>
      <c r="E16" s="113"/>
      <c r="F16" s="113">
        <v>0.26</v>
      </c>
      <c r="G16" s="208"/>
      <c r="H16" s="209"/>
      <c r="I16" s="140"/>
      <c r="J16" s="209"/>
      <c r="K16" s="209"/>
      <c r="L16" s="209"/>
      <c r="M16" s="210"/>
    </row>
    <row r="17" spans="1:13" ht="21" customHeight="1" x14ac:dyDescent="0.3">
      <c r="A17" s="143"/>
      <c r="B17" s="143"/>
      <c r="C17" s="118" t="s">
        <v>21</v>
      </c>
      <c r="D17" s="105" t="s">
        <v>22</v>
      </c>
      <c r="E17" s="119">
        <v>23.8</v>
      </c>
      <c r="F17" s="119">
        <f>E17*F16</f>
        <v>6.1880000000000006</v>
      </c>
      <c r="G17" s="200"/>
      <c r="H17" s="200"/>
      <c r="I17" s="87"/>
      <c r="J17" s="87"/>
      <c r="K17" s="87"/>
      <c r="L17" s="87"/>
      <c r="M17" s="87"/>
    </row>
    <row r="18" spans="1:13" ht="21" customHeight="1" x14ac:dyDescent="0.3">
      <c r="A18" s="143"/>
      <c r="B18" s="143"/>
      <c r="C18" s="206" t="s">
        <v>23</v>
      </c>
      <c r="D18" s="106" t="s">
        <v>146</v>
      </c>
      <c r="E18" s="125">
        <v>3.92</v>
      </c>
      <c r="F18" s="207">
        <f>E18*F16</f>
        <v>1.0192000000000001</v>
      </c>
      <c r="G18" s="87"/>
      <c r="H18" s="87"/>
      <c r="I18" s="87"/>
      <c r="J18" s="87"/>
      <c r="K18" s="87"/>
      <c r="L18" s="87"/>
      <c r="M18" s="87"/>
    </row>
    <row r="19" spans="1:13" ht="48.75" customHeight="1" x14ac:dyDescent="0.3">
      <c r="A19" s="17">
        <v>4</v>
      </c>
      <c r="B19" s="17" t="s">
        <v>134</v>
      </c>
      <c r="C19" s="211" t="s">
        <v>222</v>
      </c>
      <c r="D19" s="111" t="s">
        <v>25</v>
      </c>
      <c r="E19" s="113"/>
      <c r="F19" s="113">
        <v>7.5</v>
      </c>
      <c r="G19" s="87"/>
      <c r="H19" s="87"/>
      <c r="I19" s="87"/>
      <c r="J19" s="87"/>
      <c r="K19" s="87"/>
      <c r="L19" s="87"/>
      <c r="M19" s="87"/>
    </row>
    <row r="20" spans="1:13" ht="21" customHeight="1" x14ac:dyDescent="0.3">
      <c r="A20" s="143"/>
      <c r="B20" s="143"/>
      <c r="C20" s="118" t="s">
        <v>21</v>
      </c>
      <c r="D20" s="105" t="s">
        <v>22</v>
      </c>
      <c r="E20" s="119">
        <v>1.56</v>
      </c>
      <c r="F20" s="119">
        <f>E20*F19</f>
        <v>11.700000000000001</v>
      </c>
      <c r="G20" s="200"/>
      <c r="H20" s="200"/>
      <c r="I20" s="87"/>
      <c r="J20" s="87"/>
      <c r="K20" s="87"/>
      <c r="L20" s="87"/>
      <c r="M20" s="87"/>
    </row>
    <row r="21" spans="1:13" ht="21" customHeight="1" x14ac:dyDescent="0.3">
      <c r="A21" s="143"/>
      <c r="B21" s="143"/>
      <c r="C21" s="118" t="s">
        <v>23</v>
      </c>
      <c r="D21" s="105" t="s">
        <v>146</v>
      </c>
      <c r="E21" s="306">
        <v>9.8400000000000001E-2</v>
      </c>
      <c r="F21" s="119">
        <f>E21*F19</f>
        <v>0.73799999999999999</v>
      </c>
      <c r="G21" s="200"/>
      <c r="H21" s="200"/>
      <c r="I21" s="87"/>
      <c r="J21" s="87"/>
      <c r="K21" s="87"/>
      <c r="L21" s="87"/>
      <c r="M21" s="87"/>
    </row>
    <row r="22" spans="1:13" ht="45" customHeight="1" x14ac:dyDescent="0.3">
      <c r="A22" s="18">
        <v>5</v>
      </c>
      <c r="B22" s="321" t="s">
        <v>96</v>
      </c>
      <c r="C22" s="131" t="s">
        <v>263</v>
      </c>
      <c r="D22" s="111" t="s">
        <v>97</v>
      </c>
      <c r="E22" s="113"/>
      <c r="F22" s="320">
        <v>3.0499999999999999E-2</v>
      </c>
      <c r="G22" s="208"/>
      <c r="H22" s="209"/>
      <c r="I22" s="140"/>
      <c r="J22" s="209"/>
      <c r="K22" s="209"/>
      <c r="L22" s="209"/>
      <c r="M22" s="210"/>
    </row>
    <row r="23" spans="1:13" x14ac:dyDescent="0.3">
      <c r="A23" s="176"/>
      <c r="B23" s="212"/>
      <c r="C23" s="118" t="s">
        <v>21</v>
      </c>
      <c r="D23" s="105" t="s">
        <v>22</v>
      </c>
      <c r="E23" s="119">
        <v>187</v>
      </c>
      <c r="F23" s="119">
        <f>E23*F22</f>
        <v>5.7035</v>
      </c>
      <c r="G23" s="200"/>
      <c r="H23" s="200"/>
      <c r="I23" s="87"/>
      <c r="J23" s="87"/>
      <c r="K23" s="87"/>
      <c r="L23" s="87"/>
      <c r="M23" s="87"/>
    </row>
    <row r="24" spans="1:13" x14ac:dyDescent="0.3">
      <c r="A24" s="176"/>
      <c r="B24" s="212"/>
      <c r="C24" s="206" t="s">
        <v>23</v>
      </c>
      <c r="D24" s="106" t="s">
        <v>146</v>
      </c>
      <c r="E24" s="108">
        <v>77</v>
      </c>
      <c r="F24" s="119">
        <f>E24*F22</f>
        <v>2.3485</v>
      </c>
      <c r="G24" s="87"/>
      <c r="H24" s="87"/>
      <c r="I24" s="87"/>
      <c r="J24" s="87"/>
      <c r="K24" s="87"/>
      <c r="L24" s="87"/>
      <c r="M24" s="87"/>
    </row>
    <row r="25" spans="1:13" ht="17.25" customHeight="1" x14ac:dyDescent="0.3">
      <c r="A25" s="213"/>
      <c r="B25" s="214"/>
      <c r="C25" s="215" t="s">
        <v>27</v>
      </c>
      <c r="D25" s="105" t="s">
        <v>26</v>
      </c>
      <c r="E25" s="119">
        <v>101.5</v>
      </c>
      <c r="F25" s="119">
        <f>E25*F22</f>
        <v>3.0957499999999998</v>
      </c>
      <c r="G25" s="312"/>
      <c r="H25" s="313"/>
      <c r="I25" s="217"/>
      <c r="J25" s="217"/>
      <c r="K25" s="217"/>
      <c r="L25" s="217"/>
      <c r="M25" s="141"/>
    </row>
    <row r="26" spans="1:13" ht="18" customHeight="1" x14ac:dyDescent="0.3">
      <c r="A26" s="176"/>
      <c r="B26" s="212"/>
      <c r="C26" s="218" t="s">
        <v>223</v>
      </c>
      <c r="D26" s="105" t="s">
        <v>98</v>
      </c>
      <c r="E26" s="119"/>
      <c r="F26" s="171">
        <v>0.35549999999999998</v>
      </c>
      <c r="G26" s="312"/>
      <c r="H26" s="313"/>
      <c r="I26" s="217"/>
      <c r="J26" s="217"/>
      <c r="K26" s="217"/>
      <c r="L26" s="217"/>
      <c r="M26" s="141"/>
    </row>
    <row r="27" spans="1:13" ht="17.25" customHeight="1" x14ac:dyDescent="0.3">
      <c r="A27" s="176"/>
      <c r="B27" s="212"/>
      <c r="C27" s="218" t="s">
        <v>99</v>
      </c>
      <c r="D27" s="105" t="s">
        <v>25</v>
      </c>
      <c r="E27" s="119">
        <v>7.54</v>
      </c>
      <c r="F27" s="171">
        <f>E27*F22</f>
        <v>0.22997000000000001</v>
      </c>
      <c r="G27" s="312"/>
      <c r="H27" s="313"/>
      <c r="I27" s="217"/>
      <c r="J27" s="217"/>
      <c r="K27" s="217"/>
      <c r="L27" s="217"/>
      <c r="M27" s="141"/>
    </row>
    <row r="28" spans="1:13" x14ac:dyDescent="0.3">
      <c r="A28" s="176"/>
      <c r="B28" s="212"/>
      <c r="C28" s="218" t="s">
        <v>100</v>
      </c>
      <c r="D28" s="105" t="s">
        <v>26</v>
      </c>
      <c r="E28" s="119">
        <v>0.08</v>
      </c>
      <c r="F28" s="171">
        <f>E28*F22</f>
        <v>2.4399999999999999E-3</v>
      </c>
      <c r="G28" s="312"/>
      <c r="H28" s="313"/>
      <c r="I28" s="217"/>
      <c r="J28" s="217"/>
      <c r="K28" s="217"/>
      <c r="L28" s="217"/>
      <c r="M28" s="141"/>
    </row>
    <row r="29" spans="1:13" x14ac:dyDescent="0.3">
      <c r="A29" s="176"/>
      <c r="B29" s="212"/>
      <c r="C29" s="218" t="s">
        <v>101</v>
      </c>
      <c r="D29" s="105" t="s">
        <v>102</v>
      </c>
      <c r="E29" s="119">
        <v>7</v>
      </c>
      <c r="F29" s="171">
        <f>E29*F22</f>
        <v>0.2135</v>
      </c>
      <c r="G29" s="216"/>
      <c r="H29" s="313"/>
      <c r="I29" s="217"/>
      <c r="J29" s="217"/>
      <c r="K29" s="217"/>
      <c r="L29" s="217"/>
      <c r="M29" s="141"/>
    </row>
    <row r="30" spans="1:13" ht="32.25" customHeight="1" x14ac:dyDescent="0.3">
      <c r="A30" s="19">
        <v>6</v>
      </c>
      <c r="B30" s="316" t="s">
        <v>103</v>
      </c>
      <c r="C30" s="131" t="s">
        <v>224</v>
      </c>
      <c r="D30" s="111" t="s">
        <v>97</v>
      </c>
      <c r="E30" s="219"/>
      <c r="F30" s="246">
        <v>0.02</v>
      </c>
      <c r="G30" s="130"/>
      <c r="H30" s="130"/>
      <c r="I30" s="130"/>
      <c r="J30" s="130"/>
      <c r="K30" s="130"/>
      <c r="L30" s="130"/>
      <c r="M30" s="130"/>
    </row>
    <row r="31" spans="1:13" x14ac:dyDescent="0.3">
      <c r="A31" s="178"/>
      <c r="B31" s="220"/>
      <c r="C31" s="118" t="s">
        <v>21</v>
      </c>
      <c r="D31" s="105" t="s">
        <v>22</v>
      </c>
      <c r="E31" s="180">
        <v>925</v>
      </c>
      <c r="F31" s="119">
        <f>E31*F30</f>
        <v>18.5</v>
      </c>
      <c r="G31" s="130"/>
      <c r="H31" s="130"/>
      <c r="I31" s="87"/>
      <c r="J31" s="87"/>
      <c r="K31" s="87"/>
      <c r="L31" s="87"/>
      <c r="M31" s="87"/>
    </row>
    <row r="32" spans="1:13" x14ac:dyDescent="0.3">
      <c r="A32" s="178"/>
      <c r="B32" s="220"/>
      <c r="C32" s="206" t="s">
        <v>23</v>
      </c>
      <c r="D32" s="106" t="s">
        <v>146</v>
      </c>
      <c r="E32" s="221">
        <v>114</v>
      </c>
      <c r="F32" s="119">
        <f>E32*F30</f>
        <v>2.2800000000000002</v>
      </c>
      <c r="G32" s="87"/>
      <c r="H32" s="87"/>
      <c r="I32" s="87"/>
      <c r="J32" s="87"/>
      <c r="K32" s="87"/>
      <c r="L32" s="87"/>
      <c r="M32" s="87"/>
    </row>
    <row r="33" spans="1:13" x14ac:dyDescent="0.3">
      <c r="A33" s="178"/>
      <c r="B33" s="220"/>
      <c r="C33" s="215" t="s">
        <v>27</v>
      </c>
      <c r="D33" s="105" t="s">
        <v>26</v>
      </c>
      <c r="E33" s="119">
        <v>100</v>
      </c>
      <c r="F33" s="119">
        <f>E33*F30</f>
        <v>2</v>
      </c>
      <c r="G33" s="130"/>
      <c r="H33" s="217"/>
      <c r="I33" s="217"/>
      <c r="J33" s="217"/>
      <c r="K33" s="217"/>
      <c r="L33" s="217"/>
      <c r="M33" s="141"/>
    </row>
    <row r="34" spans="1:13" x14ac:dyDescent="0.3">
      <c r="A34" s="178"/>
      <c r="B34" s="220"/>
      <c r="C34" s="218" t="s">
        <v>225</v>
      </c>
      <c r="D34" s="105" t="s">
        <v>98</v>
      </c>
      <c r="E34" s="119"/>
      <c r="F34" s="171">
        <v>9.0999999999999998E-2</v>
      </c>
      <c r="G34" s="130"/>
      <c r="H34" s="217"/>
      <c r="I34" s="217"/>
      <c r="J34" s="217"/>
      <c r="K34" s="217"/>
      <c r="L34" s="217"/>
      <c r="M34" s="141"/>
    </row>
    <row r="35" spans="1:13" x14ac:dyDescent="0.3">
      <c r="A35" s="178"/>
      <c r="B35" s="220"/>
      <c r="C35" s="218" t="s">
        <v>99</v>
      </c>
      <c r="D35" s="105" t="s">
        <v>25</v>
      </c>
      <c r="E35" s="119">
        <v>176</v>
      </c>
      <c r="F35" s="171">
        <f>E35*F30</f>
        <v>3.52</v>
      </c>
      <c r="G35" s="130"/>
      <c r="H35" s="217"/>
      <c r="I35" s="217"/>
      <c r="J35" s="217"/>
      <c r="K35" s="217"/>
      <c r="L35" s="217"/>
      <c r="M35" s="141"/>
    </row>
    <row r="36" spans="1:13" x14ac:dyDescent="0.3">
      <c r="A36" s="178"/>
      <c r="B36" s="220"/>
      <c r="C36" s="218" t="s">
        <v>104</v>
      </c>
      <c r="D36" s="105" t="s">
        <v>26</v>
      </c>
      <c r="E36" s="119">
        <v>0.33</v>
      </c>
      <c r="F36" s="171">
        <f>E36*F30</f>
        <v>6.6000000000000008E-3</v>
      </c>
      <c r="G36" s="130"/>
      <c r="H36" s="217"/>
      <c r="I36" s="217"/>
      <c r="J36" s="217"/>
      <c r="K36" s="217"/>
      <c r="L36" s="217"/>
      <c r="M36" s="141"/>
    </row>
    <row r="37" spans="1:13" x14ac:dyDescent="0.3">
      <c r="A37" s="178"/>
      <c r="B37" s="220"/>
      <c r="C37" s="218" t="s">
        <v>105</v>
      </c>
      <c r="D37" s="105" t="s">
        <v>26</v>
      </c>
      <c r="E37" s="119">
        <v>3.66</v>
      </c>
      <c r="F37" s="171">
        <f>E37*F30</f>
        <v>7.3200000000000001E-2</v>
      </c>
      <c r="G37" s="130"/>
      <c r="H37" s="217"/>
      <c r="I37" s="217"/>
      <c r="J37" s="217"/>
      <c r="K37" s="217"/>
      <c r="L37" s="217"/>
      <c r="M37" s="141"/>
    </row>
    <row r="38" spans="1:13" x14ac:dyDescent="0.3">
      <c r="A38" s="178"/>
      <c r="B38" s="220"/>
      <c r="C38" s="218" t="s">
        <v>106</v>
      </c>
      <c r="D38" s="105" t="s">
        <v>98</v>
      </c>
      <c r="E38" s="119">
        <v>0.21</v>
      </c>
      <c r="F38" s="171">
        <f>E38*F30</f>
        <v>4.1999999999999997E-3</v>
      </c>
      <c r="G38" s="130"/>
      <c r="H38" s="217"/>
      <c r="I38" s="217"/>
      <c r="J38" s="217"/>
      <c r="K38" s="217"/>
      <c r="L38" s="217"/>
      <c r="M38" s="141"/>
    </row>
    <row r="39" spans="1:13" x14ac:dyDescent="0.3">
      <c r="A39" s="178"/>
      <c r="B39" s="220"/>
      <c r="C39" s="218" t="s">
        <v>101</v>
      </c>
      <c r="D39" s="105" t="s">
        <v>102</v>
      </c>
      <c r="E39" s="119">
        <v>32</v>
      </c>
      <c r="F39" s="171">
        <f>E39*F30</f>
        <v>0.64</v>
      </c>
      <c r="G39" s="130"/>
      <c r="H39" s="217"/>
      <c r="I39" s="217"/>
      <c r="J39" s="217"/>
      <c r="K39" s="217"/>
      <c r="L39" s="217"/>
      <c r="M39" s="141"/>
    </row>
    <row r="40" spans="1:13" ht="42.75" customHeight="1" x14ac:dyDescent="0.3">
      <c r="A40" s="3">
        <v>7</v>
      </c>
      <c r="B40" s="322" t="s">
        <v>107</v>
      </c>
      <c r="C40" s="131" t="s">
        <v>226</v>
      </c>
      <c r="D40" s="111" t="s">
        <v>46</v>
      </c>
      <c r="E40" s="219"/>
      <c r="F40" s="347">
        <v>0.18</v>
      </c>
      <c r="G40" s="130"/>
      <c r="H40" s="130"/>
      <c r="I40" s="130"/>
      <c r="J40" s="130"/>
      <c r="K40" s="130"/>
      <c r="L40" s="130"/>
      <c r="M40" s="130"/>
    </row>
    <row r="41" spans="1:13" x14ac:dyDescent="0.3">
      <c r="A41" s="178"/>
      <c r="B41" s="220"/>
      <c r="C41" s="118" t="s">
        <v>21</v>
      </c>
      <c r="D41" s="105" t="s">
        <v>22</v>
      </c>
      <c r="E41" s="119">
        <v>101</v>
      </c>
      <c r="F41" s="119">
        <f>E41*F40</f>
        <v>18.18</v>
      </c>
      <c r="G41" s="130"/>
      <c r="H41" s="130"/>
      <c r="I41" s="87"/>
      <c r="J41" s="87"/>
      <c r="K41" s="87"/>
      <c r="L41" s="87"/>
      <c r="M41" s="87"/>
    </row>
    <row r="42" spans="1:13" x14ac:dyDescent="0.3">
      <c r="A42" s="178"/>
      <c r="B42" s="220"/>
      <c r="C42" s="118" t="s">
        <v>108</v>
      </c>
      <c r="D42" s="105" t="s">
        <v>109</v>
      </c>
      <c r="E42" s="119">
        <v>4.0999999999999996</v>
      </c>
      <c r="F42" s="119">
        <f>E42*F40</f>
        <v>0.73799999999999988</v>
      </c>
      <c r="G42" s="130"/>
      <c r="H42" s="130"/>
      <c r="I42" s="87"/>
      <c r="J42" s="87"/>
      <c r="K42" s="130"/>
      <c r="L42" s="87"/>
      <c r="M42" s="87"/>
    </row>
    <row r="43" spans="1:13" x14ac:dyDescent="0.3">
      <c r="A43" s="178"/>
      <c r="B43" s="220"/>
      <c r="C43" s="206" t="s">
        <v>23</v>
      </c>
      <c r="D43" s="106" t="s">
        <v>146</v>
      </c>
      <c r="E43" s="108">
        <v>2.7</v>
      </c>
      <c r="F43" s="207">
        <f>E43*F40</f>
        <v>0.48599999999999999</v>
      </c>
      <c r="G43" s="87"/>
      <c r="H43" s="217"/>
      <c r="I43" s="217"/>
      <c r="J43" s="217"/>
      <c r="K43" s="217"/>
      <c r="L43" s="87"/>
      <c r="M43" s="87"/>
    </row>
    <row r="44" spans="1:13" x14ac:dyDescent="0.3">
      <c r="A44" s="178"/>
      <c r="B44" s="220"/>
      <c r="C44" s="215" t="s">
        <v>85</v>
      </c>
      <c r="D44" s="105" t="s">
        <v>26</v>
      </c>
      <c r="E44" s="119">
        <v>2.12</v>
      </c>
      <c r="F44" s="119">
        <f>E44*F40</f>
        <v>0.38159999999999999</v>
      </c>
      <c r="G44" s="130"/>
      <c r="H44" s="217"/>
      <c r="I44" s="217"/>
      <c r="J44" s="217"/>
      <c r="K44" s="217"/>
      <c r="L44" s="217"/>
      <c r="M44" s="141"/>
    </row>
    <row r="45" spans="1:13" x14ac:dyDescent="0.3">
      <c r="A45" s="178"/>
      <c r="B45" s="220"/>
      <c r="C45" s="218" t="s">
        <v>101</v>
      </c>
      <c r="D45" s="105" t="s">
        <v>102</v>
      </c>
      <c r="E45" s="119">
        <v>0.3</v>
      </c>
      <c r="F45" s="119">
        <f>E45*F40</f>
        <v>5.3999999999999999E-2</v>
      </c>
      <c r="G45" s="130"/>
      <c r="H45" s="217"/>
      <c r="I45" s="217"/>
      <c r="J45" s="217"/>
      <c r="K45" s="217"/>
      <c r="L45" s="217"/>
      <c r="M45" s="141"/>
    </row>
    <row r="46" spans="1:13" ht="67.5" customHeight="1" x14ac:dyDescent="0.3">
      <c r="A46" s="3">
        <v>8</v>
      </c>
      <c r="B46" s="316" t="s">
        <v>110</v>
      </c>
      <c r="C46" s="131" t="s">
        <v>227</v>
      </c>
      <c r="D46" s="111" t="s">
        <v>46</v>
      </c>
      <c r="E46" s="219"/>
      <c r="F46" s="246">
        <v>0.18</v>
      </c>
      <c r="G46" s="130"/>
      <c r="H46" s="130"/>
      <c r="I46" s="130"/>
      <c r="J46" s="130"/>
      <c r="K46" s="130"/>
      <c r="L46" s="130"/>
      <c r="M46" s="130"/>
    </row>
    <row r="47" spans="1:13" x14ac:dyDescent="0.3">
      <c r="A47" s="178"/>
      <c r="B47" s="220"/>
      <c r="C47" s="118" t="s">
        <v>21</v>
      </c>
      <c r="D47" s="105" t="s">
        <v>22</v>
      </c>
      <c r="E47" s="119">
        <v>85.6</v>
      </c>
      <c r="F47" s="119">
        <f>E47*F46</f>
        <v>15.407999999999998</v>
      </c>
      <c r="G47" s="130"/>
      <c r="H47" s="130"/>
      <c r="I47" s="87"/>
      <c r="J47" s="87"/>
      <c r="K47" s="87"/>
      <c r="L47" s="87"/>
      <c r="M47" s="87"/>
    </row>
    <row r="48" spans="1:13" x14ac:dyDescent="0.3">
      <c r="A48" s="178"/>
      <c r="B48" s="178"/>
      <c r="C48" s="206" t="s">
        <v>23</v>
      </c>
      <c r="D48" s="106" t="s">
        <v>146</v>
      </c>
      <c r="E48" s="125">
        <v>1.2</v>
      </c>
      <c r="F48" s="207">
        <f>E48*F46</f>
        <v>0.216</v>
      </c>
      <c r="G48" s="87"/>
      <c r="H48" s="87"/>
      <c r="I48" s="87"/>
      <c r="J48" s="87"/>
      <c r="K48" s="87"/>
      <c r="L48" s="87"/>
      <c r="M48" s="87"/>
    </row>
    <row r="49" spans="1:15" x14ac:dyDescent="0.3">
      <c r="A49" s="178"/>
      <c r="B49" s="178"/>
      <c r="C49" s="215" t="s">
        <v>111</v>
      </c>
      <c r="D49" s="105" t="s">
        <v>47</v>
      </c>
      <c r="E49" s="119">
        <v>63</v>
      </c>
      <c r="F49" s="119">
        <f>E49*F46</f>
        <v>11.34</v>
      </c>
      <c r="G49" s="130"/>
      <c r="H49" s="217"/>
      <c r="I49" s="217"/>
      <c r="J49" s="217"/>
      <c r="K49" s="217"/>
      <c r="L49" s="217"/>
      <c r="M49" s="141"/>
    </row>
    <row r="50" spans="1:15" x14ac:dyDescent="0.3">
      <c r="A50" s="178"/>
      <c r="B50" s="178"/>
      <c r="C50" s="218" t="s">
        <v>112</v>
      </c>
      <c r="D50" s="105" t="s">
        <v>47</v>
      </c>
      <c r="E50" s="119">
        <v>92</v>
      </c>
      <c r="F50" s="119">
        <f>E50*F46</f>
        <v>16.559999999999999</v>
      </c>
      <c r="G50" s="130"/>
      <c r="H50" s="217"/>
      <c r="I50" s="217"/>
      <c r="J50" s="217"/>
      <c r="K50" s="217"/>
      <c r="L50" s="217"/>
      <c r="M50" s="141"/>
    </row>
    <row r="51" spans="1:15" x14ac:dyDescent="0.3">
      <c r="A51" s="178"/>
      <c r="B51" s="178"/>
      <c r="C51" s="218" t="s">
        <v>101</v>
      </c>
      <c r="D51" s="105" t="s">
        <v>102</v>
      </c>
      <c r="E51" s="119">
        <v>1.8</v>
      </c>
      <c r="F51" s="119">
        <f>E51*F46</f>
        <v>0.32400000000000001</v>
      </c>
      <c r="G51" s="130"/>
      <c r="H51" s="217"/>
      <c r="I51" s="217"/>
      <c r="J51" s="217"/>
      <c r="K51" s="217"/>
      <c r="L51" s="217"/>
      <c r="M51" s="141"/>
    </row>
    <row r="52" spans="1:15" ht="33" customHeight="1" x14ac:dyDescent="0.3">
      <c r="A52" s="2">
        <v>9</v>
      </c>
      <c r="B52" s="317" t="s">
        <v>116</v>
      </c>
      <c r="C52" s="308" t="s">
        <v>229</v>
      </c>
      <c r="D52" s="111" t="s">
        <v>38</v>
      </c>
      <c r="E52" s="113"/>
      <c r="F52" s="226">
        <v>1.78</v>
      </c>
      <c r="G52" s="87"/>
      <c r="H52" s="87"/>
      <c r="I52" s="87"/>
      <c r="J52" s="87"/>
      <c r="K52" s="87"/>
      <c r="L52" s="87"/>
      <c r="M52" s="87"/>
      <c r="N52" s="201"/>
      <c r="O52" s="202"/>
    </row>
    <row r="53" spans="1:15" ht="18.75" customHeight="1" x14ac:dyDescent="0.3">
      <c r="A53" s="111"/>
      <c r="B53" s="117"/>
      <c r="C53" s="223" t="s">
        <v>29</v>
      </c>
      <c r="D53" s="105" t="s">
        <v>30</v>
      </c>
      <c r="E53" s="119">
        <v>9.15</v>
      </c>
      <c r="F53" s="224">
        <f>E53*F52</f>
        <v>16.287000000000003</v>
      </c>
      <c r="G53" s="200"/>
      <c r="H53" s="200"/>
      <c r="I53" s="87"/>
      <c r="J53" s="87"/>
      <c r="K53" s="87"/>
      <c r="L53" s="87"/>
      <c r="M53" s="87"/>
      <c r="N53" s="203"/>
      <c r="O53" s="204"/>
    </row>
    <row r="54" spans="1:15" ht="19.5" customHeight="1" x14ac:dyDescent="0.3">
      <c r="A54" s="111"/>
      <c r="B54" s="117"/>
      <c r="C54" s="223" t="s">
        <v>117</v>
      </c>
      <c r="D54" s="105" t="s">
        <v>118</v>
      </c>
      <c r="E54" s="119">
        <v>0.6</v>
      </c>
      <c r="F54" s="224">
        <f>E54*F52</f>
        <v>1.0680000000000001</v>
      </c>
      <c r="G54" s="200"/>
      <c r="H54" s="200"/>
      <c r="I54" s="87"/>
      <c r="J54" s="87"/>
      <c r="K54" s="87"/>
      <c r="L54" s="87"/>
      <c r="M54" s="87"/>
      <c r="N54" s="203"/>
      <c r="O54" s="204"/>
    </row>
    <row r="55" spans="1:15" x14ac:dyDescent="0.3">
      <c r="A55" s="111"/>
      <c r="B55" s="117"/>
      <c r="C55" s="223" t="s">
        <v>23</v>
      </c>
      <c r="D55" s="106" t="s">
        <v>146</v>
      </c>
      <c r="E55" s="171">
        <v>1.92</v>
      </c>
      <c r="F55" s="224">
        <f>E55*F52</f>
        <v>3.4175999999999997</v>
      </c>
      <c r="G55" s="87"/>
      <c r="H55" s="87"/>
      <c r="I55" s="87"/>
      <c r="J55" s="87"/>
      <c r="K55" s="87"/>
      <c r="L55" s="87"/>
      <c r="M55" s="87"/>
      <c r="N55" s="203"/>
      <c r="O55" s="204"/>
    </row>
    <row r="56" spans="1:15" ht="17.25" customHeight="1" x14ac:dyDescent="0.3">
      <c r="A56" s="111"/>
      <c r="B56" s="117"/>
      <c r="C56" s="223" t="s">
        <v>232</v>
      </c>
      <c r="D56" s="105" t="s">
        <v>38</v>
      </c>
      <c r="E56" s="119">
        <v>1</v>
      </c>
      <c r="F56" s="193">
        <f>E56*F52</f>
        <v>1.78</v>
      </c>
      <c r="G56" s="87"/>
      <c r="H56" s="87"/>
      <c r="I56" s="200"/>
      <c r="J56" s="200"/>
      <c r="K56" s="87"/>
      <c r="L56" s="87"/>
      <c r="M56" s="87"/>
      <c r="N56" s="203"/>
      <c r="O56" s="204"/>
    </row>
    <row r="57" spans="1:15" ht="17.25" customHeight="1" x14ac:dyDescent="0.3">
      <c r="A57" s="111"/>
      <c r="B57" s="117"/>
      <c r="C57" s="223" t="s">
        <v>119</v>
      </c>
      <c r="D57" s="105" t="s">
        <v>39</v>
      </c>
      <c r="E57" s="119">
        <v>0.6</v>
      </c>
      <c r="F57" s="193">
        <f>E57*F52</f>
        <v>1.0680000000000001</v>
      </c>
      <c r="G57" s="87"/>
      <c r="H57" s="87"/>
      <c r="I57" s="200"/>
      <c r="J57" s="200"/>
      <c r="K57" s="87"/>
      <c r="L57" s="87"/>
      <c r="M57" s="87"/>
      <c r="N57" s="203"/>
      <c r="O57" s="204"/>
    </row>
    <row r="58" spans="1:15" x14ac:dyDescent="0.3">
      <c r="A58" s="111"/>
      <c r="B58" s="117"/>
      <c r="C58" s="223" t="s">
        <v>120</v>
      </c>
      <c r="D58" s="105" t="s">
        <v>39</v>
      </c>
      <c r="E58" s="119">
        <v>0.15</v>
      </c>
      <c r="F58" s="193">
        <f>E58*F52</f>
        <v>0.26700000000000002</v>
      </c>
      <c r="G58" s="87"/>
      <c r="H58" s="87"/>
      <c r="I58" s="200"/>
      <c r="J58" s="200"/>
      <c r="K58" s="87"/>
      <c r="L58" s="87"/>
      <c r="M58" s="87"/>
      <c r="N58" s="203"/>
      <c r="O58" s="204"/>
    </row>
    <row r="59" spans="1:15" x14ac:dyDescent="0.3">
      <c r="A59" s="111"/>
      <c r="B59" s="117"/>
      <c r="C59" s="223" t="s">
        <v>121</v>
      </c>
      <c r="D59" s="105" t="s">
        <v>39</v>
      </c>
      <c r="E59" s="119">
        <v>2</v>
      </c>
      <c r="F59" s="193">
        <f>E59*F52</f>
        <v>3.56</v>
      </c>
      <c r="G59" s="87"/>
      <c r="H59" s="87"/>
      <c r="I59" s="200"/>
      <c r="J59" s="200"/>
      <c r="K59" s="87"/>
      <c r="L59" s="87"/>
      <c r="M59" s="87"/>
      <c r="N59" s="203"/>
      <c r="O59" s="204"/>
    </row>
    <row r="60" spans="1:15" x14ac:dyDescent="0.3">
      <c r="A60" s="111"/>
      <c r="B60" s="117"/>
      <c r="C60" s="223" t="s">
        <v>31</v>
      </c>
      <c r="D60" s="106" t="s">
        <v>146</v>
      </c>
      <c r="E60" s="171">
        <v>2.78</v>
      </c>
      <c r="F60" s="224">
        <f>E60*F52</f>
        <v>4.9483999999999995</v>
      </c>
      <c r="G60" s="87"/>
      <c r="H60" s="87"/>
      <c r="I60" s="200"/>
      <c r="J60" s="200"/>
      <c r="K60" s="87"/>
      <c r="L60" s="87"/>
      <c r="M60" s="87"/>
      <c r="N60" s="203"/>
      <c r="O60" s="204"/>
    </row>
    <row r="61" spans="1:15" ht="32.25" customHeight="1" x14ac:dyDescent="0.3">
      <c r="A61" s="2">
        <v>10</v>
      </c>
      <c r="B61" s="317" t="s">
        <v>116</v>
      </c>
      <c r="C61" s="308" t="s">
        <v>228</v>
      </c>
      <c r="D61" s="111" t="s">
        <v>38</v>
      </c>
      <c r="E61" s="113"/>
      <c r="F61" s="227">
        <v>0.128</v>
      </c>
      <c r="G61" s="87"/>
      <c r="H61" s="87"/>
      <c r="I61" s="87"/>
      <c r="J61" s="87"/>
      <c r="K61" s="87"/>
      <c r="L61" s="87"/>
      <c r="M61" s="87"/>
      <c r="N61" s="203"/>
      <c r="O61" s="204"/>
    </row>
    <row r="62" spans="1:15" x14ac:dyDescent="0.3">
      <c r="A62" s="111"/>
      <c r="B62" s="117"/>
      <c r="C62" s="223" t="s">
        <v>29</v>
      </c>
      <c r="D62" s="105" t="s">
        <v>30</v>
      </c>
      <c r="E62" s="119">
        <v>9.15</v>
      </c>
      <c r="F62" s="224">
        <f>E62*F61</f>
        <v>1.1712</v>
      </c>
      <c r="G62" s="200"/>
      <c r="H62" s="200"/>
      <c r="I62" s="87"/>
      <c r="J62" s="87"/>
      <c r="K62" s="87"/>
      <c r="L62" s="87"/>
      <c r="M62" s="87"/>
      <c r="N62" s="203"/>
      <c r="O62" s="204"/>
    </row>
    <row r="63" spans="1:15" x14ac:dyDescent="0.3">
      <c r="A63" s="111"/>
      <c r="B63" s="117"/>
      <c r="C63" s="223" t="s">
        <v>117</v>
      </c>
      <c r="D63" s="105" t="s">
        <v>118</v>
      </c>
      <c r="E63" s="119">
        <v>0.6</v>
      </c>
      <c r="F63" s="224">
        <f>E63*F61</f>
        <v>7.6799999999999993E-2</v>
      </c>
      <c r="G63" s="200"/>
      <c r="H63" s="200"/>
      <c r="I63" s="87"/>
      <c r="J63" s="87"/>
      <c r="K63" s="87"/>
      <c r="L63" s="87"/>
      <c r="M63" s="87"/>
      <c r="N63" s="203"/>
      <c r="O63" s="204"/>
    </row>
    <row r="64" spans="1:15" x14ac:dyDescent="0.3">
      <c r="A64" s="111"/>
      <c r="B64" s="117"/>
      <c r="C64" s="223" t="s">
        <v>23</v>
      </c>
      <c r="D64" s="106" t="s">
        <v>146</v>
      </c>
      <c r="E64" s="171">
        <v>1.92</v>
      </c>
      <c r="F64" s="224">
        <f>E64*F61</f>
        <v>0.24576000000000001</v>
      </c>
      <c r="G64" s="87"/>
      <c r="H64" s="87"/>
      <c r="I64" s="87"/>
      <c r="J64" s="87"/>
      <c r="K64" s="87"/>
      <c r="L64" s="87"/>
      <c r="M64" s="87"/>
      <c r="N64" s="203"/>
      <c r="O64" s="204"/>
    </row>
    <row r="65" spans="1:15" ht="25.5" x14ac:dyDescent="0.3">
      <c r="A65" s="111"/>
      <c r="B65" s="117"/>
      <c r="C65" s="223" t="s">
        <v>233</v>
      </c>
      <c r="D65" s="105" t="s">
        <v>38</v>
      </c>
      <c r="E65" s="119">
        <v>1</v>
      </c>
      <c r="F65" s="228">
        <f>E65*F61</f>
        <v>0.128</v>
      </c>
      <c r="G65" s="87"/>
      <c r="H65" s="87"/>
      <c r="I65" s="200"/>
      <c r="J65" s="200"/>
      <c r="K65" s="87"/>
      <c r="L65" s="87"/>
      <c r="M65" s="87"/>
      <c r="N65" s="203"/>
      <c r="O65" s="204"/>
    </row>
    <row r="66" spans="1:15" ht="16.5" customHeight="1" x14ac:dyDescent="0.3">
      <c r="A66" s="111"/>
      <c r="B66" s="117"/>
      <c r="C66" s="223" t="s">
        <v>119</v>
      </c>
      <c r="D66" s="105" t="s">
        <v>39</v>
      </c>
      <c r="E66" s="119">
        <v>0.6</v>
      </c>
      <c r="F66" s="193">
        <f>E66*F61</f>
        <v>7.6799999999999993E-2</v>
      </c>
      <c r="G66" s="87"/>
      <c r="H66" s="87"/>
      <c r="I66" s="200"/>
      <c r="J66" s="200"/>
      <c r="K66" s="87"/>
      <c r="L66" s="87"/>
      <c r="M66" s="87"/>
      <c r="N66" s="203"/>
      <c r="O66" s="204"/>
    </row>
    <row r="67" spans="1:15" ht="18" customHeight="1" x14ac:dyDescent="0.3">
      <c r="A67" s="111"/>
      <c r="B67" s="117"/>
      <c r="C67" s="223" t="s">
        <v>120</v>
      </c>
      <c r="D67" s="105" t="s">
        <v>39</v>
      </c>
      <c r="E67" s="119">
        <v>0.15</v>
      </c>
      <c r="F67" s="193">
        <f>E67*F61</f>
        <v>1.9199999999999998E-2</v>
      </c>
      <c r="G67" s="87"/>
      <c r="H67" s="87"/>
      <c r="I67" s="200"/>
      <c r="J67" s="200"/>
      <c r="K67" s="87"/>
      <c r="L67" s="87"/>
      <c r="M67" s="87"/>
      <c r="N67" s="203"/>
      <c r="O67" s="204"/>
    </row>
    <row r="68" spans="1:15" x14ac:dyDescent="0.3">
      <c r="A68" s="111"/>
      <c r="B68" s="117"/>
      <c r="C68" s="223" t="s">
        <v>121</v>
      </c>
      <c r="D68" s="105" t="s">
        <v>39</v>
      </c>
      <c r="E68" s="119">
        <v>2</v>
      </c>
      <c r="F68" s="193">
        <f>E68*F61</f>
        <v>0.25600000000000001</v>
      </c>
      <c r="G68" s="87"/>
      <c r="H68" s="87"/>
      <c r="I68" s="200"/>
      <c r="J68" s="200"/>
      <c r="K68" s="87"/>
      <c r="L68" s="87"/>
      <c r="M68" s="87"/>
      <c r="N68" s="203"/>
      <c r="O68" s="204"/>
    </row>
    <row r="69" spans="1:15" x14ac:dyDescent="0.3">
      <c r="A69" s="111"/>
      <c r="B69" s="117"/>
      <c r="C69" s="223" t="s">
        <v>31</v>
      </c>
      <c r="D69" s="106" t="s">
        <v>146</v>
      </c>
      <c r="E69" s="171">
        <v>2.78</v>
      </c>
      <c r="F69" s="224">
        <f>E69*F61</f>
        <v>0.35583999999999999</v>
      </c>
      <c r="G69" s="87"/>
      <c r="H69" s="87"/>
      <c r="I69" s="200"/>
      <c r="J69" s="200"/>
      <c r="K69" s="87"/>
      <c r="L69" s="87"/>
      <c r="M69" s="87"/>
      <c r="N69" s="203"/>
      <c r="O69" s="204"/>
    </row>
    <row r="70" spans="1:15" ht="17.25" customHeight="1" x14ac:dyDescent="0.3">
      <c r="A70" s="2">
        <v>11</v>
      </c>
      <c r="B70" s="317" t="s">
        <v>165</v>
      </c>
      <c r="C70" s="225" t="s">
        <v>166</v>
      </c>
      <c r="D70" s="259" t="s">
        <v>167</v>
      </c>
      <c r="E70" s="205"/>
      <c r="F70" s="260">
        <v>0.67</v>
      </c>
      <c r="G70" s="114"/>
      <c r="H70" s="114"/>
      <c r="I70" s="233"/>
      <c r="J70" s="233"/>
      <c r="K70" s="114"/>
      <c r="L70" s="114"/>
      <c r="M70" s="114"/>
      <c r="N70" s="203"/>
      <c r="O70" s="204"/>
    </row>
    <row r="71" spans="1:15" x14ac:dyDescent="0.3">
      <c r="A71" s="111"/>
      <c r="B71" s="117"/>
      <c r="C71" s="223" t="s">
        <v>29</v>
      </c>
      <c r="D71" s="105" t="s">
        <v>30</v>
      </c>
      <c r="E71" s="119">
        <v>38.799999999999997</v>
      </c>
      <c r="F71" s="224">
        <f>E71*F70</f>
        <v>25.995999999999999</v>
      </c>
      <c r="G71" s="200"/>
      <c r="H71" s="200"/>
      <c r="I71" s="87"/>
      <c r="J71" s="87"/>
      <c r="K71" s="87"/>
      <c r="L71" s="87"/>
      <c r="M71" s="87"/>
      <c r="N71" s="203"/>
      <c r="O71" s="204"/>
    </row>
    <row r="72" spans="1:15" x14ac:dyDescent="0.3">
      <c r="A72" s="111"/>
      <c r="B72" s="117"/>
      <c r="C72" s="223" t="s">
        <v>23</v>
      </c>
      <c r="D72" s="106" t="s">
        <v>146</v>
      </c>
      <c r="E72" s="171">
        <v>0.03</v>
      </c>
      <c r="F72" s="224">
        <f>E72*F70</f>
        <v>2.01E-2</v>
      </c>
      <c r="G72" s="87"/>
      <c r="H72" s="87"/>
      <c r="I72" s="87"/>
      <c r="J72" s="87"/>
      <c r="K72" s="87"/>
      <c r="L72" s="87"/>
      <c r="M72" s="87"/>
      <c r="N72" s="203"/>
      <c r="O72" s="204"/>
    </row>
    <row r="73" spans="1:15" x14ac:dyDescent="0.3">
      <c r="A73" s="111"/>
      <c r="B73" s="117"/>
      <c r="C73" s="223" t="s">
        <v>168</v>
      </c>
      <c r="D73" s="106" t="s">
        <v>39</v>
      </c>
      <c r="E73" s="119">
        <v>35</v>
      </c>
      <c r="F73" s="224">
        <f>E73*F70</f>
        <v>23.450000000000003</v>
      </c>
      <c r="G73" s="87"/>
      <c r="H73" s="87"/>
      <c r="I73" s="200"/>
      <c r="J73" s="200"/>
      <c r="K73" s="87"/>
      <c r="L73" s="87"/>
      <c r="M73" s="87"/>
      <c r="N73" s="203"/>
      <c r="O73" s="204"/>
    </row>
    <row r="74" spans="1:15" x14ac:dyDescent="0.3">
      <c r="A74" s="111"/>
      <c r="B74" s="117"/>
      <c r="C74" s="223" t="s">
        <v>169</v>
      </c>
      <c r="D74" s="106" t="s">
        <v>39</v>
      </c>
      <c r="E74" s="119">
        <v>9</v>
      </c>
      <c r="F74" s="224">
        <f>E74*F70</f>
        <v>6.03</v>
      </c>
      <c r="G74" s="87"/>
      <c r="H74" s="87"/>
      <c r="I74" s="200"/>
      <c r="J74" s="200"/>
      <c r="K74" s="87"/>
      <c r="L74" s="87"/>
      <c r="M74" s="87"/>
      <c r="N74" s="203"/>
      <c r="O74" s="204"/>
    </row>
    <row r="75" spans="1:15" x14ac:dyDescent="0.3">
      <c r="A75" s="111"/>
      <c r="B75" s="117"/>
      <c r="C75" s="223" t="s">
        <v>31</v>
      </c>
      <c r="D75" s="106" t="s">
        <v>146</v>
      </c>
      <c r="E75" s="171">
        <v>0.19</v>
      </c>
      <c r="F75" s="224">
        <f>E75*F70</f>
        <v>0.1273</v>
      </c>
      <c r="G75" s="87"/>
      <c r="H75" s="87"/>
      <c r="I75" s="200"/>
      <c r="J75" s="200"/>
      <c r="K75" s="87"/>
      <c r="L75" s="87"/>
      <c r="M75" s="87"/>
      <c r="N75" s="203"/>
      <c r="O75" s="204"/>
    </row>
    <row r="76" spans="1:15" ht="53.25" customHeight="1" x14ac:dyDescent="0.3">
      <c r="A76" s="2">
        <v>12</v>
      </c>
      <c r="B76" s="317" t="s">
        <v>127</v>
      </c>
      <c r="C76" s="309" t="s">
        <v>235</v>
      </c>
      <c r="D76" s="111" t="s">
        <v>25</v>
      </c>
      <c r="E76" s="113"/>
      <c r="F76" s="226">
        <v>37.32</v>
      </c>
      <c r="G76" s="87"/>
      <c r="H76" s="87"/>
      <c r="I76" s="200"/>
      <c r="J76" s="200"/>
      <c r="K76" s="87"/>
      <c r="L76" s="87"/>
      <c r="M76" s="87"/>
      <c r="N76" s="203"/>
      <c r="O76" s="204"/>
    </row>
    <row r="77" spans="1:15" x14ac:dyDescent="0.3">
      <c r="A77" s="111"/>
      <c r="B77" s="117"/>
      <c r="C77" s="223" t="s">
        <v>29</v>
      </c>
      <c r="D77" s="105" t="s">
        <v>30</v>
      </c>
      <c r="E77" s="119">
        <v>0.73</v>
      </c>
      <c r="F77" s="224">
        <f>E77*F76</f>
        <v>27.243600000000001</v>
      </c>
      <c r="G77" s="200"/>
      <c r="H77" s="200"/>
      <c r="I77" s="87"/>
      <c r="J77" s="87"/>
      <c r="K77" s="87"/>
      <c r="L77" s="87"/>
      <c r="M77" s="87"/>
      <c r="N77" s="203"/>
      <c r="O77" s="204"/>
    </row>
    <row r="78" spans="1:15" x14ac:dyDescent="0.3">
      <c r="A78" s="111"/>
      <c r="B78" s="117"/>
      <c r="C78" s="223" t="s">
        <v>23</v>
      </c>
      <c r="D78" s="106" t="s">
        <v>146</v>
      </c>
      <c r="E78" s="171">
        <v>0.21</v>
      </c>
      <c r="F78" s="224">
        <f>E78*F76</f>
        <v>7.8372000000000002</v>
      </c>
      <c r="G78" s="87"/>
      <c r="H78" s="87"/>
      <c r="I78" s="87"/>
      <c r="J78" s="87"/>
      <c r="K78" s="87"/>
      <c r="L78" s="87"/>
      <c r="M78" s="87"/>
      <c r="N78" s="203"/>
      <c r="O78" s="204"/>
    </row>
    <row r="79" spans="1:15" x14ac:dyDescent="0.3">
      <c r="A79" s="111"/>
      <c r="B79" s="117"/>
      <c r="C79" s="223" t="s">
        <v>32</v>
      </c>
      <c r="D79" s="105" t="s">
        <v>25</v>
      </c>
      <c r="E79" s="119">
        <v>1</v>
      </c>
      <c r="F79" s="193">
        <f>E79*F76</f>
        <v>37.32</v>
      </c>
      <c r="G79" s="87"/>
      <c r="H79" s="87"/>
      <c r="I79" s="200"/>
      <c r="J79" s="200"/>
      <c r="K79" s="87"/>
      <c r="L79" s="87"/>
      <c r="M79" s="87"/>
      <c r="N79" s="229"/>
      <c r="O79" s="202"/>
    </row>
    <row r="80" spans="1:15" x14ac:dyDescent="0.3">
      <c r="A80" s="111"/>
      <c r="B80" s="117"/>
      <c r="C80" s="223" t="s">
        <v>33</v>
      </c>
      <c r="D80" s="105" t="s">
        <v>34</v>
      </c>
      <c r="E80" s="119">
        <v>6</v>
      </c>
      <c r="F80" s="193">
        <f>E80*F76</f>
        <v>223.92000000000002</v>
      </c>
      <c r="G80" s="87"/>
      <c r="H80" s="87"/>
      <c r="I80" s="200"/>
      <c r="J80" s="200"/>
      <c r="K80" s="87"/>
      <c r="L80" s="87"/>
      <c r="M80" s="87"/>
      <c r="N80" s="229"/>
      <c r="O80" s="202"/>
    </row>
    <row r="81" spans="1:15" x14ac:dyDescent="0.3">
      <c r="A81" s="111"/>
      <c r="B81" s="117"/>
      <c r="C81" s="223" t="s">
        <v>42</v>
      </c>
      <c r="D81" s="105" t="s">
        <v>39</v>
      </c>
      <c r="E81" s="119">
        <v>0.38</v>
      </c>
      <c r="F81" s="193">
        <f>E81*F76</f>
        <v>14.1816</v>
      </c>
      <c r="G81" s="87"/>
      <c r="H81" s="87"/>
      <c r="I81" s="200"/>
      <c r="J81" s="200"/>
      <c r="K81" s="87"/>
      <c r="L81" s="87"/>
      <c r="M81" s="87"/>
      <c r="N81" s="229"/>
      <c r="O81" s="202"/>
    </row>
    <row r="82" spans="1:15" x14ac:dyDescent="0.3">
      <c r="A82" s="111"/>
      <c r="B82" s="117"/>
      <c r="C82" s="223" t="s">
        <v>128</v>
      </c>
      <c r="D82" s="105" t="s">
        <v>39</v>
      </c>
      <c r="E82" s="119">
        <v>0.35</v>
      </c>
      <c r="F82" s="193">
        <f>E82*F76</f>
        <v>13.061999999999999</v>
      </c>
      <c r="G82" s="87"/>
      <c r="H82" s="87"/>
      <c r="I82" s="200"/>
      <c r="J82" s="200"/>
      <c r="K82" s="87"/>
      <c r="L82" s="87"/>
      <c r="M82" s="87"/>
      <c r="N82" s="229"/>
      <c r="O82" s="202"/>
    </row>
    <row r="83" spans="1:15" x14ac:dyDescent="0.3">
      <c r="A83" s="111"/>
      <c r="B83" s="117"/>
      <c r="C83" s="223" t="s">
        <v>31</v>
      </c>
      <c r="D83" s="106" t="s">
        <v>146</v>
      </c>
      <c r="E83" s="171">
        <v>0.28999999999999998</v>
      </c>
      <c r="F83" s="224">
        <f>E83*F76</f>
        <v>10.822799999999999</v>
      </c>
      <c r="G83" s="87"/>
      <c r="H83" s="87"/>
      <c r="I83" s="200"/>
      <c r="J83" s="200"/>
      <c r="K83" s="87"/>
      <c r="L83" s="87"/>
      <c r="M83" s="87"/>
      <c r="N83" s="203"/>
      <c r="O83" s="204"/>
    </row>
    <row r="84" spans="1:15" ht="54.75" customHeight="1" x14ac:dyDescent="0.3">
      <c r="A84" s="2">
        <v>13</v>
      </c>
      <c r="B84" s="317" t="s">
        <v>129</v>
      </c>
      <c r="C84" s="309" t="s">
        <v>236</v>
      </c>
      <c r="D84" s="111" t="s">
        <v>25</v>
      </c>
      <c r="E84" s="113"/>
      <c r="F84" s="310">
        <v>31.73</v>
      </c>
      <c r="G84" s="87"/>
      <c r="H84" s="87"/>
      <c r="I84" s="200"/>
      <c r="J84" s="200"/>
      <c r="K84" s="87"/>
      <c r="L84" s="87"/>
      <c r="M84" s="87"/>
      <c r="N84" s="203"/>
      <c r="O84" s="204"/>
    </row>
    <row r="85" spans="1:15" x14ac:dyDescent="0.3">
      <c r="A85" s="111"/>
      <c r="B85" s="117"/>
      <c r="C85" s="223" t="s">
        <v>29</v>
      </c>
      <c r="D85" s="105" t="s">
        <v>30</v>
      </c>
      <c r="E85" s="119">
        <v>1.38</v>
      </c>
      <c r="F85" s="224">
        <f>E85*F84</f>
        <v>43.787399999999998</v>
      </c>
      <c r="G85" s="200"/>
      <c r="H85" s="200"/>
      <c r="I85" s="87"/>
      <c r="J85" s="87"/>
      <c r="K85" s="87"/>
      <c r="L85" s="87"/>
      <c r="M85" s="87"/>
      <c r="N85" s="203"/>
      <c r="O85" s="204"/>
    </row>
    <row r="86" spans="1:15" x14ac:dyDescent="0.3">
      <c r="A86" s="111"/>
      <c r="B86" s="117"/>
      <c r="C86" s="223" t="s">
        <v>23</v>
      </c>
      <c r="D86" s="106" t="s">
        <v>146</v>
      </c>
      <c r="E86" s="171">
        <v>0.33</v>
      </c>
      <c r="F86" s="224">
        <f>E86*F84</f>
        <v>10.4709</v>
      </c>
      <c r="G86" s="87"/>
      <c r="H86" s="87"/>
      <c r="I86" s="87"/>
      <c r="J86" s="87"/>
      <c r="K86" s="87"/>
      <c r="L86" s="87"/>
      <c r="M86" s="87"/>
      <c r="N86" s="230"/>
      <c r="O86" s="204"/>
    </row>
    <row r="87" spans="1:15" x14ac:dyDescent="0.3">
      <c r="A87" s="111"/>
      <c r="B87" s="117"/>
      <c r="C87" s="223" t="s">
        <v>32</v>
      </c>
      <c r="D87" s="105" t="s">
        <v>25</v>
      </c>
      <c r="E87" s="119">
        <v>1</v>
      </c>
      <c r="F87" s="193">
        <f>E87*F84</f>
        <v>31.73</v>
      </c>
      <c r="G87" s="87"/>
      <c r="H87" s="87"/>
      <c r="I87" s="200"/>
      <c r="J87" s="200"/>
      <c r="K87" s="87"/>
      <c r="L87" s="87"/>
      <c r="M87" s="87"/>
      <c r="N87" s="203"/>
      <c r="O87" s="204"/>
    </row>
    <row r="88" spans="1:15" x14ac:dyDescent="0.3">
      <c r="A88" s="111"/>
      <c r="B88" s="117"/>
      <c r="C88" s="223" t="s">
        <v>33</v>
      </c>
      <c r="D88" s="105" t="s">
        <v>34</v>
      </c>
      <c r="E88" s="119">
        <v>6</v>
      </c>
      <c r="F88" s="193">
        <f>E88*F84</f>
        <v>190.38</v>
      </c>
      <c r="G88" s="87"/>
      <c r="H88" s="87"/>
      <c r="I88" s="200"/>
      <c r="J88" s="200"/>
      <c r="K88" s="87"/>
      <c r="L88" s="87"/>
      <c r="M88" s="87"/>
      <c r="N88" s="203"/>
      <c r="O88" s="204"/>
    </row>
    <row r="89" spans="1:15" x14ac:dyDescent="0.3">
      <c r="A89" s="111"/>
      <c r="B89" s="117"/>
      <c r="C89" s="223" t="s">
        <v>42</v>
      </c>
      <c r="D89" s="105" t="s">
        <v>39</v>
      </c>
      <c r="E89" s="119">
        <v>0.97</v>
      </c>
      <c r="F89" s="193">
        <f>E89*F84</f>
        <v>30.778099999999998</v>
      </c>
      <c r="G89" s="87"/>
      <c r="H89" s="87"/>
      <c r="I89" s="200"/>
      <c r="J89" s="200"/>
      <c r="K89" s="87"/>
      <c r="L89" s="87"/>
      <c r="M89" s="87"/>
      <c r="N89" s="203"/>
      <c r="O89" s="204"/>
    </row>
    <row r="90" spans="1:15" x14ac:dyDescent="0.3">
      <c r="A90" s="111"/>
      <c r="B90" s="117"/>
      <c r="C90" s="223" t="s">
        <v>128</v>
      </c>
      <c r="D90" s="105" t="s">
        <v>39</v>
      </c>
      <c r="E90" s="119">
        <v>1.6</v>
      </c>
      <c r="F90" s="193">
        <f>E90*F84</f>
        <v>50.768000000000001</v>
      </c>
      <c r="G90" s="87"/>
      <c r="H90" s="87"/>
      <c r="I90" s="200"/>
      <c r="J90" s="200"/>
      <c r="K90" s="87"/>
      <c r="L90" s="87"/>
      <c r="M90" s="87"/>
      <c r="N90" s="203"/>
      <c r="O90" s="204"/>
    </row>
    <row r="91" spans="1:15" x14ac:dyDescent="0.3">
      <c r="A91" s="111"/>
      <c r="B91" s="117"/>
      <c r="C91" s="223" t="s">
        <v>31</v>
      </c>
      <c r="D91" s="106" t="s">
        <v>146</v>
      </c>
      <c r="E91" s="171">
        <v>0.73</v>
      </c>
      <c r="F91" s="224">
        <f>E91*F84</f>
        <v>23.1629</v>
      </c>
      <c r="G91" s="87"/>
      <c r="H91" s="87"/>
      <c r="I91" s="200"/>
      <c r="J91" s="200"/>
      <c r="K91" s="87"/>
      <c r="L91" s="87"/>
      <c r="M91" s="87"/>
      <c r="N91" s="203"/>
      <c r="O91" s="204"/>
    </row>
    <row r="92" spans="1:15" ht="31.5" customHeight="1" x14ac:dyDescent="0.3">
      <c r="A92" s="2">
        <v>14</v>
      </c>
      <c r="B92" s="317" t="s">
        <v>130</v>
      </c>
      <c r="C92" s="231" t="s">
        <v>35</v>
      </c>
      <c r="D92" s="111" t="s">
        <v>46</v>
      </c>
      <c r="E92" s="113"/>
      <c r="F92" s="342">
        <v>7.4999999999999997E-2</v>
      </c>
      <c r="G92" s="315"/>
      <c r="H92" s="87"/>
      <c r="I92" s="200"/>
      <c r="J92" s="200"/>
      <c r="K92" s="87"/>
      <c r="L92" s="87"/>
      <c r="M92" s="87"/>
      <c r="N92" s="203"/>
      <c r="O92" s="204"/>
    </row>
    <row r="93" spans="1:15" x14ac:dyDescent="0.3">
      <c r="A93" s="111"/>
      <c r="B93" s="117"/>
      <c r="C93" s="223" t="s">
        <v>29</v>
      </c>
      <c r="D93" s="105" t="s">
        <v>30</v>
      </c>
      <c r="E93" s="119">
        <v>112</v>
      </c>
      <c r="F93" s="224">
        <f>E93*F92</f>
        <v>8.4</v>
      </c>
      <c r="G93" s="200"/>
      <c r="H93" s="200"/>
      <c r="I93" s="87"/>
      <c r="J93" s="87"/>
      <c r="K93" s="87"/>
      <c r="L93" s="87"/>
      <c r="M93" s="87"/>
      <c r="N93" s="203"/>
      <c r="O93" s="204"/>
    </row>
    <row r="94" spans="1:15" ht="18.75" customHeight="1" x14ac:dyDescent="0.3">
      <c r="A94" s="111"/>
      <c r="B94" s="117"/>
      <c r="C94" s="223" t="s">
        <v>131</v>
      </c>
      <c r="D94" s="105" t="s">
        <v>118</v>
      </c>
      <c r="E94" s="119">
        <v>15.1</v>
      </c>
      <c r="F94" s="224">
        <f>E94*F92</f>
        <v>1.1324999999999998</v>
      </c>
      <c r="G94" s="200"/>
      <c r="H94" s="200"/>
      <c r="I94" s="87"/>
      <c r="J94" s="87"/>
      <c r="K94" s="87"/>
      <c r="L94" s="87"/>
      <c r="M94" s="87"/>
      <c r="N94" s="203"/>
      <c r="O94" s="204"/>
    </row>
    <row r="95" spans="1:15" ht="17.25" customHeight="1" x14ac:dyDescent="0.3">
      <c r="A95" s="111"/>
      <c r="B95" s="117"/>
      <c r="C95" s="223" t="s">
        <v>23</v>
      </c>
      <c r="D95" s="106" t="s">
        <v>146</v>
      </c>
      <c r="E95" s="119">
        <v>52.8</v>
      </c>
      <c r="F95" s="224">
        <f>E95*F92</f>
        <v>3.9599999999999995</v>
      </c>
      <c r="G95" s="87"/>
      <c r="H95" s="87"/>
      <c r="I95" s="87"/>
      <c r="J95" s="87"/>
      <c r="K95" s="87"/>
      <c r="L95" s="87"/>
      <c r="M95" s="87"/>
      <c r="N95" s="203"/>
      <c r="O95" s="204"/>
    </row>
    <row r="96" spans="1:15" ht="18.75" customHeight="1" x14ac:dyDescent="0.3">
      <c r="A96" s="111"/>
      <c r="B96" s="117"/>
      <c r="C96" s="223" t="s">
        <v>238</v>
      </c>
      <c r="D96" s="105" t="s">
        <v>25</v>
      </c>
      <c r="E96" s="119">
        <v>1</v>
      </c>
      <c r="F96" s="228">
        <f>E96*F92</f>
        <v>7.4999999999999997E-2</v>
      </c>
      <c r="G96" s="87"/>
      <c r="H96" s="87"/>
      <c r="I96" s="200"/>
      <c r="J96" s="200"/>
      <c r="K96" s="87"/>
      <c r="L96" s="87"/>
      <c r="M96" s="9"/>
      <c r="N96" s="203"/>
      <c r="O96" s="204"/>
    </row>
    <row r="97" spans="1:15" ht="18" customHeight="1" x14ac:dyDescent="0.3">
      <c r="A97" s="111"/>
      <c r="B97" s="117"/>
      <c r="C97" s="223" t="s">
        <v>119</v>
      </c>
      <c r="D97" s="105" t="s">
        <v>39</v>
      </c>
      <c r="E97" s="119">
        <v>156</v>
      </c>
      <c r="F97" s="193">
        <f>E97*F92</f>
        <v>11.7</v>
      </c>
      <c r="G97" s="87"/>
      <c r="H97" s="87"/>
      <c r="I97" s="200"/>
      <c r="J97" s="200"/>
      <c r="K97" s="87"/>
      <c r="L97" s="87"/>
      <c r="M97" s="87"/>
      <c r="N97" s="203"/>
      <c r="O97" s="204"/>
    </row>
    <row r="98" spans="1:15" x14ac:dyDescent="0.3">
      <c r="A98" s="111"/>
      <c r="B98" s="117"/>
      <c r="C98" s="223" t="s">
        <v>120</v>
      </c>
      <c r="D98" s="105" t="s">
        <v>39</v>
      </c>
      <c r="E98" s="119">
        <v>6</v>
      </c>
      <c r="F98" s="193">
        <f>E98*F92</f>
        <v>0.44999999999999996</v>
      </c>
      <c r="G98" s="87"/>
      <c r="H98" s="87"/>
      <c r="I98" s="200"/>
      <c r="J98" s="200"/>
      <c r="K98" s="87"/>
      <c r="L98" s="87"/>
      <c r="M98" s="87"/>
      <c r="N98" s="203"/>
      <c r="O98" s="204"/>
    </row>
    <row r="99" spans="1:15" x14ac:dyDescent="0.3">
      <c r="A99" s="111"/>
      <c r="B99" s="117"/>
      <c r="C99" s="223" t="s">
        <v>121</v>
      </c>
      <c r="D99" s="105" t="s">
        <v>39</v>
      </c>
      <c r="E99" s="119">
        <v>4.8</v>
      </c>
      <c r="F99" s="193">
        <f>E99*F92</f>
        <v>0.36</v>
      </c>
      <c r="G99" s="87"/>
      <c r="H99" s="87"/>
      <c r="I99" s="200"/>
      <c r="J99" s="200"/>
      <c r="K99" s="87"/>
      <c r="L99" s="87"/>
      <c r="M99" s="87"/>
      <c r="N99" s="203"/>
      <c r="O99" s="204"/>
    </row>
    <row r="100" spans="1:15" x14ac:dyDescent="0.3">
      <c r="A100" s="111"/>
      <c r="B100" s="117"/>
      <c r="C100" s="223" t="s">
        <v>31</v>
      </c>
      <c r="D100" s="106" t="s">
        <v>146</v>
      </c>
      <c r="E100" s="119">
        <v>5.4</v>
      </c>
      <c r="F100" s="224">
        <f>E100*F92</f>
        <v>0.40500000000000003</v>
      </c>
      <c r="G100" s="87"/>
      <c r="H100" s="87"/>
      <c r="I100" s="200"/>
      <c r="J100" s="200"/>
      <c r="K100" s="87"/>
      <c r="L100" s="87"/>
      <c r="M100" s="87"/>
      <c r="N100" s="203"/>
      <c r="O100" s="204"/>
    </row>
    <row r="101" spans="1:15" ht="45" customHeight="1" x14ac:dyDescent="0.3">
      <c r="A101" s="2">
        <v>15</v>
      </c>
      <c r="B101" s="317" t="s">
        <v>89</v>
      </c>
      <c r="C101" s="111" t="s">
        <v>36</v>
      </c>
      <c r="D101" s="111" t="s">
        <v>46</v>
      </c>
      <c r="E101" s="113"/>
      <c r="F101" s="318">
        <v>0.1792</v>
      </c>
      <c r="G101" s="87"/>
      <c r="H101" s="87"/>
      <c r="I101" s="87"/>
      <c r="J101" s="87"/>
      <c r="K101" s="87"/>
      <c r="L101" s="87"/>
      <c r="M101" s="87"/>
      <c r="N101" s="229"/>
      <c r="O101" s="202"/>
    </row>
    <row r="102" spans="1:15" x14ac:dyDescent="0.3">
      <c r="A102" s="105"/>
      <c r="B102" s="117"/>
      <c r="C102" s="223" t="s">
        <v>29</v>
      </c>
      <c r="D102" s="105" t="s">
        <v>30</v>
      </c>
      <c r="E102" s="119">
        <v>192</v>
      </c>
      <c r="F102" s="224">
        <f>E102*F101</f>
        <v>34.406399999999998</v>
      </c>
      <c r="G102" s="200"/>
      <c r="H102" s="200"/>
      <c r="I102" s="87"/>
      <c r="J102" s="87"/>
      <c r="K102" s="87"/>
      <c r="L102" s="87"/>
      <c r="M102" s="87"/>
      <c r="N102" s="203"/>
      <c r="O102" s="204"/>
    </row>
    <row r="103" spans="1:15" x14ac:dyDescent="0.3">
      <c r="A103" s="105"/>
      <c r="B103" s="117"/>
      <c r="C103" s="223" t="s">
        <v>23</v>
      </c>
      <c r="D103" s="106" t="s">
        <v>146</v>
      </c>
      <c r="E103" s="119">
        <v>4.5999999999999996</v>
      </c>
      <c r="F103" s="224">
        <f>E103*F101</f>
        <v>0.82431999999999994</v>
      </c>
      <c r="G103" s="87"/>
      <c r="H103" s="87"/>
      <c r="I103" s="87"/>
      <c r="J103" s="87"/>
      <c r="K103" s="87"/>
      <c r="L103" s="87"/>
      <c r="M103" s="87"/>
      <c r="N103" s="203"/>
      <c r="O103" s="204"/>
    </row>
    <row r="104" spans="1:15" ht="20.25" customHeight="1" x14ac:dyDescent="0.3">
      <c r="A104" s="105"/>
      <c r="B104" s="117"/>
      <c r="C104" s="223" t="s">
        <v>37</v>
      </c>
      <c r="D104" s="105" t="s">
        <v>90</v>
      </c>
      <c r="E104" s="119">
        <v>105</v>
      </c>
      <c r="F104" s="224">
        <f>E104*F101</f>
        <v>18.815999999999999</v>
      </c>
      <c r="G104" s="87"/>
      <c r="H104" s="87"/>
      <c r="I104" s="200"/>
      <c r="J104" s="200"/>
      <c r="K104" s="87"/>
      <c r="L104" s="87"/>
      <c r="M104" s="87"/>
      <c r="N104" s="203"/>
      <c r="O104" s="204"/>
    </row>
    <row r="105" spans="1:15" x14ac:dyDescent="0.3">
      <c r="A105" s="105"/>
      <c r="B105" s="117"/>
      <c r="C105" s="223" t="s">
        <v>91</v>
      </c>
      <c r="D105" s="105" t="s">
        <v>38</v>
      </c>
      <c r="E105" s="171">
        <v>0.222</v>
      </c>
      <c r="F105" s="232">
        <f>E105*F101</f>
        <v>3.9782400000000002E-2</v>
      </c>
      <c r="G105" s="87"/>
      <c r="H105" s="87"/>
      <c r="I105" s="200"/>
      <c r="J105" s="200"/>
      <c r="K105" s="87"/>
      <c r="L105" s="87"/>
      <c r="M105" s="87"/>
      <c r="N105" s="230"/>
      <c r="O105" s="204"/>
    </row>
    <row r="106" spans="1:15" x14ac:dyDescent="0.3">
      <c r="A106" s="105"/>
      <c r="B106" s="117"/>
      <c r="C106" s="223" t="s">
        <v>92</v>
      </c>
      <c r="D106" s="105" t="s">
        <v>47</v>
      </c>
      <c r="E106" s="119">
        <v>12</v>
      </c>
      <c r="F106" s="232">
        <f>E106*F101</f>
        <v>2.1503999999999999</v>
      </c>
      <c r="G106" s="87"/>
      <c r="H106" s="87"/>
      <c r="I106" s="200"/>
      <c r="J106" s="200"/>
      <c r="K106" s="87"/>
      <c r="L106" s="87"/>
      <c r="M106" s="87"/>
      <c r="N106" s="230"/>
      <c r="O106" s="204"/>
    </row>
    <row r="107" spans="1:15" x14ac:dyDescent="0.3">
      <c r="A107" s="105"/>
      <c r="B107" s="117"/>
      <c r="C107" s="223" t="s">
        <v>31</v>
      </c>
      <c r="D107" s="106" t="s">
        <v>146</v>
      </c>
      <c r="E107" s="119">
        <v>20.8</v>
      </c>
      <c r="F107" s="193">
        <f>E107*F101</f>
        <v>3.72736</v>
      </c>
      <c r="G107" s="87"/>
      <c r="H107" s="87"/>
      <c r="I107" s="200"/>
      <c r="J107" s="200"/>
      <c r="K107" s="87"/>
      <c r="L107" s="87"/>
      <c r="M107" s="87"/>
      <c r="N107" s="203"/>
      <c r="O107" s="204"/>
    </row>
    <row r="108" spans="1:15" ht="58.5" customHeight="1" x14ac:dyDescent="0.3">
      <c r="A108" s="2">
        <v>16</v>
      </c>
      <c r="B108" s="317" t="s">
        <v>93</v>
      </c>
      <c r="C108" s="225" t="s">
        <v>162</v>
      </c>
      <c r="D108" s="111" t="s">
        <v>46</v>
      </c>
      <c r="E108" s="113"/>
      <c r="F108" s="318">
        <v>0.1792</v>
      </c>
      <c r="G108" s="87"/>
      <c r="H108" s="87"/>
      <c r="I108" s="87"/>
      <c r="J108" s="87"/>
      <c r="K108" s="87"/>
      <c r="L108" s="87"/>
      <c r="M108" s="87"/>
      <c r="N108" s="201"/>
      <c r="O108" s="202"/>
    </row>
    <row r="109" spans="1:15" x14ac:dyDescent="0.3">
      <c r="A109" s="105"/>
      <c r="B109" s="117"/>
      <c r="C109" s="223" t="s">
        <v>29</v>
      </c>
      <c r="D109" s="105" t="s">
        <v>30</v>
      </c>
      <c r="E109" s="119">
        <v>44.4</v>
      </c>
      <c r="F109" s="224">
        <f>E109*F108</f>
        <v>7.95648</v>
      </c>
      <c r="G109" s="200"/>
      <c r="H109" s="200"/>
      <c r="I109" s="87"/>
      <c r="J109" s="87"/>
      <c r="K109" s="87"/>
      <c r="L109" s="87"/>
      <c r="M109" s="87"/>
      <c r="N109" s="203"/>
      <c r="O109" s="204"/>
    </row>
    <row r="110" spans="1:15" x14ac:dyDescent="0.3">
      <c r="A110" s="105"/>
      <c r="B110" s="117"/>
      <c r="C110" s="223" t="s">
        <v>23</v>
      </c>
      <c r="D110" s="106" t="s">
        <v>146</v>
      </c>
      <c r="E110" s="119">
        <v>0.9</v>
      </c>
      <c r="F110" s="224">
        <f>E110*F108</f>
        <v>0.16128000000000001</v>
      </c>
      <c r="G110" s="87"/>
      <c r="H110" s="87"/>
      <c r="I110" s="87"/>
      <c r="J110" s="87"/>
      <c r="K110" s="87"/>
      <c r="L110" s="87"/>
      <c r="M110" s="87"/>
      <c r="N110" s="203"/>
      <c r="O110" s="204"/>
    </row>
    <row r="111" spans="1:15" ht="25.5" x14ac:dyDescent="0.3">
      <c r="A111" s="105"/>
      <c r="B111" s="117"/>
      <c r="C111" s="223" t="s">
        <v>94</v>
      </c>
      <c r="D111" s="105" t="s">
        <v>47</v>
      </c>
      <c r="E111" s="119">
        <v>63</v>
      </c>
      <c r="F111" s="224">
        <f>E111*F108</f>
        <v>11.2896</v>
      </c>
      <c r="G111" s="87"/>
      <c r="H111" s="87"/>
      <c r="I111" s="200"/>
      <c r="J111" s="200"/>
      <c r="K111" s="87"/>
      <c r="L111" s="87"/>
      <c r="M111" s="87"/>
      <c r="N111" s="203"/>
      <c r="O111" s="204"/>
    </row>
    <row r="112" spans="1:15" x14ac:dyDescent="0.3">
      <c r="A112" s="105"/>
      <c r="B112" s="117"/>
      <c r="C112" s="223" t="s">
        <v>95</v>
      </c>
      <c r="D112" s="105" t="s">
        <v>39</v>
      </c>
      <c r="E112" s="119">
        <v>34</v>
      </c>
      <c r="F112" s="224">
        <f>E112*F108</f>
        <v>6.0927999999999995</v>
      </c>
      <c r="G112" s="87"/>
      <c r="H112" s="87"/>
      <c r="I112" s="200"/>
      <c r="J112" s="200"/>
      <c r="K112" s="87"/>
      <c r="L112" s="87"/>
      <c r="M112" s="87"/>
      <c r="N112" s="203"/>
      <c r="O112" s="204"/>
    </row>
    <row r="113" spans="1:15" x14ac:dyDescent="0.3">
      <c r="A113" s="105"/>
      <c r="B113" s="117"/>
      <c r="C113" s="223" t="s">
        <v>31</v>
      </c>
      <c r="D113" s="106" t="s">
        <v>146</v>
      </c>
      <c r="E113" s="119">
        <v>1.4</v>
      </c>
      <c r="F113" s="224">
        <f>E113*F108</f>
        <v>0.25087999999999999</v>
      </c>
      <c r="G113" s="87"/>
      <c r="H113" s="87"/>
      <c r="I113" s="200"/>
      <c r="J113" s="200"/>
      <c r="K113" s="87"/>
      <c r="L113" s="87"/>
      <c r="M113" s="87"/>
      <c r="N113" s="203"/>
      <c r="O113" s="204"/>
    </row>
    <row r="114" spans="1:15" ht="45" customHeight="1" x14ac:dyDescent="0.3">
      <c r="A114" s="323">
        <v>17</v>
      </c>
      <c r="B114" s="319" t="s">
        <v>86</v>
      </c>
      <c r="C114" s="225" t="s">
        <v>40</v>
      </c>
      <c r="D114" s="111" t="s">
        <v>87</v>
      </c>
      <c r="E114" s="113"/>
      <c r="F114" s="227">
        <v>7.2999999999999995E-2</v>
      </c>
      <c r="G114" s="234"/>
      <c r="H114" s="234"/>
      <c r="I114" s="234"/>
      <c r="J114" s="234"/>
      <c r="K114" s="234"/>
      <c r="L114" s="234"/>
      <c r="M114" s="234"/>
      <c r="N114" s="235"/>
      <c r="O114" s="235"/>
    </row>
    <row r="115" spans="1:15" x14ac:dyDescent="0.3">
      <c r="A115" s="236"/>
      <c r="B115" s="237"/>
      <c r="C115" s="238" t="s">
        <v>41</v>
      </c>
      <c r="D115" s="236" t="s">
        <v>22</v>
      </c>
      <c r="E115" s="239">
        <v>58.3</v>
      </c>
      <c r="F115" s="240">
        <f>E115*F114</f>
        <v>4.2558999999999996</v>
      </c>
      <c r="G115" s="217"/>
      <c r="H115" s="217"/>
      <c r="I115" s="239"/>
      <c r="J115" s="87"/>
      <c r="K115" s="87"/>
      <c r="L115" s="87"/>
      <c r="M115" s="87"/>
      <c r="N115" s="241"/>
      <c r="O115" s="241"/>
    </row>
    <row r="116" spans="1:15" x14ac:dyDescent="0.3">
      <c r="A116" s="236"/>
      <c r="B116" s="237"/>
      <c r="C116" s="238" t="s">
        <v>23</v>
      </c>
      <c r="D116" s="106" t="s">
        <v>146</v>
      </c>
      <c r="E116" s="239">
        <v>0.46</v>
      </c>
      <c r="F116" s="240">
        <f>E116*F114</f>
        <v>3.3579999999999999E-2</v>
      </c>
      <c r="G116" s="217"/>
      <c r="H116" s="217"/>
      <c r="I116" s="140"/>
      <c r="J116" s="217"/>
      <c r="K116" s="239"/>
      <c r="L116" s="87"/>
      <c r="M116" s="87"/>
      <c r="N116" s="242"/>
      <c r="O116" s="242"/>
    </row>
    <row r="117" spans="1:15" x14ac:dyDescent="0.3">
      <c r="A117" s="236"/>
      <c r="B117" s="237"/>
      <c r="C117" s="238" t="s">
        <v>163</v>
      </c>
      <c r="D117" s="236" t="s">
        <v>20</v>
      </c>
      <c r="E117" s="239"/>
      <c r="F117" s="239">
        <v>2.8</v>
      </c>
      <c r="G117" s="217"/>
      <c r="H117" s="87"/>
      <c r="I117" s="200"/>
      <c r="J117" s="200"/>
      <c r="K117" s="87"/>
      <c r="L117" s="87"/>
      <c r="M117" s="87"/>
      <c r="N117" s="243"/>
      <c r="O117" s="243"/>
    </row>
    <row r="118" spans="1:15" x14ac:dyDescent="0.3">
      <c r="A118" s="236"/>
      <c r="B118" s="237"/>
      <c r="C118" s="238" t="s">
        <v>164</v>
      </c>
      <c r="D118" s="236" t="s">
        <v>20</v>
      </c>
      <c r="E118" s="239"/>
      <c r="F118" s="239">
        <v>4.5</v>
      </c>
      <c r="G118" s="217"/>
      <c r="H118" s="87"/>
      <c r="I118" s="200"/>
      <c r="J118" s="200"/>
      <c r="K118" s="87"/>
      <c r="L118" s="87"/>
      <c r="M118" s="87"/>
      <c r="N118" s="243"/>
      <c r="O118" s="243"/>
    </row>
    <row r="119" spans="1:15" x14ac:dyDescent="0.3">
      <c r="A119" s="236"/>
      <c r="B119" s="237"/>
      <c r="C119" s="238" t="s">
        <v>88</v>
      </c>
      <c r="D119" s="236" t="s">
        <v>3</v>
      </c>
      <c r="E119" s="239">
        <v>20.8</v>
      </c>
      <c r="F119" s="240">
        <f>E119*F114</f>
        <v>1.5184</v>
      </c>
      <c r="G119" s="217"/>
      <c r="H119" s="87"/>
      <c r="I119" s="200"/>
      <c r="J119" s="200"/>
      <c r="K119" s="87"/>
      <c r="L119" s="87"/>
      <c r="M119" s="87"/>
      <c r="N119" s="242"/>
      <c r="O119" s="242"/>
    </row>
    <row r="120" spans="1:15" ht="39" customHeight="1" x14ac:dyDescent="0.3">
      <c r="A120" s="2">
        <v>18</v>
      </c>
      <c r="B120" s="317" t="s">
        <v>84</v>
      </c>
      <c r="C120" s="111" t="s">
        <v>237</v>
      </c>
      <c r="D120" s="111" t="s">
        <v>46</v>
      </c>
      <c r="E120" s="113"/>
      <c r="F120" s="227">
        <v>0.23</v>
      </c>
      <c r="G120" s="87"/>
      <c r="H120" s="87"/>
      <c r="I120" s="87"/>
      <c r="J120" s="87"/>
      <c r="K120" s="87"/>
      <c r="L120" s="87"/>
      <c r="M120" s="87"/>
      <c r="N120" s="229"/>
      <c r="O120" s="202"/>
    </row>
    <row r="121" spans="1:15" x14ac:dyDescent="0.3">
      <c r="A121" s="105"/>
      <c r="B121" s="117"/>
      <c r="C121" s="223" t="s">
        <v>29</v>
      </c>
      <c r="D121" s="105" t="s">
        <v>30</v>
      </c>
      <c r="E121" s="244">
        <v>20.16</v>
      </c>
      <c r="F121" s="224">
        <f>E121*F120</f>
        <v>4.6368</v>
      </c>
      <c r="G121" s="200"/>
      <c r="H121" s="200"/>
      <c r="I121" s="87"/>
      <c r="J121" s="87"/>
      <c r="K121" s="87"/>
      <c r="L121" s="87"/>
      <c r="M121" s="87"/>
      <c r="N121" s="203"/>
      <c r="O121" s="204"/>
    </row>
    <row r="122" spans="1:15" x14ac:dyDescent="0.3">
      <c r="A122" s="105"/>
      <c r="B122" s="117"/>
      <c r="C122" s="223" t="s">
        <v>23</v>
      </c>
      <c r="D122" s="106" t="s">
        <v>146</v>
      </c>
      <c r="E122" s="244">
        <v>1.87</v>
      </c>
      <c r="F122" s="224">
        <f>E122*F120</f>
        <v>0.43010000000000004</v>
      </c>
      <c r="G122" s="87"/>
      <c r="H122" s="87"/>
      <c r="I122" s="87"/>
      <c r="J122" s="87"/>
      <c r="K122" s="87"/>
      <c r="L122" s="87"/>
      <c r="M122" s="87"/>
      <c r="N122" s="203"/>
      <c r="O122" s="204"/>
    </row>
    <row r="123" spans="1:15" x14ac:dyDescent="0.3">
      <c r="A123" s="105"/>
      <c r="B123" s="117"/>
      <c r="C123" s="223" t="s">
        <v>85</v>
      </c>
      <c r="D123" s="105" t="s">
        <v>26</v>
      </c>
      <c r="E123" s="245">
        <v>4.08</v>
      </c>
      <c r="F123" s="224">
        <f>E123*F120</f>
        <v>0.93840000000000001</v>
      </c>
      <c r="G123" s="87"/>
      <c r="H123" s="87"/>
      <c r="I123" s="200"/>
      <c r="J123" s="200"/>
      <c r="K123" s="87"/>
      <c r="L123" s="87"/>
      <c r="M123" s="87"/>
      <c r="N123" s="203"/>
      <c r="O123" s="204"/>
    </row>
    <row r="124" spans="1:15" x14ac:dyDescent="0.3">
      <c r="A124" s="105"/>
      <c r="B124" s="117"/>
      <c r="C124" s="223" t="s">
        <v>31</v>
      </c>
      <c r="D124" s="106" t="s">
        <v>146</v>
      </c>
      <c r="E124" s="244">
        <v>6.36</v>
      </c>
      <c r="F124" s="193">
        <f>E124*F120</f>
        <v>1.4628000000000001</v>
      </c>
      <c r="G124" s="87"/>
      <c r="H124" s="87"/>
      <c r="I124" s="200"/>
      <c r="J124" s="200"/>
      <c r="K124" s="87"/>
      <c r="L124" s="87"/>
      <c r="M124" s="87"/>
      <c r="N124" s="203"/>
      <c r="O124" s="204"/>
    </row>
    <row r="125" spans="1:15" ht="68.25" customHeight="1" x14ac:dyDescent="0.3">
      <c r="A125" s="2">
        <v>19</v>
      </c>
      <c r="B125" s="317" t="s">
        <v>45</v>
      </c>
      <c r="C125" s="111" t="s">
        <v>230</v>
      </c>
      <c r="D125" s="111" t="s">
        <v>46</v>
      </c>
      <c r="E125" s="113"/>
      <c r="F125" s="227">
        <v>0.23</v>
      </c>
      <c r="G125" s="87"/>
      <c r="H125" s="87"/>
      <c r="I125" s="87"/>
      <c r="J125" s="87"/>
      <c r="K125" s="87"/>
      <c r="L125" s="87"/>
      <c r="M125" s="87"/>
      <c r="N125" s="229"/>
      <c r="O125" s="202"/>
    </row>
    <row r="126" spans="1:15" x14ac:dyDescent="0.3">
      <c r="A126" s="111"/>
      <c r="B126" s="117"/>
      <c r="C126" s="223" t="s">
        <v>29</v>
      </c>
      <c r="D126" s="105" t="s">
        <v>30</v>
      </c>
      <c r="E126" s="119">
        <v>108</v>
      </c>
      <c r="F126" s="224">
        <f>E126*F125</f>
        <v>24.84</v>
      </c>
      <c r="G126" s="200"/>
      <c r="H126" s="200"/>
      <c r="I126" s="87"/>
      <c r="J126" s="87"/>
      <c r="K126" s="87"/>
      <c r="L126" s="87"/>
      <c r="M126" s="87"/>
      <c r="N126" s="203"/>
      <c r="O126" s="204"/>
    </row>
    <row r="127" spans="1:15" x14ac:dyDescent="0.3">
      <c r="A127" s="111"/>
      <c r="B127" s="117"/>
      <c r="C127" s="223" t="s">
        <v>23</v>
      </c>
      <c r="D127" s="106" t="s">
        <v>146</v>
      </c>
      <c r="E127" s="119">
        <v>4.5199999999999996</v>
      </c>
      <c r="F127" s="224">
        <f>E127*F125</f>
        <v>1.0395999999999999</v>
      </c>
      <c r="G127" s="87"/>
      <c r="H127" s="87"/>
      <c r="I127" s="87"/>
      <c r="J127" s="87"/>
      <c r="K127" s="87"/>
      <c r="L127" s="87"/>
      <c r="M127" s="87"/>
      <c r="N127" s="203"/>
      <c r="O127" s="204"/>
    </row>
    <row r="128" spans="1:15" x14ac:dyDescent="0.3">
      <c r="A128" s="111"/>
      <c r="B128" s="117"/>
      <c r="C128" s="223" t="s">
        <v>43</v>
      </c>
      <c r="D128" s="105" t="s">
        <v>25</v>
      </c>
      <c r="E128" s="119">
        <v>102</v>
      </c>
      <c r="F128" s="224">
        <f>E128*F125</f>
        <v>23.46</v>
      </c>
      <c r="G128" s="87"/>
      <c r="H128" s="87"/>
      <c r="I128" s="200"/>
      <c r="J128" s="200"/>
      <c r="K128" s="87"/>
      <c r="L128" s="87"/>
      <c r="M128" s="87"/>
      <c r="N128" s="203"/>
      <c r="O128" s="204"/>
    </row>
    <row r="129" spans="1:15" x14ac:dyDescent="0.3">
      <c r="A129" s="111"/>
      <c r="B129" s="117"/>
      <c r="C129" s="223" t="s">
        <v>44</v>
      </c>
      <c r="D129" s="105" t="s">
        <v>47</v>
      </c>
      <c r="E129" s="171">
        <v>625</v>
      </c>
      <c r="F129" s="224">
        <f>E129*F125</f>
        <v>143.75</v>
      </c>
      <c r="G129" s="87"/>
      <c r="H129" s="87"/>
      <c r="I129" s="200"/>
      <c r="J129" s="200"/>
      <c r="K129" s="87"/>
      <c r="L129" s="87"/>
      <c r="M129" s="87"/>
      <c r="N129" s="230"/>
      <c r="O129" s="204"/>
    </row>
    <row r="130" spans="1:15" x14ac:dyDescent="0.3">
      <c r="A130" s="111"/>
      <c r="B130" s="117"/>
      <c r="C130" s="223" t="s">
        <v>31</v>
      </c>
      <c r="D130" s="106" t="s">
        <v>146</v>
      </c>
      <c r="E130" s="171">
        <v>4.66</v>
      </c>
      <c r="F130" s="224">
        <f>E130*F125</f>
        <v>1.0718000000000001</v>
      </c>
      <c r="G130" s="87"/>
      <c r="H130" s="87"/>
      <c r="I130" s="200"/>
      <c r="J130" s="200"/>
      <c r="K130" s="87"/>
      <c r="L130" s="87"/>
      <c r="M130" s="87"/>
      <c r="N130" s="203"/>
      <c r="O130" s="204"/>
    </row>
    <row r="131" spans="1:15" ht="43.5" customHeight="1" x14ac:dyDescent="0.3">
      <c r="A131" s="2">
        <v>20</v>
      </c>
      <c r="B131" s="317" t="s">
        <v>122</v>
      </c>
      <c r="C131" s="111" t="s">
        <v>231</v>
      </c>
      <c r="D131" s="111" t="s">
        <v>46</v>
      </c>
      <c r="E131" s="113"/>
      <c r="F131" s="246">
        <v>4.4999999999999998E-2</v>
      </c>
      <c r="G131" s="87"/>
      <c r="H131" s="87"/>
      <c r="I131" s="87"/>
      <c r="J131" s="87"/>
      <c r="K131" s="87"/>
      <c r="L131" s="87"/>
      <c r="M131" s="87"/>
      <c r="N131" s="201"/>
      <c r="O131" s="202"/>
    </row>
    <row r="132" spans="1:15" x14ac:dyDescent="0.3">
      <c r="A132" s="111"/>
      <c r="B132" s="112"/>
      <c r="C132" s="223" t="s">
        <v>29</v>
      </c>
      <c r="D132" s="105" t="s">
        <v>30</v>
      </c>
      <c r="E132" s="119">
        <v>389</v>
      </c>
      <c r="F132" s="224">
        <f>E132*F131</f>
        <v>17.504999999999999</v>
      </c>
      <c r="G132" s="200"/>
      <c r="H132" s="200"/>
      <c r="I132" s="87"/>
      <c r="J132" s="87"/>
      <c r="K132" s="87"/>
      <c r="L132" s="87"/>
      <c r="M132" s="87"/>
      <c r="N132" s="203"/>
      <c r="O132" s="204"/>
    </row>
    <row r="133" spans="1:15" x14ac:dyDescent="0.3">
      <c r="A133" s="111"/>
      <c r="B133" s="112"/>
      <c r="C133" s="223" t="s">
        <v>124</v>
      </c>
      <c r="D133" s="105" t="s">
        <v>118</v>
      </c>
      <c r="E133" s="119">
        <v>52.2</v>
      </c>
      <c r="F133" s="224">
        <f>E133*F131</f>
        <v>2.3490000000000002</v>
      </c>
      <c r="G133" s="200"/>
      <c r="H133" s="200"/>
      <c r="I133" s="87"/>
      <c r="J133" s="87"/>
      <c r="K133" s="87"/>
      <c r="L133" s="87"/>
      <c r="M133" s="87"/>
      <c r="N133" s="203"/>
      <c r="O133" s="204"/>
    </row>
    <row r="134" spans="1:15" x14ac:dyDescent="0.3">
      <c r="A134" s="111"/>
      <c r="B134" s="112"/>
      <c r="C134" s="223" t="s">
        <v>23</v>
      </c>
      <c r="D134" s="106" t="s">
        <v>146</v>
      </c>
      <c r="E134" s="171">
        <v>3.24</v>
      </c>
      <c r="F134" s="224">
        <f>E134*F131</f>
        <v>0.14580000000000001</v>
      </c>
      <c r="G134" s="87"/>
      <c r="H134" s="87"/>
      <c r="I134" s="87"/>
      <c r="J134" s="87"/>
      <c r="K134" s="87"/>
      <c r="L134" s="87"/>
      <c r="M134" s="87"/>
      <c r="N134" s="203"/>
      <c r="O134" s="204"/>
    </row>
    <row r="135" spans="1:15" ht="29.25" customHeight="1" x14ac:dyDescent="0.3">
      <c r="A135" s="111"/>
      <c r="B135" s="112"/>
      <c r="C135" s="223" t="s">
        <v>123</v>
      </c>
      <c r="D135" s="105" t="s">
        <v>20</v>
      </c>
      <c r="E135" s="180"/>
      <c r="F135" s="224">
        <v>13.3</v>
      </c>
      <c r="G135" s="87"/>
      <c r="H135" s="87"/>
      <c r="I135" s="200"/>
      <c r="J135" s="200"/>
      <c r="K135" s="87"/>
      <c r="L135" s="87"/>
      <c r="M135" s="87"/>
      <c r="N135" s="203"/>
      <c r="O135" s="204"/>
    </row>
    <row r="136" spans="1:15" ht="18.75" customHeight="1" x14ac:dyDescent="0.3">
      <c r="A136" s="111"/>
      <c r="B136" s="112"/>
      <c r="C136" s="223" t="s">
        <v>119</v>
      </c>
      <c r="D136" s="105" t="s">
        <v>39</v>
      </c>
      <c r="E136" s="180">
        <v>15</v>
      </c>
      <c r="F136" s="224">
        <f>E136*F131</f>
        <v>0.67499999999999993</v>
      </c>
      <c r="G136" s="87"/>
      <c r="H136" s="87"/>
      <c r="I136" s="200"/>
      <c r="J136" s="200"/>
      <c r="K136" s="87"/>
      <c r="L136" s="87"/>
      <c r="M136" s="87"/>
      <c r="N136" s="203"/>
      <c r="O136" s="204"/>
    </row>
    <row r="137" spans="1:15" ht="18" customHeight="1" x14ac:dyDescent="0.3">
      <c r="A137" s="111"/>
      <c r="B137" s="117"/>
      <c r="C137" s="223" t="s">
        <v>31</v>
      </c>
      <c r="D137" s="106" t="s">
        <v>146</v>
      </c>
      <c r="E137" s="119">
        <v>6.9</v>
      </c>
      <c r="F137" s="193">
        <f>E137*F131</f>
        <v>0.3105</v>
      </c>
      <c r="G137" s="87"/>
      <c r="H137" s="87"/>
      <c r="I137" s="200"/>
      <c r="J137" s="200"/>
      <c r="K137" s="87"/>
      <c r="L137" s="87"/>
      <c r="M137" s="87"/>
      <c r="N137" s="203"/>
      <c r="O137" s="204"/>
    </row>
    <row r="138" spans="1:15" ht="40.5" customHeight="1" x14ac:dyDescent="0.3">
      <c r="A138" s="2">
        <v>21</v>
      </c>
      <c r="B138" s="317" t="s">
        <v>125</v>
      </c>
      <c r="C138" s="111" t="s">
        <v>234</v>
      </c>
      <c r="D138" s="111" t="s">
        <v>46</v>
      </c>
      <c r="E138" s="113"/>
      <c r="F138" s="246">
        <v>8.5000000000000006E-2</v>
      </c>
      <c r="G138" s="87"/>
      <c r="H138" s="87"/>
      <c r="I138" s="87"/>
      <c r="J138" s="87"/>
      <c r="K138" s="87"/>
      <c r="L138" s="87"/>
      <c r="M138" s="87"/>
      <c r="N138" s="201"/>
      <c r="O138" s="202"/>
    </row>
    <row r="139" spans="1:15" ht="20.25" customHeight="1" x14ac:dyDescent="0.3">
      <c r="A139" s="111"/>
      <c r="B139" s="105"/>
      <c r="C139" s="223" t="s">
        <v>29</v>
      </c>
      <c r="D139" s="105" t="s">
        <v>30</v>
      </c>
      <c r="E139" s="180">
        <v>75.5</v>
      </c>
      <c r="F139" s="224">
        <f>E139*F138</f>
        <v>6.4175000000000004</v>
      </c>
      <c r="G139" s="200"/>
      <c r="H139" s="200"/>
      <c r="I139" s="87"/>
      <c r="J139" s="87"/>
      <c r="K139" s="87"/>
      <c r="L139" s="87"/>
      <c r="M139" s="87"/>
      <c r="N139" s="203"/>
      <c r="O139" s="204"/>
    </row>
    <row r="140" spans="1:15" ht="17.25" customHeight="1" x14ac:dyDescent="0.3">
      <c r="A140" s="111"/>
      <c r="B140" s="105"/>
      <c r="C140" s="223" t="s">
        <v>23</v>
      </c>
      <c r="D140" s="106" t="s">
        <v>146</v>
      </c>
      <c r="E140" s="119">
        <v>0.75</v>
      </c>
      <c r="F140" s="224">
        <f>E140*F138</f>
        <v>6.3750000000000001E-2</v>
      </c>
      <c r="G140" s="87"/>
      <c r="H140" s="87"/>
      <c r="I140" s="87"/>
      <c r="J140" s="87"/>
      <c r="K140" s="87"/>
      <c r="L140" s="87"/>
      <c r="M140" s="87"/>
      <c r="N140" s="203"/>
      <c r="O140" s="204"/>
    </row>
    <row r="141" spans="1:15" ht="18" customHeight="1" x14ac:dyDescent="0.3">
      <c r="A141" s="111"/>
      <c r="B141" s="105"/>
      <c r="C141" s="118" t="s">
        <v>186</v>
      </c>
      <c r="D141" s="105" t="s">
        <v>25</v>
      </c>
      <c r="E141" s="180">
        <v>102</v>
      </c>
      <c r="F141" s="224">
        <f>E141*F138</f>
        <v>8.67</v>
      </c>
      <c r="G141" s="87"/>
      <c r="H141" s="87"/>
      <c r="I141" s="200"/>
      <c r="J141" s="200"/>
      <c r="K141" s="87"/>
      <c r="L141" s="87"/>
      <c r="M141" s="87"/>
      <c r="N141" s="203"/>
      <c r="O141" s="204"/>
    </row>
    <row r="142" spans="1:15" x14ac:dyDescent="0.3">
      <c r="A142" s="111"/>
      <c r="B142" s="105"/>
      <c r="C142" s="223" t="s">
        <v>126</v>
      </c>
      <c r="D142" s="105" t="s">
        <v>38</v>
      </c>
      <c r="E142" s="119">
        <v>0.05</v>
      </c>
      <c r="F142" s="224">
        <f>E142*F138</f>
        <v>4.2500000000000003E-3</v>
      </c>
      <c r="G142" s="87"/>
      <c r="H142" s="87"/>
      <c r="I142" s="200"/>
      <c r="J142" s="200"/>
      <c r="K142" s="87"/>
      <c r="L142" s="87"/>
      <c r="M142" s="87"/>
      <c r="N142" s="203"/>
      <c r="O142" s="204"/>
    </row>
    <row r="143" spans="1:15" ht="18" customHeight="1" x14ac:dyDescent="0.3">
      <c r="A143" s="111"/>
      <c r="B143" s="105"/>
      <c r="C143" s="223" t="s">
        <v>31</v>
      </c>
      <c r="D143" s="106" t="s">
        <v>146</v>
      </c>
      <c r="E143" s="119">
        <v>18</v>
      </c>
      <c r="F143" s="193">
        <f>E143*F138</f>
        <v>1.53</v>
      </c>
      <c r="G143" s="87"/>
      <c r="H143" s="87"/>
      <c r="I143" s="200"/>
      <c r="J143" s="200"/>
      <c r="K143" s="87"/>
      <c r="L143" s="87"/>
      <c r="M143" s="87"/>
      <c r="N143" s="203"/>
      <c r="O143" s="204"/>
    </row>
    <row r="144" spans="1:15" ht="54" customHeight="1" x14ac:dyDescent="0.3">
      <c r="A144" s="2">
        <v>22</v>
      </c>
      <c r="B144" s="324" t="s">
        <v>239</v>
      </c>
      <c r="C144" s="329" t="s">
        <v>246</v>
      </c>
      <c r="D144" s="330" t="s">
        <v>240</v>
      </c>
      <c r="E144" s="330"/>
      <c r="F144" s="330">
        <v>4.3999999999999997E-2</v>
      </c>
      <c r="G144" s="325"/>
      <c r="H144" s="325"/>
      <c r="I144" s="325"/>
      <c r="J144" s="325"/>
      <c r="K144" s="325"/>
      <c r="L144" s="325"/>
      <c r="M144" s="325"/>
      <c r="N144" s="203"/>
      <c r="O144" s="204"/>
    </row>
    <row r="145" spans="1:15" ht="18" customHeight="1" x14ac:dyDescent="0.3">
      <c r="A145" s="111"/>
      <c r="B145" s="326"/>
      <c r="C145" s="327" t="s">
        <v>241</v>
      </c>
      <c r="D145" s="327" t="s">
        <v>242</v>
      </c>
      <c r="E145" s="328">
        <v>234</v>
      </c>
      <c r="F145" s="328">
        <f>E145*F144</f>
        <v>10.295999999999999</v>
      </c>
      <c r="G145" s="328"/>
      <c r="H145" s="328"/>
      <c r="I145" s="328"/>
      <c r="J145" s="328"/>
      <c r="K145" s="328"/>
      <c r="L145" s="328"/>
      <c r="M145" s="328"/>
      <c r="N145" s="203"/>
      <c r="O145" s="204"/>
    </row>
    <row r="146" spans="1:15" ht="18" customHeight="1" x14ac:dyDescent="0.3">
      <c r="A146" s="111"/>
      <c r="B146" s="326"/>
      <c r="C146" s="327" t="s">
        <v>243</v>
      </c>
      <c r="D146" s="327" t="s">
        <v>102</v>
      </c>
      <c r="E146" s="328">
        <v>6.4</v>
      </c>
      <c r="F146" s="328">
        <f>E146*F144</f>
        <v>0.28160000000000002</v>
      </c>
      <c r="G146" s="328"/>
      <c r="H146" s="328"/>
      <c r="I146" s="328"/>
      <c r="J146" s="328"/>
      <c r="K146" s="328"/>
      <c r="L146" s="328"/>
      <c r="M146" s="328"/>
      <c r="N146" s="203"/>
      <c r="O146" s="204"/>
    </row>
    <row r="147" spans="1:15" ht="18" customHeight="1" x14ac:dyDescent="0.3">
      <c r="A147" s="111"/>
      <c r="B147" s="326"/>
      <c r="C147" s="327" t="s">
        <v>244</v>
      </c>
      <c r="D147" s="327" t="s">
        <v>90</v>
      </c>
      <c r="E147" s="328">
        <v>210</v>
      </c>
      <c r="F147" s="328">
        <f>E147*F144</f>
        <v>9.24</v>
      </c>
      <c r="G147" s="331"/>
      <c r="H147" s="328"/>
      <c r="I147" s="328"/>
      <c r="J147" s="328"/>
      <c r="K147" s="328"/>
      <c r="L147" s="328"/>
      <c r="M147" s="328"/>
      <c r="N147" s="203"/>
      <c r="O147" s="204"/>
    </row>
    <row r="148" spans="1:15" ht="18" customHeight="1" x14ac:dyDescent="0.3">
      <c r="A148" s="111"/>
      <c r="B148" s="326"/>
      <c r="C148" s="327" t="s">
        <v>245</v>
      </c>
      <c r="D148" s="327" t="s">
        <v>47</v>
      </c>
      <c r="E148" s="328">
        <v>12</v>
      </c>
      <c r="F148" s="328">
        <f>E148*F144</f>
        <v>0.52800000000000002</v>
      </c>
      <c r="G148" s="331"/>
      <c r="H148" s="328"/>
      <c r="I148" s="328"/>
      <c r="J148" s="328"/>
      <c r="K148" s="328"/>
      <c r="L148" s="328"/>
      <c r="M148" s="328"/>
      <c r="N148" s="203"/>
      <c r="O148" s="204"/>
    </row>
    <row r="149" spans="1:15" ht="18" customHeight="1" x14ac:dyDescent="0.3">
      <c r="A149" s="111"/>
      <c r="B149" s="326"/>
      <c r="C149" s="327" t="s">
        <v>101</v>
      </c>
      <c r="D149" s="327" t="s">
        <v>102</v>
      </c>
      <c r="E149" s="328">
        <v>20.8</v>
      </c>
      <c r="F149" s="328">
        <f>E149*F144</f>
        <v>0.91520000000000001</v>
      </c>
      <c r="G149" s="328"/>
      <c r="H149" s="328"/>
      <c r="I149" s="328"/>
      <c r="J149" s="328"/>
      <c r="K149" s="328"/>
      <c r="L149" s="328"/>
      <c r="M149" s="328"/>
      <c r="N149" s="203"/>
      <c r="O149" s="204"/>
    </row>
    <row r="150" spans="1:15" ht="45.75" customHeight="1" x14ac:dyDescent="0.3">
      <c r="A150" s="2">
        <v>23</v>
      </c>
      <c r="B150" s="332" t="s">
        <v>247</v>
      </c>
      <c r="C150" s="329" t="s">
        <v>253</v>
      </c>
      <c r="D150" s="330" t="s">
        <v>248</v>
      </c>
      <c r="E150" s="336"/>
      <c r="F150" s="336">
        <v>0.25</v>
      </c>
      <c r="G150" s="333"/>
      <c r="H150" s="333"/>
      <c r="I150" s="333"/>
      <c r="J150" s="333"/>
      <c r="K150" s="333"/>
      <c r="L150" s="333"/>
      <c r="M150" s="333"/>
      <c r="N150" s="203"/>
      <c r="O150" s="204"/>
    </row>
    <row r="151" spans="1:15" ht="19.5" customHeight="1" x14ac:dyDescent="0.3">
      <c r="A151" s="111"/>
      <c r="B151" s="326"/>
      <c r="C151" s="327" t="s">
        <v>241</v>
      </c>
      <c r="D151" s="327" t="s">
        <v>242</v>
      </c>
      <c r="E151" s="328">
        <v>28.6</v>
      </c>
      <c r="F151" s="328">
        <f>E151*F150</f>
        <v>7.15</v>
      </c>
      <c r="G151" s="328"/>
      <c r="H151" s="328"/>
      <c r="I151" s="328"/>
      <c r="J151" s="328"/>
      <c r="K151" s="328"/>
      <c r="L151" s="328"/>
      <c r="M151" s="328"/>
      <c r="N151" s="203"/>
      <c r="O151" s="204"/>
    </row>
    <row r="152" spans="1:15" ht="18" customHeight="1" x14ac:dyDescent="0.3">
      <c r="A152" s="111"/>
      <c r="B152" s="326"/>
      <c r="C152" s="327" t="s">
        <v>243</v>
      </c>
      <c r="D152" s="327" t="s">
        <v>102</v>
      </c>
      <c r="E152" s="328">
        <v>0.41</v>
      </c>
      <c r="F152" s="328">
        <f>E152*F150</f>
        <v>0.10249999999999999</v>
      </c>
      <c r="G152" s="328"/>
      <c r="H152" s="328"/>
      <c r="I152" s="328"/>
      <c r="J152" s="328"/>
      <c r="K152" s="328"/>
      <c r="L152" s="328"/>
      <c r="M152" s="328"/>
      <c r="N152" s="203"/>
      <c r="O152" s="204"/>
    </row>
    <row r="153" spans="1:15" ht="18" customHeight="1" x14ac:dyDescent="0.3">
      <c r="A153" s="111"/>
      <c r="B153" s="326"/>
      <c r="C153" s="327" t="s">
        <v>254</v>
      </c>
      <c r="D153" s="327" t="s">
        <v>249</v>
      </c>
      <c r="E153" s="327">
        <v>100</v>
      </c>
      <c r="F153" s="328">
        <f>E153*F150</f>
        <v>25</v>
      </c>
      <c r="G153" s="331"/>
      <c r="H153" s="328"/>
      <c r="I153" s="328"/>
      <c r="J153" s="328"/>
      <c r="K153" s="328"/>
      <c r="L153" s="328"/>
      <c r="M153" s="328"/>
      <c r="N153" s="203"/>
      <c r="O153" s="204"/>
    </row>
    <row r="154" spans="1:15" ht="18" customHeight="1" x14ac:dyDescent="0.3">
      <c r="A154" s="111"/>
      <c r="B154" s="326"/>
      <c r="C154" s="327" t="s">
        <v>250</v>
      </c>
      <c r="D154" s="327" t="s">
        <v>47</v>
      </c>
      <c r="E154" s="327">
        <v>3.8</v>
      </c>
      <c r="F154" s="327">
        <f>E154*F150</f>
        <v>0.95</v>
      </c>
      <c r="G154" s="335"/>
      <c r="H154" s="328"/>
      <c r="I154" s="328"/>
      <c r="J154" s="328"/>
      <c r="K154" s="328"/>
      <c r="L154" s="328"/>
      <c r="M154" s="328"/>
      <c r="N154" s="203"/>
      <c r="O154" s="204"/>
    </row>
    <row r="155" spans="1:15" ht="18" customHeight="1" x14ac:dyDescent="0.3">
      <c r="A155" s="111"/>
      <c r="B155" s="326"/>
      <c r="C155" s="327" t="s">
        <v>251</v>
      </c>
      <c r="D155" s="327" t="s">
        <v>47</v>
      </c>
      <c r="E155" s="327">
        <v>3.8</v>
      </c>
      <c r="F155" s="327">
        <f>E155*F150</f>
        <v>0.95</v>
      </c>
      <c r="G155" s="331"/>
      <c r="H155" s="328"/>
      <c r="I155" s="328"/>
      <c r="J155" s="328"/>
      <c r="K155" s="328"/>
      <c r="L155" s="328"/>
      <c r="M155" s="328"/>
      <c r="N155" s="203"/>
      <c r="O155" s="204"/>
    </row>
    <row r="156" spans="1:15" ht="30" customHeight="1" x14ac:dyDescent="0.3">
      <c r="A156" s="111"/>
      <c r="B156" s="326"/>
      <c r="C156" s="334" t="s">
        <v>252</v>
      </c>
      <c r="D156" s="327" t="s">
        <v>47</v>
      </c>
      <c r="E156" s="327">
        <v>169</v>
      </c>
      <c r="F156" s="327">
        <f>E156*F150</f>
        <v>42.25</v>
      </c>
      <c r="G156" s="335"/>
      <c r="H156" s="328"/>
      <c r="I156" s="328"/>
      <c r="J156" s="328"/>
      <c r="K156" s="328"/>
      <c r="L156" s="328"/>
      <c r="M156" s="328"/>
      <c r="N156" s="203"/>
      <c r="O156" s="204"/>
    </row>
    <row r="157" spans="1:15" ht="20.25" customHeight="1" x14ac:dyDescent="0.3">
      <c r="A157" s="111"/>
      <c r="B157" s="105"/>
      <c r="C157" s="131" t="s">
        <v>12</v>
      </c>
      <c r="D157" s="105"/>
      <c r="E157" s="119"/>
      <c r="F157" s="193"/>
      <c r="G157" s="87"/>
      <c r="H157" s="114"/>
      <c r="I157" s="233"/>
      <c r="J157" s="247"/>
      <c r="K157" s="114"/>
      <c r="L157" s="114"/>
      <c r="M157" s="114"/>
      <c r="N157" s="248"/>
      <c r="O157" s="258"/>
    </row>
    <row r="158" spans="1:15" ht="24.75" customHeight="1" x14ac:dyDescent="0.3">
      <c r="A158" s="111"/>
      <c r="B158" s="105"/>
      <c r="C158" s="131" t="s">
        <v>115</v>
      </c>
      <c r="D158" s="105"/>
      <c r="E158" s="119"/>
      <c r="F158" s="193"/>
      <c r="G158" s="87"/>
      <c r="H158" s="114"/>
      <c r="I158" s="233"/>
      <c r="J158" s="247"/>
      <c r="K158" s="114"/>
      <c r="L158" s="114"/>
      <c r="M158" s="114"/>
      <c r="N158" s="203"/>
      <c r="O158" s="204"/>
    </row>
    <row r="159" spans="1:15" ht="22.5" customHeight="1" x14ac:dyDescent="0.3">
      <c r="A159" s="111"/>
      <c r="B159" s="105"/>
      <c r="C159" s="143" t="s">
        <v>113</v>
      </c>
      <c r="D159" s="105"/>
      <c r="E159" s="119"/>
      <c r="F159" s="193"/>
      <c r="G159" s="87"/>
      <c r="H159" s="87"/>
      <c r="I159" s="200"/>
      <c r="J159" s="249"/>
      <c r="K159" s="87"/>
      <c r="L159" s="87"/>
      <c r="M159" s="114"/>
      <c r="N159" s="203"/>
      <c r="O159" s="204"/>
    </row>
    <row r="160" spans="1:15" ht="30.75" customHeight="1" x14ac:dyDescent="0.3">
      <c r="A160" s="111"/>
      <c r="B160" s="105"/>
      <c r="C160" s="143" t="s">
        <v>114</v>
      </c>
      <c r="D160" s="105"/>
      <c r="E160" s="119"/>
      <c r="F160" s="193"/>
      <c r="G160" s="87"/>
      <c r="H160" s="87"/>
      <c r="I160" s="200"/>
      <c r="J160" s="249"/>
      <c r="K160" s="87"/>
      <c r="L160" s="87"/>
      <c r="M160" s="114"/>
      <c r="N160" s="203"/>
      <c r="O160" s="204"/>
    </row>
    <row r="161" spans="1:15" ht="25.5" customHeight="1" x14ac:dyDescent="0.3">
      <c r="A161" s="135"/>
      <c r="B161" s="135"/>
      <c r="C161" s="136" t="s">
        <v>218</v>
      </c>
      <c r="D161" s="314" t="s">
        <v>284</v>
      </c>
      <c r="E161" s="137"/>
      <c r="F161" s="137"/>
      <c r="G161" s="208"/>
      <c r="H161" s="209"/>
      <c r="I161" s="140"/>
      <c r="J161" s="209"/>
      <c r="K161" s="209"/>
      <c r="L161" s="209"/>
      <c r="M161" s="141"/>
      <c r="N161" s="142"/>
      <c r="O161" s="142"/>
    </row>
    <row r="162" spans="1:15" ht="21" customHeight="1" x14ac:dyDescent="0.3">
      <c r="A162" s="143"/>
      <c r="B162" s="143"/>
      <c r="C162" s="131" t="s">
        <v>12</v>
      </c>
      <c r="D162" s="144"/>
      <c r="E162" s="145"/>
      <c r="F162" s="146"/>
      <c r="G162" s="250"/>
      <c r="H162" s="250"/>
      <c r="I162" s="148"/>
      <c r="J162" s="150"/>
      <c r="K162" s="150"/>
      <c r="L162" s="150"/>
      <c r="M162" s="251"/>
      <c r="N162" s="152"/>
      <c r="O162" s="152"/>
    </row>
    <row r="163" spans="1:15" ht="24" customHeight="1" x14ac:dyDescent="0.3">
      <c r="A163" s="153"/>
      <c r="B163" s="153"/>
      <c r="C163" s="154" t="s">
        <v>258</v>
      </c>
      <c r="D163" s="155" t="s">
        <v>284</v>
      </c>
      <c r="E163" s="156"/>
      <c r="F163" s="156"/>
      <c r="G163" s="182"/>
      <c r="H163" s="182"/>
      <c r="I163" s="141"/>
      <c r="J163" s="182"/>
      <c r="K163" s="182"/>
      <c r="L163" s="182"/>
      <c r="M163" s="252"/>
      <c r="N163" s="159"/>
      <c r="O163" s="159"/>
    </row>
    <row r="164" spans="1:15" ht="27" customHeight="1" x14ac:dyDescent="0.3">
      <c r="A164" s="153"/>
      <c r="B164" s="153"/>
      <c r="C164" s="154" t="s">
        <v>259</v>
      </c>
      <c r="D164" s="155" t="s">
        <v>284</v>
      </c>
      <c r="E164" s="156"/>
      <c r="F164" s="156"/>
      <c r="G164" s="182"/>
      <c r="H164" s="182"/>
      <c r="I164" s="141"/>
      <c r="J164" s="182"/>
      <c r="K164" s="182"/>
      <c r="L164" s="182"/>
      <c r="M164" s="252"/>
      <c r="N164" s="159"/>
      <c r="O164" s="159"/>
    </row>
    <row r="165" spans="1:15" ht="21.75" customHeight="1" x14ac:dyDescent="0.3">
      <c r="A165" s="160"/>
      <c r="B165" s="160"/>
      <c r="C165" s="160" t="s">
        <v>12</v>
      </c>
      <c r="D165" s="161"/>
      <c r="E165" s="160"/>
      <c r="F165" s="160"/>
      <c r="G165" s="253"/>
      <c r="H165" s="253"/>
      <c r="I165" s="161"/>
      <c r="J165" s="254"/>
      <c r="K165" s="253"/>
      <c r="L165" s="253"/>
      <c r="M165" s="255"/>
      <c r="N165" s="159"/>
      <c r="O165" s="159"/>
    </row>
    <row r="166" spans="1:15" ht="24" customHeight="1" x14ac:dyDescent="0.3">
      <c r="A166" s="153"/>
      <c r="B166" s="153"/>
      <c r="C166" s="154" t="s">
        <v>257</v>
      </c>
      <c r="D166" s="155" t="s">
        <v>284</v>
      </c>
      <c r="E166" s="156"/>
      <c r="F166" s="156"/>
      <c r="G166" s="182"/>
      <c r="H166" s="182"/>
      <c r="I166" s="141"/>
      <c r="J166" s="210"/>
      <c r="K166" s="182"/>
      <c r="L166" s="182"/>
      <c r="M166" s="252"/>
      <c r="N166" s="159"/>
      <c r="O166" s="159"/>
    </row>
    <row r="167" spans="1:15" ht="21" customHeight="1" x14ac:dyDescent="0.3">
      <c r="A167" s="160"/>
      <c r="B167" s="160"/>
      <c r="C167" s="160" t="s">
        <v>12</v>
      </c>
      <c r="D167" s="160"/>
      <c r="E167" s="160"/>
      <c r="F167" s="160"/>
      <c r="G167" s="253"/>
      <c r="H167" s="254"/>
      <c r="I167" s="161"/>
      <c r="J167" s="254"/>
      <c r="K167" s="253"/>
      <c r="L167" s="253"/>
      <c r="M167" s="255"/>
      <c r="N167" s="159"/>
      <c r="O167" s="159"/>
    </row>
    <row r="168" spans="1:15" ht="24.75" customHeight="1" x14ac:dyDescent="0.3">
      <c r="A168" s="160"/>
      <c r="B168" s="389"/>
      <c r="C168" s="375"/>
      <c r="D168" s="375"/>
      <c r="E168" s="375"/>
      <c r="F168" s="375"/>
      <c r="G168" s="375"/>
      <c r="H168" s="375"/>
      <c r="I168" s="375"/>
      <c r="J168" s="375"/>
      <c r="K168" s="375"/>
      <c r="L168" s="375"/>
      <c r="M168" s="390"/>
      <c r="N168" s="159"/>
      <c r="O168" s="159"/>
    </row>
    <row r="169" spans="1:15" ht="22.5" customHeight="1" x14ac:dyDescent="0.3">
      <c r="A169" s="256"/>
      <c r="B169" s="386"/>
      <c r="C169" s="387"/>
      <c r="D169" s="387"/>
      <c r="E169" s="387"/>
      <c r="F169" s="387"/>
      <c r="G169" s="387"/>
      <c r="H169" s="387"/>
      <c r="I169" s="387"/>
      <c r="J169" s="387"/>
      <c r="K169" s="387"/>
      <c r="L169" s="387"/>
      <c r="M169" s="388"/>
      <c r="N169" s="185"/>
      <c r="O169" s="198"/>
    </row>
  </sheetData>
  <mergeCells count="20">
    <mergeCell ref="A2:M2"/>
    <mergeCell ref="M7:M8"/>
    <mergeCell ref="A4:M4"/>
    <mergeCell ref="A7:A8"/>
    <mergeCell ref="B7:B8"/>
    <mergeCell ref="A6:F6"/>
    <mergeCell ref="I6:J6"/>
    <mergeCell ref="K5:L5"/>
    <mergeCell ref="K6:L6"/>
    <mergeCell ref="A3:M3"/>
    <mergeCell ref="A5:B5"/>
    <mergeCell ref="I5:J5"/>
    <mergeCell ref="I7:J7"/>
    <mergeCell ref="K7:L7"/>
    <mergeCell ref="D7:D8"/>
    <mergeCell ref="E7:F7"/>
    <mergeCell ref="G7:H7"/>
    <mergeCell ref="B169:M169"/>
    <mergeCell ref="B168:M168"/>
    <mergeCell ref="C7:C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1"/>
  <sheetViews>
    <sheetView workbookViewId="0">
      <selection activeCell="C34" sqref="C34"/>
    </sheetView>
  </sheetViews>
  <sheetFormatPr defaultRowHeight="12.75" x14ac:dyDescent="0.25"/>
  <cols>
    <col min="1" max="1" width="4.42578125" style="36" customWidth="1"/>
    <col min="2" max="2" width="11.85546875" style="36" customWidth="1"/>
    <col min="3" max="3" width="28.140625" style="36" customWidth="1"/>
    <col min="4" max="4" width="7.7109375" style="36" customWidth="1"/>
    <col min="5" max="5" width="10" style="36" customWidth="1"/>
    <col min="6" max="6" width="7.85546875" style="36" customWidth="1"/>
    <col min="7" max="7" width="7.7109375" style="36" customWidth="1"/>
    <col min="8" max="8" width="9.7109375" style="36" customWidth="1"/>
    <col min="9" max="9" width="7.5703125" style="36" customWidth="1"/>
    <col min="10" max="10" width="8.5703125" style="36" customWidth="1"/>
    <col min="11" max="11" width="6.7109375" style="36" customWidth="1"/>
    <col min="12" max="12" width="8.5703125" style="36" customWidth="1"/>
    <col min="13" max="13" width="11.140625" style="36" customWidth="1"/>
    <col min="14" max="14" width="15.140625" style="36" customWidth="1"/>
    <col min="15" max="15" width="12.140625" style="37" customWidth="1"/>
    <col min="16" max="16384" width="9.140625" style="36"/>
  </cols>
  <sheetData>
    <row r="1" spans="1:17" ht="37.5" customHeight="1" x14ac:dyDescent="0.25"/>
    <row r="2" spans="1:17" ht="43.5" customHeight="1" x14ac:dyDescent="0.25">
      <c r="A2" s="364" t="s">
        <v>0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Q2" s="38"/>
    </row>
    <row r="3" spans="1:17" ht="18" customHeight="1" x14ac:dyDescent="0.25">
      <c r="A3" s="402" t="s">
        <v>48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</row>
    <row r="4" spans="1:17" ht="19.5" customHeight="1" x14ac:dyDescent="0.25">
      <c r="A4" s="363" t="s">
        <v>2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</row>
    <row r="5" spans="1:17" s="44" customFormat="1" ht="17.25" customHeight="1" x14ac:dyDescent="0.25">
      <c r="A5" s="403"/>
      <c r="B5" s="403"/>
      <c r="C5" s="39"/>
      <c r="D5" s="40"/>
      <c r="E5" s="40"/>
      <c r="F5" s="40"/>
      <c r="G5" s="40"/>
      <c r="H5" s="40"/>
      <c r="I5" s="404"/>
      <c r="J5" s="404"/>
      <c r="K5" s="405"/>
      <c r="L5" s="405"/>
      <c r="M5" s="41"/>
      <c r="N5" s="42"/>
      <c r="O5" s="43"/>
    </row>
    <row r="6" spans="1:17" s="44" customFormat="1" ht="17.25" customHeight="1" x14ac:dyDescent="0.25">
      <c r="A6" s="412"/>
      <c r="B6" s="412"/>
      <c r="C6" s="412"/>
      <c r="D6" s="412"/>
      <c r="E6" s="412"/>
      <c r="F6" s="412"/>
      <c r="G6" s="40"/>
      <c r="H6" s="40"/>
      <c r="I6" s="413"/>
      <c r="J6" s="413"/>
      <c r="K6" s="414"/>
      <c r="L6" s="414"/>
      <c r="M6" s="41"/>
      <c r="N6" s="42"/>
      <c r="O6" s="43"/>
    </row>
    <row r="7" spans="1:17" ht="30.75" customHeight="1" x14ac:dyDescent="0.25">
      <c r="A7" s="370" t="s">
        <v>4</v>
      </c>
      <c r="B7" s="370" t="s">
        <v>5</v>
      </c>
      <c r="C7" s="370" t="s">
        <v>6</v>
      </c>
      <c r="D7" s="370" t="s">
        <v>7</v>
      </c>
      <c r="E7" s="415" t="s">
        <v>8</v>
      </c>
      <c r="F7" s="416"/>
      <c r="G7" s="417" t="s">
        <v>9</v>
      </c>
      <c r="H7" s="418"/>
      <c r="I7" s="409" t="s">
        <v>10</v>
      </c>
      <c r="J7" s="410"/>
      <c r="K7" s="409" t="s">
        <v>11</v>
      </c>
      <c r="L7" s="410"/>
      <c r="M7" s="411" t="s">
        <v>12</v>
      </c>
    </row>
    <row r="8" spans="1:17" ht="41.25" customHeight="1" x14ac:dyDescent="0.25">
      <c r="A8" s="370"/>
      <c r="B8" s="370"/>
      <c r="C8" s="370"/>
      <c r="D8" s="370"/>
      <c r="E8" s="45" t="s">
        <v>13</v>
      </c>
      <c r="F8" s="45" t="s">
        <v>14</v>
      </c>
      <c r="G8" s="46" t="s">
        <v>15</v>
      </c>
      <c r="H8" s="47" t="s">
        <v>12</v>
      </c>
      <c r="I8" s="48" t="s">
        <v>15</v>
      </c>
      <c r="J8" s="47" t="s">
        <v>12</v>
      </c>
      <c r="K8" s="48" t="s">
        <v>15</v>
      </c>
      <c r="L8" s="47" t="s">
        <v>12</v>
      </c>
      <c r="M8" s="411"/>
    </row>
    <row r="9" spans="1:17" s="53" customFormat="1" ht="21" customHeight="1" x14ac:dyDescent="0.25">
      <c r="A9" s="49" t="s">
        <v>16</v>
      </c>
      <c r="B9" s="49">
        <v>2</v>
      </c>
      <c r="C9" s="49">
        <v>3</v>
      </c>
      <c r="D9" s="49">
        <v>4</v>
      </c>
      <c r="E9" s="49">
        <v>5</v>
      </c>
      <c r="F9" s="50">
        <v>6</v>
      </c>
      <c r="G9" s="51" t="s">
        <v>17</v>
      </c>
      <c r="H9" s="52">
        <v>8</v>
      </c>
      <c r="I9" s="50">
        <v>9</v>
      </c>
      <c r="J9" s="52">
        <v>10</v>
      </c>
      <c r="K9" s="50">
        <v>11</v>
      </c>
      <c r="L9" s="52">
        <v>12</v>
      </c>
      <c r="M9" s="52">
        <v>13</v>
      </c>
      <c r="O9" s="54"/>
    </row>
    <row r="10" spans="1:17" s="53" customFormat="1" ht="21" customHeight="1" x14ac:dyDescent="0.25">
      <c r="A10" s="55"/>
      <c r="B10" s="1"/>
      <c r="C10" s="343" t="s">
        <v>18</v>
      </c>
      <c r="D10" s="1"/>
      <c r="E10" s="350"/>
      <c r="F10" s="8"/>
      <c r="G10" s="58"/>
      <c r="H10" s="58"/>
      <c r="I10" s="9"/>
      <c r="J10" s="9"/>
      <c r="K10" s="9"/>
      <c r="L10" s="9"/>
      <c r="M10" s="9"/>
      <c r="O10" s="54"/>
    </row>
    <row r="11" spans="1:17" s="56" customFormat="1" ht="44.25" customHeight="1" x14ac:dyDescent="0.25">
      <c r="A11" s="304">
        <v>1</v>
      </c>
      <c r="B11" s="111" t="s">
        <v>192</v>
      </c>
      <c r="C11" s="111" t="s">
        <v>193</v>
      </c>
      <c r="D11" s="111" t="s">
        <v>194</v>
      </c>
      <c r="E11" s="351"/>
      <c r="F11" s="361">
        <v>0.32</v>
      </c>
      <c r="G11" s="294"/>
      <c r="H11" s="294"/>
      <c r="I11" s="114"/>
      <c r="J11" s="114"/>
      <c r="K11" s="114"/>
      <c r="L11" s="114"/>
      <c r="M11" s="114"/>
      <c r="O11" s="57"/>
    </row>
    <row r="12" spans="1:17" s="59" customFormat="1" ht="21" customHeight="1" x14ac:dyDescent="0.25">
      <c r="A12" s="55"/>
      <c r="B12" s="105"/>
      <c r="C12" s="118" t="s">
        <v>21</v>
      </c>
      <c r="D12" s="105" t="s">
        <v>22</v>
      </c>
      <c r="E12" s="119">
        <v>19.2</v>
      </c>
      <c r="F12" s="119">
        <f>E12*F11</f>
        <v>6.1440000000000001</v>
      </c>
      <c r="G12" s="286"/>
      <c r="H12" s="286"/>
      <c r="I12" s="87"/>
      <c r="J12" s="87"/>
      <c r="K12" s="87"/>
      <c r="L12" s="87"/>
      <c r="M12" s="87"/>
      <c r="O12" s="60"/>
    </row>
    <row r="13" spans="1:17" s="59" customFormat="1" ht="21" customHeight="1" x14ac:dyDescent="0.25">
      <c r="A13" s="55"/>
      <c r="B13" s="105"/>
      <c r="C13" s="170" t="s">
        <v>23</v>
      </c>
      <c r="D13" s="105" t="s">
        <v>146</v>
      </c>
      <c r="E13" s="119">
        <v>9.5</v>
      </c>
      <c r="F13" s="172">
        <f>E13*F11</f>
        <v>3.04</v>
      </c>
      <c r="G13" s="87"/>
      <c r="H13" s="87"/>
      <c r="I13" s="87"/>
      <c r="J13" s="87"/>
      <c r="K13" s="87"/>
      <c r="L13" s="87"/>
      <c r="M13" s="87"/>
      <c r="O13" s="60"/>
    </row>
    <row r="14" spans="1:17" s="59" customFormat="1" ht="53.25" customHeight="1" x14ac:dyDescent="0.25">
      <c r="A14" s="2">
        <v>2</v>
      </c>
      <c r="B14" s="112" t="s">
        <v>195</v>
      </c>
      <c r="C14" s="111" t="s">
        <v>170</v>
      </c>
      <c r="D14" s="111" t="s">
        <v>28</v>
      </c>
      <c r="E14" s="113"/>
      <c r="F14" s="348">
        <v>0.44900000000000001</v>
      </c>
      <c r="G14" s="114"/>
      <c r="H14" s="114"/>
      <c r="I14" s="114"/>
      <c r="J14" s="114"/>
      <c r="K14" s="114"/>
      <c r="L14" s="114"/>
      <c r="M14" s="114"/>
      <c r="O14" s="60"/>
    </row>
    <row r="15" spans="1:17" s="59" customFormat="1" ht="21" customHeight="1" x14ac:dyDescent="0.25">
      <c r="A15" s="1"/>
      <c r="B15" s="117"/>
      <c r="C15" s="118" t="s">
        <v>21</v>
      </c>
      <c r="D15" s="105" t="s">
        <v>22</v>
      </c>
      <c r="E15" s="119">
        <v>303</v>
      </c>
      <c r="F15" s="119">
        <f>E15*F14</f>
        <v>136.047</v>
      </c>
      <c r="G15" s="286"/>
      <c r="H15" s="286"/>
      <c r="I15" s="87"/>
      <c r="J15" s="87"/>
      <c r="K15" s="87"/>
      <c r="L15" s="87"/>
      <c r="M15" s="87"/>
      <c r="O15" s="60"/>
    </row>
    <row r="16" spans="1:17" s="59" customFormat="1" ht="21" customHeight="1" x14ac:dyDescent="0.25">
      <c r="A16" s="1"/>
      <c r="B16" s="117"/>
      <c r="C16" s="170" t="s">
        <v>23</v>
      </c>
      <c r="D16" s="105" t="s">
        <v>3</v>
      </c>
      <c r="E16" s="119">
        <v>2.1</v>
      </c>
      <c r="F16" s="172">
        <f>E16*F14</f>
        <v>0.94290000000000007</v>
      </c>
      <c r="G16" s="87"/>
      <c r="H16" s="87"/>
      <c r="I16" s="87"/>
      <c r="J16" s="87"/>
      <c r="K16" s="87"/>
      <c r="L16" s="87"/>
      <c r="M16" s="87"/>
      <c r="O16" s="60"/>
    </row>
    <row r="17" spans="1:15" s="59" customFormat="1" ht="21" customHeight="1" x14ac:dyDescent="0.25">
      <c r="A17" s="1"/>
      <c r="B17" s="117"/>
      <c r="C17" s="170" t="s">
        <v>277</v>
      </c>
      <c r="D17" s="105" t="s">
        <v>28</v>
      </c>
      <c r="E17" s="119">
        <v>1</v>
      </c>
      <c r="F17" s="291">
        <v>0.19</v>
      </c>
      <c r="G17" s="9"/>
      <c r="H17" s="87"/>
      <c r="I17" s="87"/>
      <c r="J17" s="87"/>
      <c r="K17" s="87"/>
      <c r="L17" s="87"/>
      <c r="M17" s="87"/>
      <c r="O17" s="60"/>
    </row>
    <row r="18" spans="1:15" s="59" customFormat="1" ht="21" customHeight="1" x14ac:dyDescent="0.25">
      <c r="A18" s="1"/>
      <c r="B18" s="117"/>
      <c r="C18" s="170" t="s">
        <v>276</v>
      </c>
      <c r="D18" s="105" t="s">
        <v>28</v>
      </c>
      <c r="E18" s="119">
        <v>1</v>
      </c>
      <c r="F18" s="291">
        <v>0.25900000000000001</v>
      </c>
      <c r="G18" s="9"/>
      <c r="H18" s="87"/>
      <c r="I18" s="87"/>
      <c r="J18" s="87"/>
      <c r="K18" s="87"/>
      <c r="L18" s="87"/>
      <c r="M18" s="87"/>
      <c r="O18" s="60"/>
    </row>
    <row r="19" spans="1:15" s="59" customFormat="1" ht="27.75" customHeight="1" x14ac:dyDescent="0.25">
      <c r="A19" s="1"/>
      <c r="B19" s="117"/>
      <c r="C19" s="170" t="s">
        <v>196</v>
      </c>
      <c r="D19" s="105" t="s">
        <v>197</v>
      </c>
      <c r="E19" s="119"/>
      <c r="F19" s="349">
        <v>32</v>
      </c>
      <c r="G19" s="9"/>
      <c r="H19" s="87"/>
      <c r="I19" s="87"/>
      <c r="J19" s="87"/>
      <c r="K19" s="87"/>
      <c r="L19" s="87"/>
      <c r="M19" s="87"/>
      <c r="O19" s="60"/>
    </row>
    <row r="20" spans="1:15" s="59" customFormat="1" ht="20.25" customHeight="1" x14ac:dyDescent="0.25">
      <c r="A20" s="1"/>
      <c r="B20" s="117"/>
      <c r="C20" s="170" t="s">
        <v>264</v>
      </c>
      <c r="D20" s="105" t="s">
        <v>197</v>
      </c>
      <c r="E20" s="119"/>
      <c r="F20" s="349">
        <v>32</v>
      </c>
      <c r="G20" s="9"/>
      <c r="H20" s="87"/>
      <c r="I20" s="87"/>
      <c r="J20" s="87"/>
      <c r="K20" s="87"/>
      <c r="L20" s="87"/>
      <c r="M20" s="87"/>
      <c r="O20" s="60"/>
    </row>
    <row r="21" spans="1:15" s="59" customFormat="1" ht="21" customHeight="1" x14ac:dyDescent="0.25">
      <c r="A21" s="1"/>
      <c r="B21" s="117"/>
      <c r="C21" s="170" t="s">
        <v>198</v>
      </c>
      <c r="D21" s="105" t="s">
        <v>146</v>
      </c>
      <c r="E21" s="119">
        <v>25</v>
      </c>
      <c r="F21" s="291">
        <f>E21*F14</f>
        <v>11.225</v>
      </c>
      <c r="G21" s="87"/>
      <c r="H21" s="87"/>
      <c r="I21" s="87"/>
      <c r="J21" s="87"/>
      <c r="K21" s="87"/>
      <c r="L21" s="87"/>
      <c r="M21" s="87"/>
      <c r="O21" s="60"/>
    </row>
    <row r="22" spans="1:15" s="59" customFormat="1" ht="57" customHeight="1" x14ac:dyDescent="0.25">
      <c r="A22" s="2">
        <v>3</v>
      </c>
      <c r="B22" s="112" t="s">
        <v>199</v>
      </c>
      <c r="C22" s="111" t="s">
        <v>278</v>
      </c>
      <c r="D22" s="111" t="s">
        <v>28</v>
      </c>
      <c r="E22" s="113"/>
      <c r="F22" s="348">
        <v>2.2069999999999999</v>
      </c>
      <c r="G22" s="128"/>
      <c r="H22" s="128"/>
      <c r="I22" s="128"/>
      <c r="J22" s="128"/>
      <c r="K22" s="128"/>
      <c r="L22" s="128"/>
      <c r="M22" s="128"/>
      <c r="O22" s="60"/>
    </row>
    <row r="23" spans="1:15" s="59" customFormat="1" ht="21" customHeight="1" x14ac:dyDescent="0.25">
      <c r="A23" s="2"/>
      <c r="B23" s="117"/>
      <c r="C23" s="118" t="s">
        <v>21</v>
      </c>
      <c r="D23" s="105" t="s">
        <v>22</v>
      </c>
      <c r="E23" s="119">
        <v>5.78</v>
      </c>
      <c r="F23" s="119">
        <f>E23*F22</f>
        <v>12.756459999999999</v>
      </c>
      <c r="G23" s="286"/>
      <c r="H23" s="286"/>
      <c r="I23" s="87"/>
      <c r="J23" s="87"/>
      <c r="K23" s="87"/>
      <c r="L23" s="87"/>
      <c r="M23" s="87"/>
      <c r="O23" s="60"/>
    </row>
    <row r="24" spans="1:15" s="59" customFormat="1" ht="21" customHeight="1" x14ac:dyDescent="0.25">
      <c r="A24" s="2"/>
      <c r="B24" s="117"/>
      <c r="C24" s="118" t="s">
        <v>200</v>
      </c>
      <c r="D24" s="105" t="s">
        <v>140</v>
      </c>
      <c r="E24" s="119">
        <v>0.74</v>
      </c>
      <c r="F24" s="119">
        <f>E24*F22</f>
        <v>1.6331799999999999</v>
      </c>
      <c r="G24" s="286"/>
      <c r="H24" s="286"/>
      <c r="I24" s="87"/>
      <c r="J24" s="87"/>
      <c r="K24" s="87"/>
      <c r="L24" s="87"/>
      <c r="M24" s="87"/>
      <c r="O24" s="60"/>
    </row>
    <row r="25" spans="1:15" s="59" customFormat="1" ht="21" customHeight="1" x14ac:dyDescent="0.25">
      <c r="A25" s="2"/>
      <c r="B25" s="117"/>
      <c r="C25" s="118" t="s">
        <v>201</v>
      </c>
      <c r="D25" s="105" t="s">
        <v>140</v>
      </c>
      <c r="E25" s="119">
        <v>0.95</v>
      </c>
      <c r="F25" s="119">
        <f>E25*F22</f>
        <v>2.0966499999999999</v>
      </c>
      <c r="G25" s="286"/>
      <c r="H25" s="286"/>
      <c r="I25" s="87"/>
      <c r="J25" s="87"/>
      <c r="K25" s="87"/>
      <c r="L25" s="87"/>
      <c r="M25" s="87"/>
      <c r="O25" s="60"/>
    </row>
    <row r="26" spans="1:15" s="59" customFormat="1" ht="21" customHeight="1" x14ac:dyDescent="0.25">
      <c r="A26" s="2"/>
      <c r="B26" s="117"/>
      <c r="C26" s="170" t="s">
        <v>23</v>
      </c>
      <c r="D26" s="105" t="s">
        <v>3</v>
      </c>
      <c r="E26" s="171">
        <v>1.17</v>
      </c>
      <c r="F26" s="172">
        <f>E26*F22</f>
        <v>2.5821899999999998</v>
      </c>
      <c r="G26" s="87"/>
      <c r="H26" s="87"/>
      <c r="I26" s="87"/>
      <c r="J26" s="87"/>
      <c r="K26" s="87"/>
      <c r="L26" s="87"/>
      <c r="M26" s="87"/>
      <c r="O26" s="60"/>
    </row>
    <row r="27" spans="1:15" s="59" customFormat="1" ht="21" customHeight="1" x14ac:dyDescent="0.25">
      <c r="A27" s="11"/>
      <c r="B27" s="287"/>
      <c r="C27" s="170" t="s">
        <v>171</v>
      </c>
      <c r="D27" s="105" t="s">
        <v>28</v>
      </c>
      <c r="E27" s="119"/>
      <c r="F27" s="291">
        <v>0.88900000000000001</v>
      </c>
      <c r="G27" s="9"/>
      <c r="H27" s="87"/>
      <c r="I27" s="87"/>
      <c r="J27" s="87"/>
      <c r="K27" s="87"/>
      <c r="L27" s="87"/>
      <c r="M27" s="87"/>
      <c r="O27" s="60"/>
    </row>
    <row r="28" spans="1:15" s="59" customFormat="1" ht="21" customHeight="1" x14ac:dyDescent="0.25">
      <c r="A28" s="11"/>
      <c r="B28" s="287"/>
      <c r="C28" s="170" t="s">
        <v>171</v>
      </c>
      <c r="D28" s="105" t="s">
        <v>28</v>
      </c>
      <c r="E28" s="119"/>
      <c r="F28" s="291">
        <v>0.56299999999999994</v>
      </c>
      <c r="G28" s="9"/>
      <c r="H28" s="87"/>
      <c r="I28" s="87"/>
      <c r="J28" s="87"/>
      <c r="K28" s="87"/>
      <c r="L28" s="87"/>
      <c r="M28" s="87"/>
      <c r="O28" s="60"/>
    </row>
    <row r="29" spans="1:15" s="59" customFormat="1" ht="27.75" customHeight="1" x14ac:dyDescent="0.25">
      <c r="A29" s="11"/>
      <c r="B29" s="287"/>
      <c r="C29" s="170" t="s">
        <v>202</v>
      </c>
      <c r="D29" s="105" t="s">
        <v>28</v>
      </c>
      <c r="E29" s="119"/>
      <c r="F29" s="291">
        <v>0.56299999999999994</v>
      </c>
      <c r="G29" s="9"/>
      <c r="H29" s="87"/>
      <c r="I29" s="87"/>
      <c r="J29" s="87"/>
      <c r="K29" s="87"/>
      <c r="L29" s="87"/>
      <c r="M29" s="87"/>
      <c r="O29" s="60"/>
    </row>
    <row r="30" spans="1:15" s="59" customFormat="1" ht="21.75" customHeight="1" x14ac:dyDescent="0.25">
      <c r="A30" s="11"/>
      <c r="B30" s="287"/>
      <c r="C30" s="170" t="s">
        <v>279</v>
      </c>
      <c r="D30" s="105" t="s">
        <v>28</v>
      </c>
      <c r="E30" s="119"/>
      <c r="F30" s="291">
        <v>4.2000000000000003E-2</v>
      </c>
      <c r="G30" s="9"/>
      <c r="H30" s="87"/>
      <c r="I30" s="87"/>
      <c r="J30" s="87"/>
      <c r="K30" s="87"/>
      <c r="L30" s="87"/>
      <c r="M30" s="87"/>
      <c r="O30" s="60"/>
    </row>
    <row r="31" spans="1:15" s="59" customFormat="1" ht="19.5" customHeight="1" x14ac:dyDescent="0.25">
      <c r="A31" s="11"/>
      <c r="B31" s="287"/>
      <c r="C31" s="170" t="s">
        <v>280</v>
      </c>
      <c r="D31" s="105" t="s">
        <v>28</v>
      </c>
      <c r="E31" s="119"/>
      <c r="F31" s="291">
        <v>8.5999999999999993E-2</v>
      </c>
      <c r="G31" s="9"/>
      <c r="H31" s="87"/>
      <c r="I31" s="87"/>
      <c r="J31" s="87"/>
      <c r="K31" s="87"/>
      <c r="L31" s="87"/>
      <c r="M31" s="87"/>
      <c r="O31" s="60"/>
    </row>
    <row r="32" spans="1:15" s="59" customFormat="1" ht="21" customHeight="1" x14ac:dyDescent="0.25">
      <c r="A32" s="11"/>
      <c r="B32" s="287"/>
      <c r="C32" s="170" t="s">
        <v>281</v>
      </c>
      <c r="D32" s="105" t="s">
        <v>28</v>
      </c>
      <c r="E32" s="119"/>
      <c r="F32" s="291">
        <v>6.4000000000000001E-2</v>
      </c>
      <c r="G32" s="9"/>
      <c r="H32" s="87"/>
      <c r="I32" s="87"/>
      <c r="J32" s="87"/>
      <c r="K32" s="87"/>
      <c r="L32" s="87"/>
      <c r="M32" s="87"/>
      <c r="O32" s="60"/>
    </row>
    <row r="33" spans="1:15" s="59" customFormat="1" ht="27" customHeight="1" x14ac:dyDescent="0.25">
      <c r="A33" s="11"/>
      <c r="B33" s="287"/>
      <c r="C33" s="170" t="s">
        <v>203</v>
      </c>
      <c r="D33" s="105" t="s">
        <v>39</v>
      </c>
      <c r="E33" s="119">
        <v>5</v>
      </c>
      <c r="F33" s="172">
        <f>E33*F22</f>
        <v>11.035</v>
      </c>
      <c r="G33" s="87"/>
      <c r="H33" s="87"/>
      <c r="I33" s="87"/>
      <c r="J33" s="87"/>
      <c r="K33" s="87"/>
      <c r="L33" s="87"/>
      <c r="M33" s="87"/>
      <c r="O33" s="60"/>
    </row>
    <row r="34" spans="1:15" s="59" customFormat="1" ht="21" customHeight="1" x14ac:dyDescent="0.25">
      <c r="A34" s="11"/>
      <c r="B34" s="287"/>
      <c r="C34" s="170" t="s">
        <v>204</v>
      </c>
      <c r="D34" s="105" t="s">
        <v>39</v>
      </c>
      <c r="E34" s="119"/>
      <c r="F34" s="172">
        <f>F22*0.02*1000</f>
        <v>44.14</v>
      </c>
      <c r="G34" s="87"/>
      <c r="H34" s="87"/>
      <c r="I34" s="87"/>
      <c r="J34" s="87"/>
      <c r="K34" s="87"/>
      <c r="L34" s="87"/>
      <c r="M34" s="87"/>
      <c r="O34" s="60"/>
    </row>
    <row r="35" spans="1:15" s="59" customFormat="1" ht="21" customHeight="1" x14ac:dyDescent="0.25">
      <c r="A35" s="11"/>
      <c r="B35" s="287"/>
      <c r="C35" s="170" t="s">
        <v>120</v>
      </c>
      <c r="D35" s="105" t="s">
        <v>39</v>
      </c>
      <c r="E35" s="119">
        <v>4</v>
      </c>
      <c r="F35" s="172">
        <f>E35*F22</f>
        <v>8.8279999999999994</v>
      </c>
      <c r="G35" s="87"/>
      <c r="H35" s="87"/>
      <c r="I35" s="87"/>
      <c r="J35" s="87"/>
      <c r="K35" s="87"/>
      <c r="L35" s="87"/>
      <c r="M35" s="87"/>
      <c r="O35" s="60"/>
    </row>
    <row r="36" spans="1:15" s="59" customFormat="1" ht="21" customHeight="1" x14ac:dyDescent="0.25">
      <c r="A36" s="11"/>
      <c r="B36" s="287"/>
      <c r="C36" s="170" t="s">
        <v>145</v>
      </c>
      <c r="D36" s="105" t="s">
        <v>146</v>
      </c>
      <c r="E36" s="119">
        <v>2.78</v>
      </c>
      <c r="F36" s="172">
        <f>E36*F22</f>
        <v>6.1354599999999992</v>
      </c>
      <c r="G36" s="87"/>
      <c r="H36" s="87"/>
      <c r="I36" s="87"/>
      <c r="J36" s="87"/>
      <c r="K36" s="87"/>
      <c r="L36" s="87"/>
      <c r="M36" s="87"/>
      <c r="O36" s="60"/>
    </row>
    <row r="37" spans="1:15" s="59" customFormat="1" ht="31.5" customHeight="1" x14ac:dyDescent="0.25">
      <c r="A37" s="17">
        <v>4</v>
      </c>
      <c r="B37" s="288" t="s">
        <v>205</v>
      </c>
      <c r="C37" s="174" t="s">
        <v>267</v>
      </c>
      <c r="D37" s="111" t="s">
        <v>28</v>
      </c>
      <c r="E37" s="113"/>
      <c r="F37" s="348">
        <v>0.42199999999999999</v>
      </c>
      <c r="G37" s="87"/>
      <c r="H37" s="87"/>
      <c r="I37" s="87"/>
      <c r="J37" s="87"/>
      <c r="K37" s="87"/>
      <c r="L37" s="87"/>
      <c r="M37" s="87"/>
      <c r="O37" s="60"/>
    </row>
    <row r="38" spans="1:15" s="59" customFormat="1" ht="21" customHeight="1" x14ac:dyDescent="0.25">
      <c r="A38" s="16"/>
      <c r="B38" s="289"/>
      <c r="C38" s="118" t="s">
        <v>21</v>
      </c>
      <c r="D38" s="105" t="s">
        <v>22</v>
      </c>
      <c r="E38" s="119">
        <v>15.6</v>
      </c>
      <c r="F38" s="119">
        <f>E38*F37</f>
        <v>6.5831999999999997</v>
      </c>
      <c r="G38" s="286"/>
      <c r="H38" s="286"/>
      <c r="I38" s="87"/>
      <c r="J38" s="87"/>
      <c r="K38" s="87"/>
      <c r="L38" s="87"/>
      <c r="M38" s="87"/>
      <c r="O38" s="60"/>
    </row>
    <row r="39" spans="1:15" s="59" customFormat="1" ht="21" customHeight="1" x14ac:dyDescent="0.25">
      <c r="A39" s="16"/>
      <c r="B39" s="289"/>
      <c r="C39" s="118" t="s">
        <v>200</v>
      </c>
      <c r="D39" s="105" t="s">
        <v>140</v>
      </c>
      <c r="E39" s="119">
        <v>1.41</v>
      </c>
      <c r="F39" s="119">
        <f>E39*F37</f>
        <v>0.59501999999999999</v>
      </c>
      <c r="G39" s="286"/>
      <c r="H39" s="286"/>
      <c r="I39" s="87"/>
      <c r="J39" s="87"/>
      <c r="K39" s="87"/>
      <c r="L39" s="87"/>
      <c r="M39" s="87"/>
      <c r="O39" s="60"/>
    </row>
    <row r="40" spans="1:15" s="59" customFormat="1" ht="21" customHeight="1" x14ac:dyDescent="0.25">
      <c r="A40" s="16"/>
      <c r="B40" s="289"/>
      <c r="C40" s="118" t="s">
        <v>206</v>
      </c>
      <c r="D40" s="105" t="s">
        <v>140</v>
      </c>
      <c r="E40" s="119">
        <v>0.56999999999999995</v>
      </c>
      <c r="F40" s="119">
        <f>E40*F37</f>
        <v>0.24053999999999998</v>
      </c>
      <c r="G40" s="286"/>
      <c r="H40" s="286"/>
      <c r="I40" s="87"/>
      <c r="J40" s="87"/>
      <c r="K40" s="87"/>
      <c r="L40" s="87"/>
      <c r="M40" s="87"/>
      <c r="O40" s="60"/>
    </row>
    <row r="41" spans="1:15" s="59" customFormat="1" ht="21" customHeight="1" x14ac:dyDescent="0.25">
      <c r="A41" s="16"/>
      <c r="B41" s="289"/>
      <c r="C41" s="170" t="s">
        <v>23</v>
      </c>
      <c r="D41" s="105" t="s">
        <v>3</v>
      </c>
      <c r="E41" s="171">
        <v>1.55</v>
      </c>
      <c r="F41" s="172">
        <f>E41*F37</f>
        <v>0.65410000000000001</v>
      </c>
      <c r="G41" s="87"/>
      <c r="H41" s="87"/>
      <c r="I41" s="87"/>
      <c r="J41" s="87"/>
      <c r="K41" s="87"/>
      <c r="L41" s="87"/>
      <c r="M41" s="87"/>
      <c r="O41" s="60"/>
    </row>
    <row r="42" spans="1:15" s="59" customFormat="1" ht="21" customHeight="1" x14ac:dyDescent="0.25">
      <c r="A42" s="18"/>
      <c r="B42" s="352"/>
      <c r="C42" s="170" t="s">
        <v>265</v>
      </c>
      <c r="D42" s="105" t="s">
        <v>28</v>
      </c>
      <c r="E42" s="119">
        <v>1</v>
      </c>
      <c r="F42" s="291">
        <v>0.39500000000000002</v>
      </c>
      <c r="G42" s="353"/>
      <c r="H42" s="87"/>
      <c r="I42" s="87"/>
      <c r="J42" s="87"/>
      <c r="K42" s="87"/>
      <c r="L42" s="87"/>
      <c r="M42" s="87"/>
      <c r="O42" s="60"/>
    </row>
    <row r="43" spans="1:15" s="59" customFormat="1" ht="21" customHeight="1" x14ac:dyDescent="0.25">
      <c r="A43" s="18"/>
      <c r="B43" s="352"/>
      <c r="C43" s="170" t="s">
        <v>266</v>
      </c>
      <c r="D43" s="105" t="s">
        <v>28</v>
      </c>
      <c r="E43" s="119">
        <v>1</v>
      </c>
      <c r="F43" s="291">
        <v>2.7E-2</v>
      </c>
      <c r="G43" s="353"/>
      <c r="H43" s="87"/>
      <c r="I43" s="87"/>
      <c r="J43" s="87"/>
      <c r="K43" s="87"/>
      <c r="L43" s="87"/>
      <c r="M43" s="87"/>
      <c r="O43" s="60"/>
    </row>
    <row r="44" spans="1:15" s="59" customFormat="1" ht="28.5" customHeight="1" x14ac:dyDescent="0.25">
      <c r="A44" s="18"/>
      <c r="B44" s="352"/>
      <c r="C44" s="170" t="s">
        <v>203</v>
      </c>
      <c r="D44" s="105" t="s">
        <v>39</v>
      </c>
      <c r="E44" s="119">
        <v>0.5</v>
      </c>
      <c r="F44" s="172">
        <f>E44*F37</f>
        <v>0.21099999999999999</v>
      </c>
      <c r="G44" s="87"/>
      <c r="H44" s="87"/>
      <c r="I44" s="87"/>
      <c r="J44" s="87"/>
      <c r="K44" s="87"/>
      <c r="L44" s="87"/>
      <c r="M44" s="87"/>
      <c r="O44" s="60"/>
    </row>
    <row r="45" spans="1:15" s="59" customFormat="1" ht="21" customHeight="1" x14ac:dyDescent="0.25">
      <c r="A45" s="18"/>
      <c r="B45" s="352"/>
      <c r="C45" s="170" t="s">
        <v>204</v>
      </c>
      <c r="D45" s="105" t="s">
        <v>39</v>
      </c>
      <c r="E45" s="119"/>
      <c r="F45" s="172">
        <f>F37*0.02*1000</f>
        <v>8.44</v>
      </c>
      <c r="G45" s="87"/>
      <c r="H45" s="87"/>
      <c r="I45" s="87"/>
      <c r="J45" s="87"/>
      <c r="K45" s="87"/>
      <c r="L45" s="87"/>
      <c r="M45" s="87"/>
      <c r="O45" s="60"/>
    </row>
    <row r="46" spans="1:15" s="56" customFormat="1" ht="24" customHeight="1" x14ac:dyDescent="0.25">
      <c r="A46" s="18"/>
      <c r="B46" s="352"/>
      <c r="C46" s="170" t="s">
        <v>120</v>
      </c>
      <c r="D46" s="105" t="s">
        <v>39</v>
      </c>
      <c r="E46" s="119">
        <v>3.1</v>
      </c>
      <c r="F46" s="172">
        <f>E46*F37</f>
        <v>1.3082</v>
      </c>
      <c r="G46" s="87"/>
      <c r="H46" s="87"/>
      <c r="I46" s="87"/>
      <c r="J46" s="87"/>
      <c r="K46" s="87"/>
      <c r="L46" s="87"/>
      <c r="M46" s="87"/>
      <c r="O46" s="57"/>
    </row>
    <row r="47" spans="1:15" s="59" customFormat="1" ht="19.899999999999999" customHeight="1" x14ac:dyDescent="0.25">
      <c r="A47" s="18"/>
      <c r="B47" s="352"/>
      <c r="C47" s="170" t="s">
        <v>145</v>
      </c>
      <c r="D47" s="105" t="s">
        <v>146</v>
      </c>
      <c r="E47" s="119">
        <v>2.78</v>
      </c>
      <c r="F47" s="172">
        <f>E47*F37</f>
        <v>1.17316</v>
      </c>
      <c r="G47" s="87"/>
      <c r="H47" s="87"/>
      <c r="I47" s="87"/>
      <c r="J47" s="87"/>
      <c r="K47" s="87"/>
      <c r="L47" s="87"/>
      <c r="M47" s="87"/>
      <c r="O47" s="60"/>
    </row>
    <row r="48" spans="1:15" s="59" customFormat="1" ht="30" customHeight="1" x14ac:dyDescent="0.25">
      <c r="A48" s="18">
        <v>5</v>
      </c>
      <c r="B48" s="288" t="s">
        <v>205</v>
      </c>
      <c r="C48" s="174" t="s">
        <v>268</v>
      </c>
      <c r="D48" s="111" t="s">
        <v>28</v>
      </c>
      <c r="E48" s="113"/>
      <c r="F48" s="348">
        <v>0.53800000000000003</v>
      </c>
      <c r="G48" s="87"/>
      <c r="H48" s="87"/>
      <c r="I48" s="87"/>
      <c r="J48" s="87"/>
      <c r="K48" s="87"/>
      <c r="L48" s="87"/>
      <c r="M48" s="87"/>
      <c r="O48" s="60"/>
    </row>
    <row r="49" spans="1:13" s="4" customFormat="1" ht="23.25" customHeight="1" x14ac:dyDescent="0.3">
      <c r="A49" s="18"/>
      <c r="B49" s="352"/>
      <c r="C49" s="118" t="s">
        <v>21</v>
      </c>
      <c r="D49" s="105" t="s">
        <v>22</v>
      </c>
      <c r="E49" s="119">
        <v>15.6</v>
      </c>
      <c r="F49" s="119">
        <f>E49*F48</f>
        <v>8.3928000000000011</v>
      </c>
      <c r="G49" s="286"/>
      <c r="H49" s="286"/>
      <c r="I49" s="87"/>
      <c r="J49" s="87"/>
      <c r="K49" s="87"/>
      <c r="L49" s="87"/>
      <c r="M49" s="87"/>
    </row>
    <row r="50" spans="1:13" s="5" customFormat="1" ht="21" customHeight="1" x14ac:dyDescent="0.25">
      <c r="A50" s="18"/>
      <c r="B50" s="352"/>
      <c r="C50" s="118" t="s">
        <v>200</v>
      </c>
      <c r="D50" s="105" t="s">
        <v>140</v>
      </c>
      <c r="E50" s="119">
        <v>1.41</v>
      </c>
      <c r="F50" s="119">
        <f>E50*F48</f>
        <v>0.75858000000000003</v>
      </c>
      <c r="G50" s="286"/>
      <c r="H50" s="286"/>
      <c r="I50" s="87"/>
      <c r="J50" s="87"/>
      <c r="K50" s="87"/>
      <c r="L50" s="87"/>
      <c r="M50" s="87"/>
    </row>
    <row r="51" spans="1:13" s="5" customFormat="1" ht="16.5" x14ac:dyDescent="0.25">
      <c r="A51" s="18"/>
      <c r="B51" s="352"/>
      <c r="C51" s="118" t="s">
        <v>206</v>
      </c>
      <c r="D51" s="105" t="s">
        <v>140</v>
      </c>
      <c r="E51" s="119">
        <v>0.56999999999999995</v>
      </c>
      <c r="F51" s="119">
        <f>E51*F48</f>
        <v>0.30665999999999999</v>
      </c>
      <c r="G51" s="286"/>
      <c r="H51" s="286"/>
      <c r="I51" s="87"/>
      <c r="J51" s="87"/>
      <c r="K51" s="87"/>
      <c r="L51" s="87"/>
      <c r="M51" s="87"/>
    </row>
    <row r="52" spans="1:13" s="5" customFormat="1" ht="16.5" x14ac:dyDescent="0.25">
      <c r="A52" s="18"/>
      <c r="B52" s="352"/>
      <c r="C52" s="170" t="s">
        <v>23</v>
      </c>
      <c r="D52" s="105" t="s">
        <v>3</v>
      </c>
      <c r="E52" s="171">
        <v>1.55</v>
      </c>
      <c r="F52" s="172">
        <f>E52*F48</f>
        <v>0.83390000000000009</v>
      </c>
      <c r="G52" s="87"/>
      <c r="H52" s="87"/>
      <c r="I52" s="87"/>
      <c r="J52" s="87"/>
      <c r="K52" s="87"/>
      <c r="L52" s="87"/>
      <c r="M52" s="87"/>
    </row>
    <row r="53" spans="1:13" s="6" customFormat="1" ht="21" customHeight="1" x14ac:dyDescent="0.25">
      <c r="A53" s="18"/>
      <c r="B53" s="352"/>
      <c r="C53" s="170" t="s">
        <v>269</v>
      </c>
      <c r="D53" s="105" t="s">
        <v>28</v>
      </c>
      <c r="E53" s="119">
        <v>1</v>
      </c>
      <c r="F53" s="291">
        <v>0.14299999999999999</v>
      </c>
      <c r="G53" s="353"/>
      <c r="H53" s="87"/>
      <c r="I53" s="87"/>
      <c r="J53" s="87"/>
      <c r="K53" s="87"/>
      <c r="L53" s="87"/>
      <c r="M53" s="87"/>
    </row>
    <row r="54" spans="1:13" s="6" customFormat="1" ht="21" customHeight="1" x14ac:dyDescent="0.25">
      <c r="A54" s="18"/>
      <c r="B54" s="352"/>
      <c r="C54" s="170" t="s">
        <v>265</v>
      </c>
      <c r="D54" s="105" t="s">
        <v>28</v>
      </c>
      <c r="E54" s="119">
        <v>1</v>
      </c>
      <c r="F54" s="291">
        <v>0.39500000000000002</v>
      </c>
      <c r="G54" s="353"/>
      <c r="H54" s="87"/>
      <c r="I54" s="87"/>
      <c r="J54" s="87"/>
      <c r="K54" s="87"/>
      <c r="L54" s="87"/>
      <c r="M54" s="87"/>
    </row>
    <row r="55" spans="1:13" s="6" customFormat="1" ht="27" customHeight="1" x14ac:dyDescent="0.25">
      <c r="A55" s="18"/>
      <c r="B55" s="352"/>
      <c r="C55" s="170" t="s">
        <v>203</v>
      </c>
      <c r="D55" s="105" t="s">
        <v>39</v>
      </c>
      <c r="E55" s="119">
        <v>0.5</v>
      </c>
      <c r="F55" s="172">
        <f>E55*F48</f>
        <v>0.26900000000000002</v>
      </c>
      <c r="G55" s="87"/>
      <c r="H55" s="87"/>
      <c r="I55" s="87"/>
      <c r="J55" s="87"/>
      <c r="K55" s="87"/>
      <c r="L55" s="87"/>
      <c r="M55" s="87"/>
    </row>
    <row r="56" spans="1:13" s="6" customFormat="1" ht="21" customHeight="1" x14ac:dyDescent="0.25">
      <c r="A56" s="18"/>
      <c r="B56" s="352"/>
      <c r="C56" s="170" t="s">
        <v>204</v>
      </c>
      <c r="D56" s="105" t="s">
        <v>39</v>
      </c>
      <c r="E56" s="119"/>
      <c r="F56" s="172">
        <f>F48*0.02*1000</f>
        <v>10.76</v>
      </c>
      <c r="G56" s="87"/>
      <c r="H56" s="87"/>
      <c r="I56" s="87"/>
      <c r="J56" s="87"/>
      <c r="K56" s="87"/>
      <c r="L56" s="87"/>
      <c r="M56" s="87"/>
    </row>
    <row r="57" spans="1:13" s="6" customFormat="1" ht="21" customHeight="1" x14ac:dyDescent="0.25">
      <c r="A57" s="18"/>
      <c r="B57" s="352"/>
      <c r="C57" s="170" t="s">
        <v>120</v>
      </c>
      <c r="D57" s="105" t="s">
        <v>39</v>
      </c>
      <c r="E57" s="119">
        <v>3.1</v>
      </c>
      <c r="F57" s="172">
        <f>E57*F48</f>
        <v>1.6678000000000002</v>
      </c>
      <c r="G57" s="87"/>
      <c r="H57" s="87"/>
      <c r="I57" s="87"/>
      <c r="J57" s="87"/>
      <c r="K57" s="87"/>
      <c r="L57" s="87"/>
      <c r="M57" s="87"/>
    </row>
    <row r="58" spans="1:13" s="6" customFormat="1" ht="21" customHeight="1" x14ac:dyDescent="0.25">
      <c r="A58" s="18"/>
      <c r="B58" s="352"/>
      <c r="C58" s="170" t="s">
        <v>145</v>
      </c>
      <c r="D58" s="105" t="s">
        <v>146</v>
      </c>
      <c r="E58" s="119">
        <v>2.78</v>
      </c>
      <c r="F58" s="172">
        <f>E58*F48</f>
        <v>1.4956400000000001</v>
      </c>
      <c r="G58" s="87"/>
      <c r="H58" s="87"/>
      <c r="I58" s="87"/>
      <c r="J58" s="87"/>
      <c r="K58" s="87"/>
      <c r="L58" s="87"/>
      <c r="M58" s="87"/>
    </row>
    <row r="59" spans="1:13" s="6" customFormat="1" ht="31.5" customHeight="1" x14ac:dyDescent="0.25">
      <c r="A59" s="19">
        <v>6</v>
      </c>
      <c r="B59" s="112" t="s">
        <v>199</v>
      </c>
      <c r="C59" s="174" t="s">
        <v>270</v>
      </c>
      <c r="D59" s="111" t="s">
        <v>28</v>
      </c>
      <c r="E59" s="113"/>
      <c r="F59" s="348">
        <v>0.126</v>
      </c>
      <c r="G59" s="129"/>
      <c r="H59" s="129"/>
      <c r="I59" s="129"/>
      <c r="J59" s="129"/>
      <c r="K59" s="129"/>
      <c r="L59" s="129"/>
      <c r="M59" s="129"/>
    </row>
    <row r="60" spans="1:13" s="56" customFormat="1" ht="19.5" customHeight="1" x14ac:dyDescent="0.25">
      <c r="A60" s="19"/>
      <c r="B60" s="354"/>
      <c r="C60" s="118" t="s">
        <v>21</v>
      </c>
      <c r="D60" s="105" t="s">
        <v>22</v>
      </c>
      <c r="E60" s="119">
        <v>5.78</v>
      </c>
      <c r="F60" s="119">
        <f>E60*F59</f>
        <v>0.72828000000000004</v>
      </c>
      <c r="G60" s="286"/>
      <c r="H60" s="286"/>
      <c r="I60" s="87"/>
      <c r="J60" s="87"/>
      <c r="K60" s="87"/>
      <c r="L60" s="87"/>
      <c r="M60" s="87"/>
    </row>
    <row r="61" spans="1:13" s="56" customFormat="1" ht="18.75" customHeight="1" x14ac:dyDescent="0.25">
      <c r="A61" s="19"/>
      <c r="B61" s="354"/>
      <c r="C61" s="118" t="s">
        <v>200</v>
      </c>
      <c r="D61" s="105" t="s">
        <v>140</v>
      </c>
      <c r="E61" s="119">
        <v>0.74</v>
      </c>
      <c r="F61" s="119">
        <f>E61*F59</f>
        <v>9.3240000000000003E-2</v>
      </c>
      <c r="G61" s="286"/>
      <c r="H61" s="286"/>
      <c r="I61" s="87"/>
      <c r="J61" s="87"/>
      <c r="K61" s="87"/>
      <c r="L61" s="87"/>
      <c r="M61" s="87"/>
    </row>
    <row r="62" spans="1:13" s="56" customFormat="1" ht="18.75" customHeight="1" x14ac:dyDescent="0.25">
      <c r="A62" s="19"/>
      <c r="B62" s="354"/>
      <c r="C62" s="118" t="s">
        <v>201</v>
      </c>
      <c r="D62" s="105" t="s">
        <v>140</v>
      </c>
      <c r="E62" s="119">
        <v>0.95</v>
      </c>
      <c r="F62" s="119">
        <f>E62*F59</f>
        <v>0.1197</v>
      </c>
      <c r="G62" s="286"/>
      <c r="H62" s="286"/>
      <c r="I62" s="87"/>
      <c r="J62" s="87"/>
      <c r="K62" s="87"/>
      <c r="L62" s="87"/>
      <c r="M62" s="87"/>
    </row>
    <row r="63" spans="1:13" s="56" customFormat="1" ht="18.75" customHeight="1" x14ac:dyDescent="0.25">
      <c r="A63" s="19"/>
      <c r="B63" s="354"/>
      <c r="C63" s="170" t="s">
        <v>23</v>
      </c>
      <c r="D63" s="105" t="s">
        <v>3</v>
      </c>
      <c r="E63" s="171">
        <v>1.17</v>
      </c>
      <c r="F63" s="172">
        <f>E63*F59</f>
        <v>0.14742</v>
      </c>
      <c r="G63" s="87"/>
      <c r="H63" s="87"/>
      <c r="I63" s="87"/>
      <c r="J63" s="87"/>
      <c r="K63" s="87"/>
      <c r="L63" s="87"/>
      <c r="M63" s="87"/>
    </row>
    <row r="64" spans="1:13" s="56" customFormat="1" ht="19.5" customHeight="1" x14ac:dyDescent="0.25">
      <c r="A64" s="19"/>
      <c r="B64" s="354"/>
      <c r="C64" s="170" t="s">
        <v>172</v>
      </c>
      <c r="D64" s="105" t="s">
        <v>28</v>
      </c>
      <c r="E64" s="119">
        <v>1</v>
      </c>
      <c r="F64" s="291">
        <v>0.126</v>
      </c>
      <c r="G64" s="355"/>
      <c r="H64" s="87"/>
      <c r="I64" s="87"/>
      <c r="J64" s="87"/>
      <c r="K64" s="87"/>
      <c r="L64" s="87"/>
      <c r="M64" s="87"/>
    </row>
    <row r="65" spans="1:15" s="56" customFormat="1" ht="27" customHeight="1" x14ac:dyDescent="0.25">
      <c r="A65" s="19"/>
      <c r="B65" s="354"/>
      <c r="C65" s="170" t="s">
        <v>203</v>
      </c>
      <c r="D65" s="105" t="s">
        <v>39</v>
      </c>
      <c r="E65" s="119">
        <v>5</v>
      </c>
      <c r="F65" s="172">
        <f>E65*F59</f>
        <v>0.63</v>
      </c>
      <c r="G65" s="9"/>
      <c r="H65" s="87"/>
      <c r="I65" s="87"/>
      <c r="J65" s="87"/>
      <c r="K65" s="87"/>
      <c r="L65" s="87"/>
      <c r="M65" s="87"/>
    </row>
    <row r="66" spans="1:15" s="56" customFormat="1" ht="19.5" customHeight="1" x14ac:dyDescent="0.25">
      <c r="A66" s="19"/>
      <c r="B66" s="354"/>
      <c r="C66" s="170" t="s">
        <v>204</v>
      </c>
      <c r="D66" s="105" t="s">
        <v>39</v>
      </c>
      <c r="E66" s="119"/>
      <c r="F66" s="172">
        <f>F59*0.02*1000</f>
        <v>2.52</v>
      </c>
      <c r="G66" s="9"/>
      <c r="H66" s="87"/>
      <c r="I66" s="87"/>
      <c r="J66" s="87"/>
      <c r="K66" s="87"/>
      <c r="L66" s="87"/>
      <c r="M66" s="87"/>
    </row>
    <row r="67" spans="1:15" s="56" customFormat="1" ht="19.5" customHeight="1" x14ac:dyDescent="0.25">
      <c r="A67" s="19"/>
      <c r="B67" s="354"/>
      <c r="C67" s="170" t="s">
        <v>120</v>
      </c>
      <c r="D67" s="105" t="s">
        <v>39</v>
      </c>
      <c r="E67" s="119">
        <v>4</v>
      </c>
      <c r="F67" s="172">
        <f>E67*F59</f>
        <v>0.504</v>
      </c>
      <c r="G67" s="9"/>
      <c r="H67" s="87"/>
      <c r="I67" s="87"/>
      <c r="J67" s="87"/>
      <c r="K67" s="87"/>
      <c r="L67" s="87"/>
      <c r="M67" s="87"/>
    </row>
    <row r="68" spans="1:15" s="56" customFormat="1" ht="19.5" customHeight="1" x14ac:dyDescent="0.25">
      <c r="A68" s="19"/>
      <c r="B68" s="354"/>
      <c r="C68" s="170" t="s">
        <v>145</v>
      </c>
      <c r="D68" s="105" t="s">
        <v>146</v>
      </c>
      <c r="E68" s="119">
        <v>2.78</v>
      </c>
      <c r="F68" s="172">
        <f>E68*F59</f>
        <v>0.35027999999999998</v>
      </c>
      <c r="G68" s="9"/>
      <c r="H68" s="87"/>
      <c r="I68" s="87"/>
      <c r="J68" s="87"/>
      <c r="K68" s="87"/>
      <c r="L68" s="87"/>
      <c r="M68" s="87"/>
    </row>
    <row r="69" spans="1:15" s="56" customFormat="1" ht="30.75" customHeight="1" x14ac:dyDescent="0.25">
      <c r="A69" s="19">
        <v>7</v>
      </c>
      <c r="B69" s="354" t="s">
        <v>207</v>
      </c>
      <c r="C69" s="174" t="s">
        <v>271</v>
      </c>
      <c r="D69" s="111" t="s">
        <v>28</v>
      </c>
      <c r="E69" s="113"/>
      <c r="F69" s="348">
        <v>0.153</v>
      </c>
      <c r="G69" s="356"/>
      <c r="H69" s="129"/>
      <c r="I69" s="129"/>
      <c r="J69" s="129"/>
      <c r="K69" s="129"/>
      <c r="L69" s="129"/>
      <c r="M69" s="129"/>
    </row>
    <row r="70" spans="1:15" s="56" customFormat="1" ht="19.5" customHeight="1" x14ac:dyDescent="0.25">
      <c r="A70" s="19"/>
      <c r="B70" s="354"/>
      <c r="C70" s="118" t="s">
        <v>21</v>
      </c>
      <c r="D70" s="105" t="s">
        <v>22</v>
      </c>
      <c r="E70" s="119">
        <v>24.6</v>
      </c>
      <c r="F70" s="119">
        <f>E70*F69</f>
        <v>3.7638000000000003</v>
      </c>
      <c r="G70" s="58"/>
      <c r="H70" s="286"/>
      <c r="I70" s="87"/>
      <c r="J70" s="87"/>
      <c r="K70" s="87"/>
      <c r="L70" s="87"/>
      <c r="M70" s="87"/>
    </row>
    <row r="71" spans="1:15" s="56" customFormat="1" ht="19.5" customHeight="1" x14ac:dyDescent="0.25">
      <c r="A71" s="19"/>
      <c r="B71" s="354"/>
      <c r="C71" s="118" t="s">
        <v>200</v>
      </c>
      <c r="D71" s="105" t="s">
        <v>140</v>
      </c>
      <c r="E71" s="119">
        <v>0.59</v>
      </c>
      <c r="F71" s="119">
        <f>E71*F69</f>
        <v>9.0269999999999989E-2</v>
      </c>
      <c r="G71" s="58"/>
      <c r="H71" s="286"/>
      <c r="I71" s="87"/>
      <c r="J71" s="87"/>
      <c r="K71" s="87"/>
      <c r="L71" s="87"/>
      <c r="M71" s="87"/>
    </row>
    <row r="72" spans="1:15" s="59" customFormat="1" ht="19.5" customHeight="1" x14ac:dyDescent="0.25">
      <c r="A72" s="19"/>
      <c r="B72" s="354"/>
      <c r="C72" s="118" t="s">
        <v>201</v>
      </c>
      <c r="D72" s="105" t="s">
        <v>140</v>
      </c>
      <c r="E72" s="119">
        <v>1.22</v>
      </c>
      <c r="F72" s="119">
        <f>E72*F69</f>
        <v>0.18665999999999999</v>
      </c>
      <c r="G72" s="58"/>
      <c r="H72" s="286"/>
      <c r="I72" s="87"/>
      <c r="J72" s="87"/>
      <c r="K72" s="87"/>
      <c r="L72" s="87"/>
      <c r="M72" s="87"/>
    </row>
    <row r="73" spans="1:15" s="59" customFormat="1" ht="19.5" customHeight="1" x14ac:dyDescent="0.25">
      <c r="A73" s="19"/>
      <c r="B73" s="354"/>
      <c r="C73" s="170" t="s">
        <v>23</v>
      </c>
      <c r="D73" s="105" t="s">
        <v>3</v>
      </c>
      <c r="E73" s="171">
        <v>1.17</v>
      </c>
      <c r="F73" s="172">
        <f>E73*F69</f>
        <v>0.17900999999999997</v>
      </c>
      <c r="G73" s="9"/>
      <c r="H73" s="87"/>
      <c r="I73" s="87"/>
      <c r="J73" s="87"/>
      <c r="K73" s="87"/>
      <c r="L73" s="87"/>
      <c r="M73" s="87"/>
    </row>
    <row r="74" spans="1:15" s="59" customFormat="1" ht="19.5" customHeight="1" x14ac:dyDescent="0.25">
      <c r="A74" s="19"/>
      <c r="B74" s="354"/>
      <c r="C74" s="170" t="s">
        <v>172</v>
      </c>
      <c r="D74" s="105" t="s">
        <v>28</v>
      </c>
      <c r="E74" s="119">
        <v>1</v>
      </c>
      <c r="F74" s="291">
        <v>0.153</v>
      </c>
      <c r="G74" s="355"/>
      <c r="H74" s="87"/>
      <c r="I74" s="87"/>
      <c r="J74" s="87"/>
      <c r="K74" s="87"/>
      <c r="L74" s="87"/>
      <c r="M74" s="87"/>
    </row>
    <row r="75" spans="1:15" s="56" customFormat="1" ht="30" customHeight="1" x14ac:dyDescent="0.25">
      <c r="A75" s="19"/>
      <c r="B75" s="354"/>
      <c r="C75" s="170" t="s">
        <v>203</v>
      </c>
      <c r="D75" s="105" t="s">
        <v>39</v>
      </c>
      <c r="E75" s="119">
        <v>0.2</v>
      </c>
      <c r="F75" s="172">
        <f>E75*F69</f>
        <v>3.0600000000000002E-2</v>
      </c>
      <c r="G75" s="87"/>
      <c r="H75" s="87"/>
      <c r="I75" s="87"/>
      <c r="J75" s="87"/>
      <c r="K75" s="87"/>
      <c r="L75" s="87"/>
      <c r="M75" s="87"/>
      <c r="O75" s="57"/>
    </row>
    <row r="76" spans="1:15" s="56" customFormat="1" ht="19.5" customHeight="1" x14ac:dyDescent="0.25">
      <c r="A76" s="19"/>
      <c r="B76" s="354"/>
      <c r="C76" s="170" t="s">
        <v>204</v>
      </c>
      <c r="D76" s="105" t="s">
        <v>39</v>
      </c>
      <c r="E76" s="119"/>
      <c r="F76" s="172">
        <f>F69*0.02*1000</f>
        <v>3.06</v>
      </c>
      <c r="G76" s="87"/>
      <c r="H76" s="87"/>
      <c r="I76" s="87"/>
      <c r="J76" s="87"/>
      <c r="K76" s="87"/>
      <c r="L76" s="87"/>
      <c r="M76" s="87"/>
      <c r="O76" s="57"/>
    </row>
    <row r="77" spans="1:15" s="59" customFormat="1" ht="19.5" customHeight="1" x14ac:dyDescent="0.25">
      <c r="A77" s="19"/>
      <c r="B77" s="354"/>
      <c r="C77" s="170" t="s">
        <v>120</v>
      </c>
      <c r="D77" s="105" t="s">
        <v>39</v>
      </c>
      <c r="E77" s="119">
        <v>20.399999999999999</v>
      </c>
      <c r="F77" s="172">
        <f>E77*F69</f>
        <v>3.1211999999999995</v>
      </c>
      <c r="G77" s="87"/>
      <c r="H77" s="87"/>
      <c r="I77" s="87"/>
      <c r="J77" s="87"/>
      <c r="K77" s="87"/>
      <c r="L77" s="87"/>
      <c r="M77" s="87"/>
      <c r="O77" s="60"/>
    </row>
    <row r="78" spans="1:15" s="59" customFormat="1" ht="19.5" customHeight="1" x14ac:dyDescent="0.25">
      <c r="A78" s="19"/>
      <c r="B78" s="354"/>
      <c r="C78" s="170" t="s">
        <v>145</v>
      </c>
      <c r="D78" s="105" t="s">
        <v>146</v>
      </c>
      <c r="E78" s="119">
        <v>2.78</v>
      </c>
      <c r="F78" s="172">
        <f>E78*F69</f>
        <v>0.42533999999999994</v>
      </c>
      <c r="G78" s="87"/>
      <c r="H78" s="87"/>
      <c r="I78" s="87"/>
      <c r="J78" s="87"/>
      <c r="K78" s="87"/>
      <c r="L78" s="87"/>
      <c r="M78" s="87"/>
      <c r="O78" s="60"/>
    </row>
    <row r="79" spans="1:15" s="59" customFormat="1" ht="33.75" customHeight="1" x14ac:dyDescent="0.25">
      <c r="A79" s="19">
        <v>8</v>
      </c>
      <c r="B79" s="112" t="s">
        <v>199</v>
      </c>
      <c r="C79" s="174" t="s">
        <v>272</v>
      </c>
      <c r="D79" s="111" t="s">
        <v>28</v>
      </c>
      <c r="E79" s="113"/>
      <c r="F79" s="348">
        <v>1.2999999999999999E-2</v>
      </c>
      <c r="G79" s="130"/>
      <c r="H79" s="130"/>
      <c r="I79" s="130"/>
      <c r="J79" s="130"/>
      <c r="K79" s="129"/>
      <c r="L79" s="129"/>
      <c r="M79" s="130"/>
      <c r="O79" s="60"/>
    </row>
    <row r="80" spans="1:15" s="59" customFormat="1" ht="20.25" customHeight="1" x14ac:dyDescent="0.25">
      <c r="A80" s="19"/>
      <c r="B80" s="222"/>
      <c r="C80" s="118" t="s">
        <v>21</v>
      </c>
      <c r="D80" s="105" t="s">
        <v>22</v>
      </c>
      <c r="E80" s="119">
        <v>5.78</v>
      </c>
      <c r="F80" s="119">
        <f>E80*F79</f>
        <v>7.5139999999999998E-2</v>
      </c>
      <c r="G80" s="286"/>
      <c r="H80" s="286"/>
      <c r="I80" s="87"/>
      <c r="J80" s="87"/>
      <c r="K80" s="87"/>
      <c r="L80" s="87"/>
      <c r="M80" s="87"/>
      <c r="O80" s="60"/>
    </row>
    <row r="81" spans="1:15" s="59" customFormat="1" ht="20.25" customHeight="1" x14ac:dyDescent="0.25">
      <c r="A81" s="19"/>
      <c r="B81" s="222"/>
      <c r="C81" s="118" t="s">
        <v>200</v>
      </c>
      <c r="D81" s="105" t="s">
        <v>140</v>
      </c>
      <c r="E81" s="119">
        <v>0.74</v>
      </c>
      <c r="F81" s="119">
        <f>E81*F79</f>
        <v>9.6200000000000001E-3</v>
      </c>
      <c r="G81" s="286"/>
      <c r="H81" s="286"/>
      <c r="I81" s="87"/>
      <c r="J81" s="87"/>
      <c r="K81" s="87"/>
      <c r="L81" s="87"/>
      <c r="M81" s="87"/>
      <c r="O81" s="60"/>
    </row>
    <row r="82" spans="1:15" s="59" customFormat="1" ht="20.25" customHeight="1" x14ac:dyDescent="0.25">
      <c r="A82" s="19"/>
      <c r="B82" s="222"/>
      <c r="C82" s="118" t="s">
        <v>201</v>
      </c>
      <c r="D82" s="105" t="s">
        <v>140</v>
      </c>
      <c r="E82" s="119">
        <v>0.95</v>
      </c>
      <c r="F82" s="119">
        <f>E82*F79</f>
        <v>1.2349999999999998E-2</v>
      </c>
      <c r="G82" s="286"/>
      <c r="H82" s="286"/>
      <c r="I82" s="87"/>
      <c r="J82" s="87"/>
      <c r="K82" s="87"/>
      <c r="L82" s="87"/>
      <c r="M82" s="87"/>
      <c r="O82" s="60"/>
    </row>
    <row r="83" spans="1:15" s="59" customFormat="1" ht="20.25" customHeight="1" x14ac:dyDescent="0.25">
      <c r="A83" s="19"/>
      <c r="B83" s="222"/>
      <c r="C83" s="170" t="s">
        <v>23</v>
      </c>
      <c r="D83" s="105" t="s">
        <v>3</v>
      </c>
      <c r="E83" s="171">
        <v>1.17</v>
      </c>
      <c r="F83" s="172">
        <f>E83*F79</f>
        <v>1.5209999999999998E-2</v>
      </c>
      <c r="G83" s="87"/>
      <c r="H83" s="87"/>
      <c r="I83" s="87"/>
      <c r="J83" s="87"/>
      <c r="K83" s="87"/>
      <c r="L83" s="87"/>
      <c r="M83" s="87"/>
      <c r="O83" s="60"/>
    </row>
    <row r="84" spans="1:15" s="59" customFormat="1" ht="20.25" customHeight="1" x14ac:dyDescent="0.25">
      <c r="A84" s="2"/>
      <c r="B84" s="112"/>
      <c r="C84" s="218" t="s">
        <v>273</v>
      </c>
      <c r="D84" s="105" t="s">
        <v>28</v>
      </c>
      <c r="E84" s="119">
        <v>1</v>
      </c>
      <c r="F84" s="291">
        <f>E84*F79</f>
        <v>1.2999999999999999E-2</v>
      </c>
      <c r="G84" s="9"/>
      <c r="H84" s="87"/>
      <c r="I84" s="87"/>
      <c r="J84" s="87"/>
      <c r="K84" s="87"/>
      <c r="L84" s="87"/>
      <c r="M84" s="87"/>
      <c r="O84" s="60"/>
    </row>
    <row r="85" spans="1:15" s="59" customFormat="1" ht="30" customHeight="1" x14ac:dyDescent="0.25">
      <c r="A85" s="2"/>
      <c r="B85" s="112"/>
      <c r="C85" s="170" t="s">
        <v>203</v>
      </c>
      <c r="D85" s="105" t="s">
        <v>39</v>
      </c>
      <c r="E85" s="119">
        <v>5</v>
      </c>
      <c r="F85" s="172">
        <f>E85*F79</f>
        <v>6.5000000000000002E-2</v>
      </c>
      <c r="G85" s="9"/>
      <c r="H85" s="87"/>
      <c r="I85" s="87"/>
      <c r="J85" s="87"/>
      <c r="K85" s="87"/>
      <c r="L85" s="87"/>
      <c r="M85" s="87"/>
      <c r="O85" s="60"/>
    </row>
    <row r="86" spans="1:15" s="59" customFormat="1" ht="20.25" customHeight="1" x14ac:dyDescent="0.25">
      <c r="A86" s="2"/>
      <c r="B86" s="112"/>
      <c r="C86" s="170" t="s">
        <v>204</v>
      </c>
      <c r="D86" s="105" t="s">
        <v>39</v>
      </c>
      <c r="E86" s="119"/>
      <c r="F86" s="172">
        <f>F79*0.02*1000</f>
        <v>0.25999999999999995</v>
      </c>
      <c r="G86" s="9"/>
      <c r="H86" s="87"/>
      <c r="I86" s="87"/>
      <c r="J86" s="87"/>
      <c r="K86" s="87"/>
      <c r="L86" s="87"/>
      <c r="M86" s="87"/>
      <c r="O86" s="60"/>
    </row>
    <row r="87" spans="1:15" s="59" customFormat="1" ht="20.25" customHeight="1" x14ac:dyDescent="0.25">
      <c r="A87" s="2"/>
      <c r="B87" s="112"/>
      <c r="C87" s="170" t="s">
        <v>120</v>
      </c>
      <c r="D87" s="105" t="s">
        <v>39</v>
      </c>
      <c r="E87" s="119">
        <v>4</v>
      </c>
      <c r="F87" s="172">
        <f>E87*F79</f>
        <v>5.1999999999999998E-2</v>
      </c>
      <c r="G87" s="9"/>
      <c r="H87" s="87"/>
      <c r="I87" s="87"/>
      <c r="J87" s="87"/>
      <c r="K87" s="87"/>
      <c r="L87" s="87"/>
      <c r="M87" s="87"/>
      <c r="O87" s="60"/>
    </row>
    <row r="88" spans="1:15" s="56" customFormat="1" ht="20.25" customHeight="1" x14ac:dyDescent="0.25">
      <c r="A88" s="2"/>
      <c r="B88" s="112"/>
      <c r="C88" s="170" t="s">
        <v>145</v>
      </c>
      <c r="D88" s="105" t="s">
        <v>146</v>
      </c>
      <c r="E88" s="119">
        <v>2.78</v>
      </c>
      <c r="F88" s="172">
        <f>E88*F79</f>
        <v>3.6139999999999999E-2</v>
      </c>
      <c r="G88" s="9"/>
      <c r="H88" s="87"/>
      <c r="I88" s="87"/>
      <c r="J88" s="87"/>
      <c r="K88" s="87"/>
      <c r="L88" s="87"/>
      <c r="M88" s="87"/>
      <c r="N88" s="65"/>
      <c r="O88" s="57"/>
    </row>
    <row r="89" spans="1:15" s="56" customFormat="1" ht="31.5" customHeight="1" x14ac:dyDescent="0.25">
      <c r="A89" s="2">
        <v>9</v>
      </c>
      <c r="B89" s="288" t="s">
        <v>205</v>
      </c>
      <c r="C89" s="174" t="s">
        <v>274</v>
      </c>
      <c r="D89" s="111" t="s">
        <v>28</v>
      </c>
      <c r="E89" s="113"/>
      <c r="F89" s="348">
        <v>0.93100000000000005</v>
      </c>
      <c r="G89" s="10"/>
      <c r="H89" s="128"/>
      <c r="I89" s="128"/>
      <c r="J89" s="128"/>
      <c r="K89" s="128"/>
      <c r="L89" s="128"/>
      <c r="M89" s="128"/>
      <c r="N89" s="65"/>
      <c r="O89" s="57"/>
    </row>
    <row r="90" spans="1:15" s="59" customFormat="1" ht="20.25" customHeight="1" x14ac:dyDescent="0.25">
      <c r="A90" s="2"/>
      <c r="B90" s="117"/>
      <c r="C90" s="118" t="s">
        <v>21</v>
      </c>
      <c r="D90" s="105" t="s">
        <v>22</v>
      </c>
      <c r="E90" s="119">
        <v>15.6</v>
      </c>
      <c r="F90" s="119">
        <f>E90*F89</f>
        <v>14.5236</v>
      </c>
      <c r="G90" s="58"/>
      <c r="H90" s="286"/>
      <c r="I90" s="87"/>
      <c r="J90" s="87"/>
      <c r="K90" s="87"/>
      <c r="L90" s="87"/>
      <c r="M90" s="87"/>
      <c r="O90" s="60"/>
    </row>
    <row r="91" spans="1:15" s="59" customFormat="1" ht="22.5" customHeight="1" x14ac:dyDescent="0.25">
      <c r="A91" s="2"/>
      <c r="B91" s="117"/>
      <c r="C91" s="118" t="s">
        <v>200</v>
      </c>
      <c r="D91" s="105" t="s">
        <v>140</v>
      </c>
      <c r="E91" s="119">
        <v>1.41</v>
      </c>
      <c r="F91" s="119">
        <f>E91*F89</f>
        <v>1.31271</v>
      </c>
      <c r="G91" s="58"/>
      <c r="H91" s="286"/>
      <c r="I91" s="87"/>
      <c r="J91" s="87"/>
      <c r="K91" s="87"/>
      <c r="L91" s="87"/>
      <c r="M91" s="87"/>
      <c r="O91" s="60"/>
    </row>
    <row r="92" spans="1:15" s="59" customFormat="1" ht="20.25" customHeight="1" x14ac:dyDescent="0.25">
      <c r="A92" s="2"/>
      <c r="B92" s="117"/>
      <c r="C92" s="118" t="s">
        <v>206</v>
      </c>
      <c r="D92" s="105" t="s">
        <v>140</v>
      </c>
      <c r="E92" s="119">
        <v>0.56999999999999995</v>
      </c>
      <c r="F92" s="119">
        <f>E92*F89</f>
        <v>0.53066999999999998</v>
      </c>
      <c r="G92" s="58"/>
      <c r="H92" s="286"/>
      <c r="I92" s="87"/>
      <c r="J92" s="87"/>
      <c r="K92" s="87"/>
      <c r="L92" s="87"/>
      <c r="M92" s="87"/>
      <c r="O92" s="60"/>
    </row>
    <row r="93" spans="1:15" s="59" customFormat="1" ht="20.25" customHeight="1" x14ac:dyDescent="0.25">
      <c r="A93" s="2"/>
      <c r="B93" s="117"/>
      <c r="C93" s="170" t="s">
        <v>23</v>
      </c>
      <c r="D93" s="105" t="s">
        <v>3</v>
      </c>
      <c r="E93" s="171">
        <v>1.55</v>
      </c>
      <c r="F93" s="172">
        <f>E93*F89</f>
        <v>1.4430500000000002</v>
      </c>
      <c r="G93" s="9"/>
      <c r="H93" s="87"/>
      <c r="I93" s="87"/>
      <c r="J93" s="87"/>
      <c r="K93" s="87"/>
      <c r="L93" s="87"/>
      <c r="M93" s="87"/>
      <c r="O93" s="60"/>
    </row>
    <row r="94" spans="1:15" s="59" customFormat="1" ht="20.25" customHeight="1" x14ac:dyDescent="0.25">
      <c r="A94" s="2"/>
      <c r="B94" s="117"/>
      <c r="C94" s="218" t="s">
        <v>173</v>
      </c>
      <c r="D94" s="105" t="s">
        <v>28</v>
      </c>
      <c r="E94" s="119">
        <v>1</v>
      </c>
      <c r="F94" s="291">
        <f>E94*F89</f>
        <v>0.93100000000000005</v>
      </c>
      <c r="G94" s="9"/>
      <c r="H94" s="87"/>
      <c r="I94" s="87"/>
      <c r="J94" s="87"/>
      <c r="K94" s="87"/>
      <c r="L94" s="87"/>
      <c r="M94" s="87"/>
      <c r="O94" s="60"/>
    </row>
    <row r="95" spans="1:15" s="59" customFormat="1" ht="26.25" customHeight="1" x14ac:dyDescent="0.25">
      <c r="A95" s="2"/>
      <c r="B95" s="117"/>
      <c r="C95" s="170" t="s">
        <v>203</v>
      </c>
      <c r="D95" s="105" t="s">
        <v>39</v>
      </c>
      <c r="E95" s="119">
        <v>0.5</v>
      </c>
      <c r="F95" s="172">
        <f>E95*F89</f>
        <v>0.46550000000000002</v>
      </c>
      <c r="G95" s="9"/>
      <c r="H95" s="87"/>
      <c r="I95" s="87"/>
      <c r="J95" s="87"/>
      <c r="K95" s="87"/>
      <c r="L95" s="87"/>
      <c r="M95" s="87"/>
      <c r="O95" s="60"/>
    </row>
    <row r="96" spans="1:15" s="59" customFormat="1" ht="20.25" customHeight="1" x14ac:dyDescent="0.25">
      <c r="A96" s="2"/>
      <c r="B96" s="117"/>
      <c r="C96" s="170" t="s">
        <v>204</v>
      </c>
      <c r="D96" s="105" t="s">
        <v>39</v>
      </c>
      <c r="E96" s="119"/>
      <c r="F96" s="172">
        <f>F89*0.02*1000</f>
        <v>18.62</v>
      </c>
      <c r="G96" s="87"/>
      <c r="H96" s="87"/>
      <c r="I96" s="87"/>
      <c r="J96" s="87"/>
      <c r="K96" s="87"/>
      <c r="L96" s="87"/>
      <c r="M96" s="87"/>
      <c r="O96" s="60"/>
    </row>
    <row r="97" spans="1:15" s="59" customFormat="1" ht="20.25" customHeight="1" x14ac:dyDescent="0.25">
      <c r="A97" s="2"/>
      <c r="B97" s="117"/>
      <c r="C97" s="170" t="s">
        <v>120</v>
      </c>
      <c r="D97" s="105" t="s">
        <v>39</v>
      </c>
      <c r="E97" s="119">
        <v>3.1</v>
      </c>
      <c r="F97" s="172">
        <f>E97*F89</f>
        <v>2.8861000000000003</v>
      </c>
      <c r="G97" s="87"/>
      <c r="H97" s="87"/>
      <c r="I97" s="87"/>
      <c r="J97" s="87"/>
      <c r="K97" s="87"/>
      <c r="L97" s="87"/>
      <c r="M97" s="87"/>
      <c r="N97" s="66"/>
      <c r="O97" s="60"/>
    </row>
    <row r="98" spans="1:15" s="59" customFormat="1" ht="20.25" customHeight="1" x14ac:dyDescent="0.25">
      <c r="A98" s="2"/>
      <c r="B98" s="117"/>
      <c r="C98" s="170" t="s">
        <v>145</v>
      </c>
      <c r="D98" s="105" t="s">
        <v>146</v>
      </c>
      <c r="E98" s="119">
        <v>2.78</v>
      </c>
      <c r="F98" s="172">
        <f>E98*F89</f>
        <v>2.5881799999999999</v>
      </c>
      <c r="G98" s="87"/>
      <c r="H98" s="87"/>
      <c r="I98" s="87"/>
      <c r="J98" s="87"/>
      <c r="K98" s="87"/>
      <c r="L98" s="87"/>
      <c r="M98" s="87"/>
      <c r="O98" s="60"/>
    </row>
    <row r="99" spans="1:15" s="59" customFormat="1" ht="33.75" customHeight="1" x14ac:dyDescent="0.25">
      <c r="A99" s="2">
        <v>10</v>
      </c>
      <c r="B99" s="112" t="s">
        <v>199</v>
      </c>
      <c r="C99" s="174" t="s">
        <v>275</v>
      </c>
      <c r="D99" s="111" t="s">
        <v>28</v>
      </c>
      <c r="E99" s="113"/>
      <c r="F99" s="348">
        <v>0.02</v>
      </c>
      <c r="G99" s="128"/>
      <c r="H99" s="128"/>
      <c r="I99" s="128"/>
      <c r="J99" s="128"/>
      <c r="K99" s="128"/>
      <c r="L99" s="128"/>
      <c r="M99" s="128"/>
      <c r="O99" s="60"/>
    </row>
    <row r="100" spans="1:15" s="59" customFormat="1" ht="21.75" customHeight="1" x14ac:dyDescent="0.25">
      <c r="A100" s="2"/>
      <c r="B100" s="117"/>
      <c r="C100" s="118" t="s">
        <v>21</v>
      </c>
      <c r="D100" s="105" t="s">
        <v>22</v>
      </c>
      <c r="E100" s="119">
        <v>5.78</v>
      </c>
      <c r="F100" s="119">
        <f>E100*F99</f>
        <v>0.11560000000000001</v>
      </c>
      <c r="G100" s="286"/>
      <c r="H100" s="286"/>
      <c r="I100" s="87"/>
      <c r="J100" s="87"/>
      <c r="K100" s="87"/>
      <c r="L100" s="87"/>
      <c r="M100" s="87"/>
      <c r="O100" s="60"/>
    </row>
    <row r="101" spans="1:15" s="59" customFormat="1" ht="17.25" customHeight="1" x14ac:dyDescent="0.25">
      <c r="A101" s="2"/>
      <c r="B101" s="117"/>
      <c r="C101" s="118" t="s">
        <v>200</v>
      </c>
      <c r="D101" s="105" t="s">
        <v>140</v>
      </c>
      <c r="E101" s="119">
        <v>0.74</v>
      </c>
      <c r="F101" s="119">
        <f>E101*F99</f>
        <v>1.4800000000000001E-2</v>
      </c>
      <c r="G101" s="286"/>
      <c r="H101" s="286"/>
      <c r="I101" s="87"/>
      <c r="J101" s="87"/>
      <c r="K101" s="87"/>
      <c r="L101" s="87"/>
      <c r="M101" s="87"/>
      <c r="O101" s="60"/>
    </row>
    <row r="102" spans="1:15" s="59" customFormat="1" ht="18" customHeight="1" x14ac:dyDescent="0.25">
      <c r="A102" s="2"/>
      <c r="B102" s="117"/>
      <c r="C102" s="118" t="s">
        <v>201</v>
      </c>
      <c r="D102" s="105" t="s">
        <v>140</v>
      </c>
      <c r="E102" s="119">
        <v>0.95</v>
      </c>
      <c r="F102" s="119">
        <f>E102*F99</f>
        <v>1.9E-2</v>
      </c>
      <c r="G102" s="286"/>
      <c r="H102" s="286"/>
      <c r="I102" s="87"/>
      <c r="J102" s="87"/>
      <c r="K102" s="87"/>
      <c r="L102" s="87"/>
      <c r="M102" s="87"/>
      <c r="O102" s="60"/>
    </row>
    <row r="103" spans="1:15" s="59" customFormat="1" ht="20.25" customHeight="1" x14ac:dyDescent="0.25">
      <c r="A103" s="2"/>
      <c r="B103" s="117"/>
      <c r="C103" s="170" t="s">
        <v>23</v>
      </c>
      <c r="D103" s="105" t="s">
        <v>3</v>
      </c>
      <c r="E103" s="171">
        <v>1.17</v>
      </c>
      <c r="F103" s="172">
        <f>E103*F99</f>
        <v>2.3400000000000001E-2</v>
      </c>
      <c r="G103" s="87"/>
      <c r="H103" s="87"/>
      <c r="I103" s="87"/>
      <c r="J103" s="87"/>
      <c r="K103" s="87"/>
      <c r="L103" s="87"/>
      <c r="M103" s="87"/>
      <c r="O103" s="60"/>
    </row>
    <row r="104" spans="1:15" s="56" customFormat="1" ht="20.25" customHeight="1" x14ac:dyDescent="0.25">
      <c r="A104" s="2"/>
      <c r="B104" s="117"/>
      <c r="C104" s="218" t="s">
        <v>174</v>
      </c>
      <c r="D104" s="105" t="s">
        <v>28</v>
      </c>
      <c r="E104" s="119">
        <v>1</v>
      </c>
      <c r="F104" s="291">
        <f>E104*F99</f>
        <v>0.02</v>
      </c>
      <c r="G104" s="9"/>
      <c r="H104" s="87"/>
      <c r="I104" s="87"/>
      <c r="J104" s="87"/>
      <c r="K104" s="87"/>
      <c r="L104" s="87"/>
      <c r="M104" s="87"/>
      <c r="N104" s="65"/>
      <c r="O104" s="57"/>
    </row>
    <row r="105" spans="1:15" s="59" customFormat="1" ht="27.75" customHeight="1" x14ac:dyDescent="0.25">
      <c r="A105" s="2"/>
      <c r="B105" s="117"/>
      <c r="C105" s="170" t="s">
        <v>203</v>
      </c>
      <c r="D105" s="105" t="s">
        <v>39</v>
      </c>
      <c r="E105" s="119">
        <v>5</v>
      </c>
      <c r="F105" s="172">
        <f>E105*F99</f>
        <v>0.1</v>
      </c>
      <c r="G105" s="87"/>
      <c r="H105" s="87"/>
      <c r="I105" s="87"/>
      <c r="J105" s="87"/>
      <c r="K105" s="87"/>
      <c r="L105" s="87"/>
      <c r="M105" s="87"/>
      <c r="O105" s="60"/>
    </row>
    <row r="106" spans="1:15" s="59" customFormat="1" ht="18.75" customHeight="1" x14ac:dyDescent="0.25">
      <c r="A106" s="2"/>
      <c r="B106" s="117"/>
      <c r="C106" s="170" t="s">
        <v>204</v>
      </c>
      <c r="D106" s="105" t="s">
        <v>39</v>
      </c>
      <c r="E106" s="119"/>
      <c r="F106" s="172">
        <f>F99*0.02*1000</f>
        <v>0.4</v>
      </c>
      <c r="G106" s="87"/>
      <c r="H106" s="87"/>
      <c r="I106" s="87"/>
      <c r="J106" s="87"/>
      <c r="K106" s="87"/>
      <c r="L106" s="87"/>
      <c r="M106" s="87"/>
      <c r="O106" s="60"/>
    </row>
    <row r="107" spans="1:15" s="59" customFormat="1" ht="21" customHeight="1" x14ac:dyDescent="0.25">
      <c r="A107" s="2"/>
      <c r="B107" s="117"/>
      <c r="C107" s="170" t="s">
        <v>120</v>
      </c>
      <c r="D107" s="105" t="s">
        <v>39</v>
      </c>
      <c r="E107" s="119">
        <v>4</v>
      </c>
      <c r="F107" s="172">
        <f>E107*F99</f>
        <v>0.08</v>
      </c>
      <c r="G107" s="87"/>
      <c r="H107" s="87"/>
      <c r="I107" s="87"/>
      <c r="J107" s="87"/>
      <c r="K107" s="87"/>
      <c r="L107" s="87"/>
      <c r="M107" s="87"/>
      <c r="O107" s="60"/>
    </row>
    <row r="108" spans="1:15" s="59" customFormat="1" ht="17.25" customHeight="1" x14ac:dyDescent="0.25">
      <c r="A108" s="2"/>
      <c r="B108" s="117"/>
      <c r="C108" s="170" t="s">
        <v>145</v>
      </c>
      <c r="D108" s="105" t="s">
        <v>146</v>
      </c>
      <c r="E108" s="119">
        <v>2.78</v>
      </c>
      <c r="F108" s="172">
        <f>E108*F99</f>
        <v>5.5599999999999997E-2</v>
      </c>
      <c r="G108" s="87"/>
      <c r="H108" s="87"/>
      <c r="I108" s="87"/>
      <c r="J108" s="87"/>
      <c r="K108" s="87"/>
      <c r="L108" s="87"/>
      <c r="M108" s="87"/>
      <c r="N108" s="66"/>
      <c r="O108" s="60"/>
    </row>
    <row r="109" spans="1:15" s="59" customFormat="1" ht="54" customHeight="1" x14ac:dyDescent="0.25">
      <c r="A109" s="2">
        <v>11</v>
      </c>
      <c r="B109" s="112" t="s">
        <v>165</v>
      </c>
      <c r="C109" s="174" t="s">
        <v>175</v>
      </c>
      <c r="D109" s="111" t="s">
        <v>46</v>
      </c>
      <c r="E109" s="113"/>
      <c r="F109" s="205">
        <v>1.9139999999999999</v>
      </c>
      <c r="G109" s="87"/>
      <c r="H109" s="87"/>
      <c r="I109" s="286"/>
      <c r="J109" s="286"/>
      <c r="K109" s="87"/>
      <c r="L109" s="87"/>
      <c r="M109" s="87"/>
      <c r="N109" s="66"/>
      <c r="O109" s="60"/>
    </row>
    <row r="110" spans="1:15" s="59" customFormat="1" ht="17.25" customHeight="1" x14ac:dyDescent="0.25">
      <c r="A110" s="2"/>
      <c r="B110" s="117"/>
      <c r="C110" s="170" t="s">
        <v>29</v>
      </c>
      <c r="D110" s="105" t="s">
        <v>30</v>
      </c>
      <c r="E110" s="119">
        <v>38.799999999999997</v>
      </c>
      <c r="F110" s="172">
        <f>E110*F109</f>
        <v>74.263199999999998</v>
      </c>
      <c r="G110" s="286"/>
      <c r="H110" s="286"/>
      <c r="I110" s="87"/>
      <c r="J110" s="87"/>
      <c r="K110" s="87"/>
      <c r="L110" s="87"/>
      <c r="M110" s="87"/>
      <c r="N110" s="66"/>
      <c r="O110" s="60"/>
    </row>
    <row r="111" spans="1:15" s="59" customFormat="1" ht="17.25" customHeight="1" x14ac:dyDescent="0.25">
      <c r="A111" s="2"/>
      <c r="B111" s="117"/>
      <c r="C111" s="170" t="s">
        <v>23</v>
      </c>
      <c r="D111" s="105" t="s">
        <v>3</v>
      </c>
      <c r="E111" s="171">
        <v>0.03</v>
      </c>
      <c r="F111" s="172">
        <f>E111*F109</f>
        <v>5.7419999999999999E-2</v>
      </c>
      <c r="G111" s="87"/>
      <c r="H111" s="87"/>
      <c r="I111" s="87"/>
      <c r="J111" s="87"/>
      <c r="K111" s="87"/>
      <c r="L111" s="87"/>
      <c r="M111" s="87"/>
      <c r="N111" s="66"/>
      <c r="O111" s="60"/>
    </row>
    <row r="112" spans="1:15" s="59" customFormat="1" ht="17.25" customHeight="1" x14ac:dyDescent="0.25">
      <c r="A112" s="2"/>
      <c r="B112" s="117"/>
      <c r="C112" s="170" t="s">
        <v>178</v>
      </c>
      <c r="D112" s="105" t="s">
        <v>39</v>
      </c>
      <c r="E112" s="119">
        <v>49.5</v>
      </c>
      <c r="F112" s="172">
        <f>E112*F109</f>
        <v>94.742999999999995</v>
      </c>
      <c r="G112" s="9"/>
      <c r="H112" s="87"/>
      <c r="I112" s="87"/>
      <c r="J112" s="87"/>
      <c r="K112" s="87"/>
      <c r="L112" s="87"/>
      <c r="M112" s="87"/>
      <c r="N112" s="66"/>
      <c r="O112" s="60"/>
    </row>
    <row r="113" spans="1:15" s="59" customFormat="1" ht="17.25" customHeight="1" x14ac:dyDescent="0.25">
      <c r="A113" s="2"/>
      <c r="B113" s="117"/>
      <c r="C113" s="170" t="s">
        <v>169</v>
      </c>
      <c r="D113" s="105" t="s">
        <v>39</v>
      </c>
      <c r="E113" s="119">
        <v>12</v>
      </c>
      <c r="F113" s="172">
        <f>E113*F109</f>
        <v>22.968</v>
      </c>
      <c r="G113" s="9"/>
      <c r="H113" s="87"/>
      <c r="I113" s="87"/>
      <c r="J113" s="87"/>
      <c r="K113" s="87"/>
      <c r="L113" s="87"/>
      <c r="M113" s="87"/>
      <c r="N113" s="66"/>
      <c r="O113" s="60"/>
    </row>
    <row r="114" spans="1:15" s="59" customFormat="1" ht="17.25" customHeight="1" x14ac:dyDescent="0.25">
      <c r="A114" s="2"/>
      <c r="B114" s="117"/>
      <c r="C114" s="170" t="s">
        <v>145</v>
      </c>
      <c r="D114" s="105" t="s">
        <v>146</v>
      </c>
      <c r="E114" s="119">
        <v>0.19</v>
      </c>
      <c r="F114" s="172">
        <f>E114*F109</f>
        <v>0.36365999999999998</v>
      </c>
      <c r="G114" s="87"/>
      <c r="H114" s="87"/>
      <c r="I114" s="87"/>
      <c r="J114" s="87"/>
      <c r="K114" s="87"/>
      <c r="L114" s="87"/>
      <c r="M114" s="87"/>
      <c r="N114" s="66"/>
      <c r="O114" s="60"/>
    </row>
    <row r="115" spans="1:15" s="59" customFormat="1" ht="57" customHeight="1" x14ac:dyDescent="0.25">
      <c r="A115" s="2">
        <v>12</v>
      </c>
      <c r="B115" s="117" t="s">
        <v>208</v>
      </c>
      <c r="C115" s="174" t="s">
        <v>282</v>
      </c>
      <c r="D115" s="111" t="s">
        <v>46</v>
      </c>
      <c r="E115" s="113"/>
      <c r="F115" s="290">
        <v>0.16500000000000001</v>
      </c>
      <c r="G115" s="87"/>
      <c r="H115" s="87"/>
      <c r="I115" s="286"/>
      <c r="J115" s="286"/>
      <c r="K115" s="87"/>
      <c r="L115" s="87"/>
      <c r="M115" s="87"/>
      <c r="N115" s="66"/>
      <c r="O115" s="60"/>
    </row>
    <row r="116" spans="1:15" s="59" customFormat="1" ht="17.25" customHeight="1" x14ac:dyDescent="0.25">
      <c r="A116" s="2"/>
      <c r="B116" s="117"/>
      <c r="C116" s="170" t="s">
        <v>29</v>
      </c>
      <c r="D116" s="105" t="s">
        <v>30</v>
      </c>
      <c r="E116" s="119">
        <v>20.9</v>
      </c>
      <c r="F116" s="172">
        <f>E116*F115</f>
        <v>3.4485000000000001</v>
      </c>
      <c r="G116" s="286"/>
      <c r="H116" s="286"/>
      <c r="I116" s="87"/>
      <c r="J116" s="87"/>
      <c r="K116" s="87"/>
      <c r="L116" s="87"/>
      <c r="M116" s="87"/>
      <c r="N116" s="66"/>
      <c r="O116" s="60"/>
    </row>
    <row r="117" spans="1:15" s="59" customFormat="1" ht="17.25" customHeight="1" x14ac:dyDescent="0.25">
      <c r="A117" s="2"/>
      <c r="B117" s="117"/>
      <c r="C117" s="170" t="s">
        <v>23</v>
      </c>
      <c r="D117" s="105" t="s">
        <v>3</v>
      </c>
      <c r="E117" s="171">
        <v>5.8</v>
      </c>
      <c r="F117" s="172">
        <f>E117*F115</f>
        <v>0.95699999999999996</v>
      </c>
      <c r="G117" s="87"/>
      <c r="H117" s="87"/>
      <c r="I117" s="87"/>
      <c r="J117" s="87"/>
      <c r="K117" s="87"/>
      <c r="L117" s="87"/>
      <c r="M117" s="87"/>
      <c r="N117" s="66"/>
      <c r="O117" s="60"/>
    </row>
    <row r="118" spans="1:15" s="59" customFormat="1" ht="17.25" customHeight="1" x14ac:dyDescent="0.25">
      <c r="A118" s="2"/>
      <c r="B118" s="117"/>
      <c r="C118" s="170" t="s">
        <v>27</v>
      </c>
      <c r="D118" s="105" t="s">
        <v>26</v>
      </c>
      <c r="E118" s="119">
        <v>6.6</v>
      </c>
      <c r="F118" s="346">
        <f>E118*F115</f>
        <v>1.089</v>
      </c>
      <c r="G118" s="87"/>
      <c r="H118" s="87"/>
      <c r="I118" s="87"/>
      <c r="J118" s="87"/>
      <c r="K118" s="87"/>
      <c r="L118" s="87"/>
      <c r="M118" s="87"/>
      <c r="N118" s="66"/>
      <c r="O118" s="60"/>
    </row>
    <row r="119" spans="1:15" s="59" customFormat="1" ht="17.25" customHeight="1" x14ac:dyDescent="0.25">
      <c r="A119" s="2"/>
      <c r="B119" s="117"/>
      <c r="C119" s="170" t="s">
        <v>145</v>
      </c>
      <c r="D119" s="105" t="s">
        <v>146</v>
      </c>
      <c r="E119" s="119">
        <v>6</v>
      </c>
      <c r="F119" s="172">
        <f>E119*F115</f>
        <v>0.99</v>
      </c>
      <c r="G119" s="87"/>
      <c r="H119" s="87"/>
      <c r="I119" s="87"/>
      <c r="J119" s="87"/>
      <c r="K119" s="87"/>
      <c r="L119" s="87"/>
      <c r="M119" s="87"/>
      <c r="N119" s="66"/>
      <c r="O119" s="60"/>
    </row>
    <row r="120" spans="1:15" s="59" customFormat="1" ht="63.75" customHeight="1" x14ac:dyDescent="0.25">
      <c r="A120" s="2">
        <v>13</v>
      </c>
      <c r="B120" s="112" t="s">
        <v>209</v>
      </c>
      <c r="C120" s="174" t="s">
        <v>176</v>
      </c>
      <c r="D120" s="111" t="s">
        <v>46</v>
      </c>
      <c r="E120" s="113"/>
      <c r="F120" s="290">
        <v>2.411</v>
      </c>
      <c r="G120" s="87"/>
      <c r="H120" s="87"/>
      <c r="I120" s="286"/>
      <c r="J120" s="286"/>
      <c r="K120" s="87"/>
      <c r="L120" s="87"/>
      <c r="M120" s="87"/>
      <c r="N120" s="66"/>
      <c r="O120" s="60"/>
    </row>
    <row r="121" spans="1:15" s="59" customFormat="1" ht="17.25" customHeight="1" x14ac:dyDescent="0.25">
      <c r="A121" s="2"/>
      <c r="B121" s="117"/>
      <c r="C121" s="170" t="s">
        <v>29</v>
      </c>
      <c r="D121" s="105" t="s">
        <v>30</v>
      </c>
      <c r="E121" s="119">
        <v>74</v>
      </c>
      <c r="F121" s="172">
        <f>E121*F120</f>
        <v>178.41400000000002</v>
      </c>
      <c r="G121" s="286"/>
      <c r="H121" s="286"/>
      <c r="I121" s="87"/>
      <c r="J121" s="87"/>
      <c r="K121" s="87"/>
      <c r="L121" s="87"/>
      <c r="M121" s="87"/>
      <c r="N121" s="66"/>
      <c r="O121" s="60"/>
    </row>
    <row r="122" spans="1:15" s="59" customFormat="1" ht="17.25" customHeight="1" x14ac:dyDescent="0.25">
      <c r="A122" s="2"/>
      <c r="B122" s="117"/>
      <c r="C122" s="118" t="s">
        <v>210</v>
      </c>
      <c r="D122" s="105" t="s">
        <v>140</v>
      </c>
      <c r="E122" s="119">
        <v>0.23</v>
      </c>
      <c r="F122" s="119">
        <f>E122*F120</f>
        <v>0.55453000000000008</v>
      </c>
      <c r="G122" s="286"/>
      <c r="H122" s="286"/>
      <c r="I122" s="87"/>
      <c r="J122" s="87"/>
      <c r="K122" s="87"/>
      <c r="L122" s="87"/>
      <c r="M122" s="87"/>
      <c r="N122" s="66"/>
      <c r="O122" s="60"/>
    </row>
    <row r="123" spans="1:15" s="59" customFormat="1" ht="17.25" customHeight="1" x14ac:dyDescent="0.25">
      <c r="A123" s="2"/>
      <c r="B123" s="117"/>
      <c r="C123" s="118" t="s">
        <v>211</v>
      </c>
      <c r="D123" s="105" t="s">
        <v>140</v>
      </c>
      <c r="E123" s="119">
        <v>1.29</v>
      </c>
      <c r="F123" s="119">
        <f>E123*F120</f>
        <v>3.1101900000000002</v>
      </c>
      <c r="G123" s="286"/>
      <c r="H123" s="286"/>
      <c r="I123" s="87"/>
      <c r="J123" s="87"/>
      <c r="K123" s="87"/>
      <c r="L123" s="87"/>
      <c r="M123" s="87"/>
      <c r="N123" s="66"/>
      <c r="O123" s="60"/>
    </row>
    <row r="124" spans="1:15" s="59" customFormat="1" ht="17.25" customHeight="1" x14ac:dyDescent="0.25">
      <c r="A124" s="2"/>
      <c r="B124" s="117"/>
      <c r="C124" s="170" t="s">
        <v>23</v>
      </c>
      <c r="D124" s="105" t="s">
        <v>3</v>
      </c>
      <c r="E124" s="171">
        <v>9.76</v>
      </c>
      <c r="F124" s="172">
        <f>E124*F120</f>
        <v>23.531359999999999</v>
      </c>
      <c r="G124" s="87"/>
      <c r="H124" s="87"/>
      <c r="I124" s="87"/>
      <c r="J124" s="87"/>
      <c r="K124" s="87"/>
      <c r="L124" s="87"/>
      <c r="M124" s="87"/>
      <c r="N124" s="66"/>
      <c r="O124" s="60"/>
    </row>
    <row r="125" spans="1:15" s="59" customFormat="1" ht="18" customHeight="1" x14ac:dyDescent="0.25">
      <c r="A125" s="2"/>
      <c r="B125" s="117"/>
      <c r="C125" s="170" t="s">
        <v>177</v>
      </c>
      <c r="D125" s="105" t="s">
        <v>25</v>
      </c>
      <c r="E125" s="119">
        <v>102</v>
      </c>
      <c r="F125" s="346">
        <f>E125*F120</f>
        <v>245.922</v>
      </c>
      <c r="G125" s="9"/>
      <c r="H125" s="87"/>
      <c r="I125" s="87"/>
      <c r="J125" s="87"/>
      <c r="K125" s="87"/>
      <c r="L125" s="87"/>
      <c r="M125" s="87"/>
      <c r="O125" s="60"/>
    </row>
    <row r="126" spans="1:15" s="56" customFormat="1" ht="18" customHeight="1" x14ac:dyDescent="0.25">
      <c r="A126" s="2"/>
      <c r="B126" s="117"/>
      <c r="C126" s="170" t="s">
        <v>212</v>
      </c>
      <c r="D126" s="105" t="s">
        <v>148</v>
      </c>
      <c r="E126" s="119">
        <v>2000</v>
      </c>
      <c r="F126" s="346">
        <f>E126*F120</f>
        <v>4822</v>
      </c>
      <c r="G126" s="87"/>
      <c r="H126" s="87"/>
      <c r="I126" s="87"/>
      <c r="J126" s="87"/>
      <c r="K126" s="87"/>
      <c r="L126" s="87"/>
      <c r="M126" s="87"/>
      <c r="O126" s="57"/>
    </row>
    <row r="127" spans="1:15" s="59" customFormat="1" ht="18" customHeight="1" x14ac:dyDescent="0.25">
      <c r="A127" s="2"/>
      <c r="B127" s="117"/>
      <c r="C127" s="170" t="s">
        <v>31</v>
      </c>
      <c r="D127" s="105" t="s">
        <v>3</v>
      </c>
      <c r="E127" s="171">
        <v>15.5</v>
      </c>
      <c r="F127" s="172">
        <f>E127*F120</f>
        <v>37.3705</v>
      </c>
      <c r="G127" s="87"/>
      <c r="H127" s="87"/>
      <c r="I127" s="87"/>
      <c r="J127" s="87"/>
      <c r="K127" s="87"/>
      <c r="L127" s="87"/>
      <c r="M127" s="87"/>
      <c r="O127" s="60"/>
    </row>
    <row r="128" spans="1:15" s="56" customFormat="1" ht="78.75" customHeight="1" x14ac:dyDescent="0.25">
      <c r="A128" s="2">
        <v>14</v>
      </c>
      <c r="B128" s="112" t="s">
        <v>213</v>
      </c>
      <c r="C128" s="174" t="s">
        <v>214</v>
      </c>
      <c r="D128" s="111" t="s">
        <v>46</v>
      </c>
      <c r="E128" s="113"/>
      <c r="F128" s="290">
        <v>2.411</v>
      </c>
      <c r="G128" s="128"/>
      <c r="H128" s="128"/>
      <c r="I128" s="128"/>
      <c r="J128" s="128"/>
      <c r="K128" s="128"/>
      <c r="L128" s="128"/>
      <c r="M128" s="128"/>
      <c r="N128" s="65"/>
      <c r="O128" s="57"/>
    </row>
    <row r="129" spans="1:15" s="59" customFormat="1" ht="19.5" customHeight="1" x14ac:dyDescent="0.25">
      <c r="A129" s="1"/>
      <c r="B129" s="117"/>
      <c r="C129" s="170" t="s">
        <v>29</v>
      </c>
      <c r="D129" s="105" t="s">
        <v>30</v>
      </c>
      <c r="E129" s="119">
        <v>142</v>
      </c>
      <c r="F129" s="172">
        <f>E129*F128</f>
        <v>342.36200000000002</v>
      </c>
      <c r="G129" s="286"/>
      <c r="H129" s="286"/>
      <c r="I129" s="87"/>
      <c r="J129" s="87"/>
      <c r="K129" s="87"/>
      <c r="L129" s="87"/>
      <c r="M129" s="87"/>
      <c r="O129" s="60"/>
    </row>
    <row r="130" spans="1:15" s="59" customFormat="1" ht="19.5" customHeight="1" x14ac:dyDescent="0.25">
      <c r="A130" s="1"/>
      <c r="B130" s="117"/>
      <c r="C130" s="170" t="s">
        <v>23</v>
      </c>
      <c r="D130" s="105" t="s">
        <v>3</v>
      </c>
      <c r="E130" s="119">
        <v>6.9</v>
      </c>
      <c r="F130" s="172">
        <f>E130*F128</f>
        <v>16.635899999999999</v>
      </c>
      <c r="G130" s="87"/>
      <c r="H130" s="87"/>
      <c r="I130" s="87"/>
      <c r="J130" s="87"/>
      <c r="K130" s="87"/>
      <c r="L130" s="87"/>
      <c r="M130" s="87"/>
      <c r="O130" s="60"/>
    </row>
    <row r="131" spans="1:15" s="59" customFormat="1" ht="19.5" customHeight="1" x14ac:dyDescent="0.25">
      <c r="A131" s="1"/>
      <c r="B131" s="117"/>
      <c r="C131" s="170" t="s">
        <v>179</v>
      </c>
      <c r="D131" s="105" t="s">
        <v>25</v>
      </c>
      <c r="E131" s="119">
        <v>108</v>
      </c>
      <c r="F131" s="172">
        <f>E131*F128</f>
        <v>260.38799999999998</v>
      </c>
      <c r="G131" s="9"/>
      <c r="H131" s="87"/>
      <c r="I131" s="87"/>
      <c r="J131" s="87"/>
      <c r="K131" s="87"/>
      <c r="L131" s="87"/>
      <c r="M131" s="87"/>
      <c r="O131" s="60"/>
    </row>
    <row r="132" spans="1:15" s="59" customFormat="1" ht="19.5" customHeight="1" x14ac:dyDescent="0.25">
      <c r="A132" s="1"/>
      <c r="B132" s="117"/>
      <c r="C132" s="170" t="s">
        <v>180</v>
      </c>
      <c r="D132" s="105" t="s">
        <v>39</v>
      </c>
      <c r="E132" s="119">
        <v>92</v>
      </c>
      <c r="F132" s="291">
        <f>E132*F128</f>
        <v>221.81200000000001</v>
      </c>
      <c r="G132" s="9"/>
      <c r="H132" s="87"/>
      <c r="I132" s="87"/>
      <c r="J132" s="87"/>
      <c r="K132" s="87"/>
      <c r="L132" s="87"/>
      <c r="M132" s="87"/>
      <c r="N132" s="66"/>
      <c r="O132" s="60"/>
    </row>
    <row r="133" spans="1:15" s="59" customFormat="1" ht="19.5" customHeight="1" x14ac:dyDescent="0.25">
      <c r="A133" s="1"/>
      <c r="B133" s="117"/>
      <c r="C133" s="170" t="s">
        <v>181</v>
      </c>
      <c r="D133" s="105" t="s">
        <v>39</v>
      </c>
      <c r="E133" s="119">
        <v>20</v>
      </c>
      <c r="F133" s="291">
        <f>E133*F128</f>
        <v>48.22</v>
      </c>
      <c r="G133" s="9"/>
      <c r="H133" s="87"/>
      <c r="I133" s="87"/>
      <c r="J133" s="87"/>
      <c r="K133" s="87"/>
      <c r="L133" s="87"/>
      <c r="M133" s="87"/>
      <c r="O133" s="60"/>
    </row>
    <row r="134" spans="1:15" s="59" customFormat="1" ht="19.5" customHeight="1" x14ac:dyDescent="0.25">
      <c r="A134" s="2"/>
      <c r="B134" s="112"/>
      <c r="C134" s="170" t="s">
        <v>215</v>
      </c>
      <c r="D134" s="105" t="s">
        <v>39</v>
      </c>
      <c r="E134" s="119">
        <v>500</v>
      </c>
      <c r="F134" s="291">
        <f>E134*F128</f>
        <v>1205.5</v>
      </c>
      <c r="G134" s="9"/>
      <c r="H134" s="87"/>
      <c r="I134" s="87"/>
      <c r="J134" s="87"/>
      <c r="K134" s="87"/>
      <c r="L134" s="87"/>
      <c r="M134" s="87"/>
      <c r="O134" s="60"/>
    </row>
    <row r="135" spans="1:15" s="59" customFormat="1" ht="19.5" customHeight="1" x14ac:dyDescent="0.25">
      <c r="A135" s="1"/>
      <c r="B135" s="117"/>
      <c r="C135" s="170" t="s">
        <v>31</v>
      </c>
      <c r="D135" s="105" t="s">
        <v>3</v>
      </c>
      <c r="E135" s="171">
        <v>0.3</v>
      </c>
      <c r="F135" s="172">
        <f>E135*F128</f>
        <v>0.72329999999999994</v>
      </c>
      <c r="G135" s="87"/>
      <c r="H135" s="87"/>
      <c r="I135" s="87"/>
      <c r="J135" s="87"/>
      <c r="K135" s="87"/>
      <c r="L135" s="87"/>
      <c r="M135" s="87"/>
      <c r="O135" s="60"/>
    </row>
    <row r="136" spans="1:15" s="59" customFormat="1" ht="44.25" customHeight="1" x14ac:dyDescent="0.25">
      <c r="A136" s="2">
        <v>15</v>
      </c>
      <c r="B136" s="112" t="s">
        <v>216</v>
      </c>
      <c r="C136" s="174" t="s">
        <v>217</v>
      </c>
      <c r="D136" s="111" t="s">
        <v>46</v>
      </c>
      <c r="E136" s="292"/>
      <c r="F136" s="293">
        <v>2.411</v>
      </c>
      <c r="G136" s="294"/>
      <c r="H136" s="294"/>
      <c r="I136" s="114"/>
      <c r="J136" s="114"/>
      <c r="K136" s="114"/>
      <c r="L136" s="114"/>
      <c r="M136" s="114"/>
      <c r="O136" s="60"/>
    </row>
    <row r="137" spans="1:15" s="59" customFormat="1" ht="19.5" customHeight="1" x14ac:dyDescent="0.25">
      <c r="A137" s="1"/>
      <c r="B137" s="117"/>
      <c r="C137" s="170" t="s">
        <v>29</v>
      </c>
      <c r="D137" s="105" t="s">
        <v>30</v>
      </c>
      <c r="E137" s="119">
        <v>19.7</v>
      </c>
      <c r="F137" s="172">
        <f>E137*F136</f>
        <v>47.496699999999997</v>
      </c>
      <c r="G137" s="286"/>
      <c r="H137" s="286"/>
      <c r="I137" s="87"/>
      <c r="J137" s="87"/>
      <c r="K137" s="87"/>
      <c r="L137" s="87"/>
      <c r="M137" s="87"/>
      <c r="O137" s="60"/>
    </row>
    <row r="138" spans="1:15" s="59" customFormat="1" ht="19.5" customHeight="1" x14ac:dyDescent="0.25">
      <c r="A138" s="1"/>
      <c r="B138" s="117"/>
      <c r="C138" s="170" t="s">
        <v>23</v>
      </c>
      <c r="D138" s="105" t="s">
        <v>3</v>
      </c>
      <c r="E138" s="171">
        <v>0.06</v>
      </c>
      <c r="F138" s="172">
        <f>E138*F136</f>
        <v>0.14465999999999998</v>
      </c>
      <c r="G138" s="87"/>
      <c r="H138" s="87"/>
      <c r="I138" s="87"/>
      <c r="J138" s="87"/>
      <c r="K138" s="87"/>
      <c r="L138" s="87"/>
      <c r="M138" s="87"/>
      <c r="O138" s="60"/>
    </row>
    <row r="139" spans="1:15" s="59" customFormat="1" ht="19.5" customHeight="1" x14ac:dyDescent="0.25">
      <c r="A139" s="1"/>
      <c r="B139" s="117"/>
      <c r="C139" s="170" t="s">
        <v>182</v>
      </c>
      <c r="D139" s="105" t="s">
        <v>39</v>
      </c>
      <c r="E139" s="119">
        <v>45</v>
      </c>
      <c r="F139" s="291">
        <f>E139*F136</f>
        <v>108.495</v>
      </c>
      <c r="G139" s="296"/>
      <c r="H139" s="87"/>
      <c r="I139" s="87"/>
      <c r="J139" s="87"/>
      <c r="K139" s="87"/>
      <c r="L139" s="87"/>
      <c r="M139" s="87"/>
      <c r="O139" s="60"/>
    </row>
    <row r="140" spans="1:15" s="59" customFormat="1" ht="19.5" customHeight="1" x14ac:dyDescent="0.25">
      <c r="A140" s="1"/>
      <c r="B140" s="117"/>
      <c r="C140" s="170" t="s">
        <v>31</v>
      </c>
      <c r="D140" s="105" t="s">
        <v>3</v>
      </c>
      <c r="E140" s="171">
        <v>0.13</v>
      </c>
      <c r="F140" s="172">
        <f>E140*F136</f>
        <v>0.31343000000000004</v>
      </c>
      <c r="G140" s="87"/>
      <c r="H140" s="87"/>
      <c r="I140" s="87"/>
      <c r="J140" s="87"/>
      <c r="K140" s="87"/>
      <c r="L140" s="87"/>
      <c r="M140" s="87"/>
      <c r="O140" s="60"/>
    </row>
    <row r="141" spans="1:15" s="59" customFormat="1" ht="32.25" customHeight="1" x14ac:dyDescent="0.25">
      <c r="A141" s="2">
        <v>16</v>
      </c>
      <c r="B141" s="332" t="s">
        <v>247</v>
      </c>
      <c r="C141" s="329" t="s">
        <v>283</v>
      </c>
      <c r="D141" s="330" t="s">
        <v>248</v>
      </c>
      <c r="E141" s="336"/>
      <c r="F141" s="336">
        <v>0.34</v>
      </c>
      <c r="G141" s="333"/>
      <c r="H141" s="333"/>
      <c r="I141" s="333"/>
      <c r="J141" s="333"/>
      <c r="K141" s="333"/>
      <c r="L141" s="333"/>
      <c r="M141" s="333"/>
      <c r="O141" s="60"/>
    </row>
    <row r="142" spans="1:15" s="59" customFormat="1" ht="19.5" customHeight="1" x14ac:dyDescent="0.25">
      <c r="A142" s="1"/>
      <c r="B142" s="326"/>
      <c r="C142" s="327" t="s">
        <v>241</v>
      </c>
      <c r="D142" s="327" t="s">
        <v>242</v>
      </c>
      <c r="E142" s="328">
        <v>28.6</v>
      </c>
      <c r="F142" s="328">
        <f>E142*F141</f>
        <v>9.724000000000002</v>
      </c>
      <c r="G142" s="328"/>
      <c r="H142" s="328"/>
      <c r="I142" s="328"/>
      <c r="J142" s="328"/>
      <c r="K142" s="328"/>
      <c r="L142" s="328"/>
      <c r="M142" s="328"/>
      <c r="O142" s="60"/>
    </row>
    <row r="143" spans="1:15" s="59" customFormat="1" ht="19.5" customHeight="1" x14ac:dyDescent="0.25">
      <c r="A143" s="1"/>
      <c r="B143" s="326"/>
      <c r="C143" s="327" t="s">
        <v>243</v>
      </c>
      <c r="D143" s="327" t="s">
        <v>102</v>
      </c>
      <c r="E143" s="328">
        <v>0.41</v>
      </c>
      <c r="F143" s="328">
        <f>E143*F141</f>
        <v>0.1394</v>
      </c>
      <c r="G143" s="328"/>
      <c r="H143" s="328"/>
      <c r="I143" s="328"/>
      <c r="J143" s="328"/>
      <c r="K143" s="328"/>
      <c r="L143" s="328"/>
      <c r="M143" s="328"/>
      <c r="O143" s="60"/>
    </row>
    <row r="144" spans="1:15" s="59" customFormat="1" ht="19.5" customHeight="1" x14ac:dyDescent="0.25">
      <c r="A144" s="1"/>
      <c r="B144" s="326"/>
      <c r="C144" s="327" t="s">
        <v>254</v>
      </c>
      <c r="D144" s="327" t="s">
        <v>249</v>
      </c>
      <c r="E144" s="327">
        <v>100</v>
      </c>
      <c r="F144" s="328">
        <f>E144*F141</f>
        <v>34</v>
      </c>
      <c r="G144" s="331"/>
      <c r="H144" s="328"/>
      <c r="I144" s="328"/>
      <c r="J144" s="328"/>
      <c r="K144" s="328"/>
      <c r="L144" s="328"/>
      <c r="M144" s="328"/>
      <c r="O144" s="60"/>
    </row>
    <row r="145" spans="1:15" s="59" customFormat="1" ht="19.5" customHeight="1" x14ac:dyDescent="0.25">
      <c r="A145" s="1"/>
      <c r="B145" s="326"/>
      <c r="C145" s="327" t="s">
        <v>250</v>
      </c>
      <c r="D145" s="327" t="s">
        <v>47</v>
      </c>
      <c r="E145" s="327">
        <v>3.8</v>
      </c>
      <c r="F145" s="327">
        <f>E145*F141</f>
        <v>1.292</v>
      </c>
      <c r="G145" s="331"/>
      <c r="H145" s="328"/>
      <c r="I145" s="328"/>
      <c r="J145" s="328"/>
      <c r="K145" s="328"/>
      <c r="L145" s="328"/>
      <c r="M145" s="328"/>
      <c r="O145" s="60"/>
    </row>
    <row r="146" spans="1:15" s="59" customFormat="1" ht="19.5" customHeight="1" x14ac:dyDescent="0.25">
      <c r="A146" s="1"/>
      <c r="B146" s="326"/>
      <c r="C146" s="327" t="s">
        <v>251</v>
      </c>
      <c r="D146" s="327" t="s">
        <v>47</v>
      </c>
      <c r="E146" s="327">
        <v>3.8</v>
      </c>
      <c r="F146" s="327">
        <f>E146*F141</f>
        <v>1.292</v>
      </c>
      <c r="G146" s="331"/>
      <c r="H146" s="328"/>
      <c r="I146" s="328"/>
      <c r="J146" s="328"/>
      <c r="K146" s="328"/>
      <c r="L146" s="328"/>
      <c r="M146" s="328"/>
      <c r="O146" s="60"/>
    </row>
    <row r="147" spans="1:15" s="59" customFormat="1" ht="26.25" customHeight="1" x14ac:dyDescent="0.25">
      <c r="A147" s="1"/>
      <c r="B147" s="326"/>
      <c r="C147" s="334" t="s">
        <v>252</v>
      </c>
      <c r="D147" s="327" t="s">
        <v>47</v>
      </c>
      <c r="E147" s="327">
        <v>169</v>
      </c>
      <c r="F147" s="327">
        <f>E147*F141</f>
        <v>57.46</v>
      </c>
      <c r="G147" s="331"/>
      <c r="H147" s="328"/>
      <c r="I147" s="328"/>
      <c r="J147" s="328"/>
      <c r="K147" s="328"/>
      <c r="L147" s="328"/>
      <c r="M147" s="328"/>
      <c r="O147" s="60"/>
    </row>
    <row r="148" spans="1:15" s="59" customFormat="1" ht="19.5" customHeight="1" x14ac:dyDescent="0.25">
      <c r="A148" s="2"/>
      <c r="B148" s="295"/>
      <c r="C148" s="17" t="s">
        <v>12</v>
      </c>
      <c r="D148" s="1"/>
      <c r="E148" s="8"/>
      <c r="F148" s="345"/>
      <c r="G148" s="9"/>
      <c r="H148" s="7"/>
      <c r="I148" s="67"/>
      <c r="J148" s="362"/>
      <c r="K148" s="7"/>
      <c r="L148" s="7"/>
      <c r="M148" s="7"/>
      <c r="O148" s="60"/>
    </row>
    <row r="149" spans="1:15" s="59" customFormat="1" ht="19.5" customHeight="1" x14ac:dyDescent="0.25">
      <c r="A149" s="1"/>
      <c r="B149" s="1"/>
      <c r="C149" s="17" t="s">
        <v>115</v>
      </c>
      <c r="D149" s="1"/>
      <c r="E149" s="8"/>
      <c r="F149" s="345"/>
      <c r="G149" s="9"/>
      <c r="H149" s="7"/>
      <c r="I149" s="67"/>
      <c r="J149" s="68"/>
      <c r="K149" s="7"/>
      <c r="L149" s="7"/>
      <c r="M149" s="7"/>
      <c r="O149" s="60"/>
    </row>
    <row r="150" spans="1:15" s="59" customFormat="1" ht="19.5" customHeight="1" x14ac:dyDescent="0.25">
      <c r="A150" s="1"/>
      <c r="B150" s="1"/>
      <c r="C150" s="143" t="s">
        <v>113</v>
      </c>
      <c r="D150" s="1"/>
      <c r="E150" s="8"/>
      <c r="F150" s="345"/>
      <c r="G150" s="9"/>
      <c r="H150" s="7"/>
      <c r="I150" s="67"/>
      <c r="J150" s="68"/>
      <c r="K150" s="7"/>
      <c r="L150" s="7"/>
      <c r="M150" s="7"/>
      <c r="O150" s="60"/>
    </row>
    <row r="151" spans="1:15" s="59" customFormat="1" ht="30" customHeight="1" x14ac:dyDescent="0.25">
      <c r="A151" s="1"/>
      <c r="B151" s="1"/>
      <c r="C151" s="143" t="s">
        <v>114</v>
      </c>
      <c r="D151" s="1"/>
      <c r="E151" s="8"/>
      <c r="F151" s="345"/>
      <c r="G151" s="9"/>
      <c r="H151" s="7"/>
      <c r="I151" s="67"/>
      <c r="J151" s="68"/>
      <c r="K151" s="7"/>
      <c r="L151" s="7"/>
      <c r="M151" s="7"/>
      <c r="O151" s="60"/>
    </row>
    <row r="152" spans="1:15" s="59" customFormat="1" ht="19.5" customHeight="1" x14ac:dyDescent="0.25">
      <c r="A152" s="1"/>
      <c r="B152" s="1"/>
      <c r="C152" s="20" t="s">
        <v>218</v>
      </c>
      <c r="D152" s="303" t="s">
        <v>284</v>
      </c>
      <c r="E152" s="21"/>
      <c r="F152" s="21"/>
      <c r="G152" s="12"/>
      <c r="H152" s="13"/>
      <c r="I152" s="14"/>
      <c r="J152" s="13"/>
      <c r="K152" s="13"/>
      <c r="L152" s="13"/>
      <c r="M152" s="35"/>
      <c r="O152" s="60"/>
    </row>
    <row r="153" spans="1:15" s="59" customFormat="1" ht="21.75" customHeight="1" x14ac:dyDescent="0.25">
      <c r="A153" s="1"/>
      <c r="B153" s="1"/>
      <c r="C153" s="17" t="s">
        <v>12</v>
      </c>
      <c r="D153" s="297"/>
      <c r="E153" s="22"/>
      <c r="F153" s="23"/>
      <c r="G153" s="24"/>
      <c r="H153" s="24"/>
      <c r="I153" s="25"/>
      <c r="J153" s="26"/>
      <c r="K153" s="27"/>
      <c r="L153" s="26"/>
      <c r="M153" s="298"/>
      <c r="O153" s="60"/>
    </row>
    <row r="154" spans="1:15" s="59" customFormat="1" ht="29.25" customHeight="1" x14ac:dyDescent="0.25">
      <c r="A154" s="1"/>
      <c r="B154" s="1"/>
      <c r="C154" s="34" t="s">
        <v>221</v>
      </c>
      <c r="D154" s="299" t="s">
        <v>284</v>
      </c>
      <c r="E154" s="28"/>
      <c r="F154" s="28"/>
      <c r="G154" s="29"/>
      <c r="H154" s="29"/>
      <c r="I154" s="30"/>
      <c r="J154" s="29"/>
      <c r="K154" s="29"/>
      <c r="L154" s="29"/>
      <c r="M154" s="300"/>
      <c r="O154" s="60"/>
    </row>
    <row r="155" spans="1:15" s="59" customFormat="1" ht="33.75" customHeight="1" x14ac:dyDescent="0.25">
      <c r="A155" s="1"/>
      <c r="B155" s="1"/>
      <c r="C155" s="34" t="s">
        <v>219</v>
      </c>
      <c r="D155" s="299" t="s">
        <v>284</v>
      </c>
      <c r="E155" s="28"/>
      <c r="F155" s="28"/>
      <c r="G155" s="29"/>
      <c r="H155" s="29"/>
      <c r="I155" s="30"/>
      <c r="J155" s="29"/>
      <c r="K155" s="29"/>
      <c r="L155" s="29"/>
      <c r="M155" s="300"/>
      <c r="O155" s="60"/>
    </row>
    <row r="156" spans="1:15" s="59" customFormat="1" ht="19.5" customHeight="1" x14ac:dyDescent="0.25">
      <c r="A156" s="1"/>
      <c r="B156" s="1"/>
      <c r="C156" s="31" t="s">
        <v>12</v>
      </c>
      <c r="D156" s="301"/>
      <c r="E156" s="31"/>
      <c r="F156" s="31"/>
      <c r="G156" s="32"/>
      <c r="H156" s="32"/>
      <c r="I156" s="31"/>
      <c r="J156" s="33"/>
      <c r="K156" s="32"/>
      <c r="L156" s="32"/>
      <c r="M156" s="302"/>
      <c r="O156" s="60"/>
    </row>
    <row r="157" spans="1:15" s="59" customFormat="1" ht="19.5" customHeight="1" x14ac:dyDescent="0.25">
      <c r="A157" s="1"/>
      <c r="B157" s="1"/>
      <c r="C157" s="34" t="s">
        <v>220</v>
      </c>
      <c r="D157" s="299" t="s">
        <v>284</v>
      </c>
      <c r="E157" s="28"/>
      <c r="F157" s="28"/>
      <c r="G157" s="29"/>
      <c r="H157" s="29"/>
      <c r="I157" s="30"/>
      <c r="J157" s="15"/>
      <c r="K157" s="29"/>
      <c r="L157" s="29"/>
      <c r="M157" s="300"/>
      <c r="O157" s="60"/>
    </row>
    <row r="158" spans="1:15" s="59" customFormat="1" ht="19.5" customHeight="1" x14ac:dyDescent="0.25">
      <c r="A158" s="1"/>
      <c r="B158" s="1"/>
      <c r="C158" s="31" t="s">
        <v>12</v>
      </c>
      <c r="D158" s="31"/>
      <c r="E158" s="31"/>
      <c r="F158" s="31"/>
      <c r="G158" s="32"/>
      <c r="H158" s="33"/>
      <c r="I158" s="31"/>
      <c r="J158" s="33"/>
      <c r="K158" s="32"/>
      <c r="L158" s="32"/>
      <c r="M158" s="255"/>
      <c r="N158" s="307"/>
      <c r="O158" s="60"/>
    </row>
    <row r="159" spans="1:15" s="59" customFormat="1" ht="19.5" customHeight="1" x14ac:dyDescent="0.25">
      <c r="A159" s="1"/>
      <c r="B159" s="1"/>
      <c r="C159" s="357"/>
      <c r="D159" s="358"/>
      <c r="E159" s="359"/>
      <c r="F159" s="360"/>
      <c r="G159" s="9"/>
      <c r="H159" s="9"/>
      <c r="I159" s="9"/>
      <c r="J159" s="9"/>
      <c r="K159" s="9"/>
      <c r="L159" s="9"/>
      <c r="M159" s="9"/>
      <c r="O159" s="60"/>
    </row>
    <row r="160" spans="1:15" s="59" customFormat="1" ht="19.5" customHeight="1" x14ac:dyDescent="0.25">
      <c r="A160" s="1"/>
      <c r="B160" s="1"/>
      <c r="C160" s="357"/>
      <c r="D160" s="358"/>
      <c r="E160" s="359"/>
      <c r="F160" s="360"/>
      <c r="G160" s="9"/>
      <c r="H160" s="9"/>
      <c r="I160" s="9"/>
      <c r="J160" s="9"/>
      <c r="K160" s="9"/>
      <c r="L160" s="9"/>
      <c r="M160" s="9"/>
      <c r="O160" s="60"/>
    </row>
    <row r="161" spans="1:15" s="70" customFormat="1" ht="18" customHeight="1" x14ac:dyDescent="0.25">
      <c r="A161" s="69"/>
      <c r="B161" s="406"/>
      <c r="C161" s="407"/>
      <c r="D161" s="407"/>
      <c r="E161" s="407"/>
      <c r="F161" s="407"/>
      <c r="G161" s="407"/>
      <c r="H161" s="407"/>
      <c r="I161" s="407"/>
      <c r="J161" s="407"/>
      <c r="K161" s="407"/>
      <c r="L161" s="407"/>
      <c r="M161" s="408"/>
      <c r="O161" s="71"/>
    </row>
  </sheetData>
  <mergeCells count="19">
    <mergeCell ref="B161:M161"/>
    <mergeCell ref="K7:L7"/>
    <mergeCell ref="M7:M8"/>
    <mergeCell ref="A6:F6"/>
    <mergeCell ref="I6:J6"/>
    <mergeCell ref="K6:L6"/>
    <mergeCell ref="A7:A8"/>
    <mergeCell ref="B7:B8"/>
    <mergeCell ref="C7:C8"/>
    <mergeCell ref="D7:D8"/>
    <mergeCell ref="E7:F7"/>
    <mergeCell ref="G7:H7"/>
    <mergeCell ref="I7:J7"/>
    <mergeCell ref="A2:M2"/>
    <mergeCell ref="A3:M3"/>
    <mergeCell ref="A4:M4"/>
    <mergeCell ref="A5:B5"/>
    <mergeCell ref="I5:J5"/>
    <mergeCell ref="K5:L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O45"/>
  <sheetViews>
    <sheetView topLeftCell="A25" workbookViewId="0">
      <selection activeCell="D38" sqref="D38"/>
    </sheetView>
  </sheetViews>
  <sheetFormatPr defaultRowHeight="13.5" x14ac:dyDescent="0.25"/>
  <cols>
    <col min="1" max="1" width="5.5703125" style="88" customWidth="1"/>
    <col min="2" max="2" width="10" style="88" customWidth="1"/>
    <col min="3" max="3" width="30.85546875" style="88" customWidth="1"/>
    <col min="4" max="4" width="9.42578125" style="88" customWidth="1"/>
    <col min="5" max="5" width="9.85546875" style="88" customWidth="1"/>
    <col min="6" max="6" width="7.7109375" style="88" customWidth="1"/>
    <col min="7" max="7" width="7.5703125" style="88" customWidth="1"/>
    <col min="8" max="8" width="7.85546875" style="88" customWidth="1"/>
    <col min="9" max="9" width="7.5703125" style="88" customWidth="1"/>
    <col min="10" max="10" width="7.85546875" style="88" customWidth="1"/>
    <col min="11" max="12" width="8" style="88" customWidth="1"/>
    <col min="13" max="13" width="10.42578125" style="88" customWidth="1"/>
    <col min="14" max="14" width="9.5703125" style="88" customWidth="1"/>
    <col min="15" max="15" width="12.140625" style="89" customWidth="1"/>
    <col min="16" max="16384" width="9.140625" style="88"/>
  </cols>
  <sheetData>
    <row r="2" spans="1:15" ht="41.25" customHeight="1" x14ac:dyDescent="0.25">
      <c r="A2" s="425" t="s">
        <v>0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</row>
    <row r="3" spans="1:15" x14ac:dyDescent="0.25">
      <c r="A3" s="426" t="s">
        <v>49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</row>
    <row r="4" spans="1:15" x14ac:dyDescent="0.25">
      <c r="A4" s="427" t="s">
        <v>50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</row>
    <row r="5" spans="1:15" s="95" customFormat="1" ht="15.75" x14ac:dyDescent="0.3">
      <c r="A5" s="428"/>
      <c r="B5" s="428"/>
      <c r="C5" s="90"/>
      <c r="D5" s="91"/>
      <c r="E5" s="91"/>
      <c r="F5" s="91"/>
      <c r="G5" s="91"/>
      <c r="H5" s="91"/>
      <c r="I5" s="429"/>
      <c r="J5" s="429"/>
      <c r="K5" s="430"/>
      <c r="L5" s="430"/>
      <c r="M5" s="92"/>
      <c r="N5" s="93"/>
      <c r="O5" s="94"/>
    </row>
    <row r="6" spans="1:15" s="95" customFormat="1" ht="17.25" customHeight="1" x14ac:dyDescent="0.3">
      <c r="A6" s="431"/>
      <c r="B6" s="431"/>
      <c r="C6" s="431"/>
      <c r="D6" s="431"/>
      <c r="E6" s="431"/>
      <c r="F6" s="431"/>
      <c r="G6" s="91"/>
      <c r="H6" s="91"/>
      <c r="I6" s="432"/>
      <c r="J6" s="432"/>
      <c r="K6" s="433"/>
      <c r="L6" s="433"/>
      <c r="M6" s="92"/>
      <c r="N6" s="93"/>
      <c r="O6" s="94"/>
    </row>
    <row r="7" spans="1:15" ht="26.25" customHeight="1" x14ac:dyDescent="0.25">
      <c r="A7" s="434" t="s">
        <v>4</v>
      </c>
      <c r="B7" s="434" t="s">
        <v>5</v>
      </c>
      <c r="C7" s="434" t="s">
        <v>6</v>
      </c>
      <c r="D7" s="434" t="s">
        <v>7</v>
      </c>
      <c r="E7" s="435" t="s">
        <v>8</v>
      </c>
      <c r="F7" s="436"/>
      <c r="G7" s="437" t="s">
        <v>9</v>
      </c>
      <c r="H7" s="438"/>
      <c r="I7" s="422" t="s">
        <v>10</v>
      </c>
      <c r="J7" s="423"/>
      <c r="K7" s="422" t="s">
        <v>11</v>
      </c>
      <c r="L7" s="423"/>
      <c r="M7" s="424" t="s">
        <v>12</v>
      </c>
    </row>
    <row r="8" spans="1:15" ht="63.75" x14ac:dyDescent="0.25">
      <c r="A8" s="434"/>
      <c r="B8" s="434"/>
      <c r="C8" s="434"/>
      <c r="D8" s="434"/>
      <c r="E8" s="96" t="s">
        <v>13</v>
      </c>
      <c r="F8" s="96" t="s">
        <v>14</v>
      </c>
      <c r="G8" s="97" t="s">
        <v>15</v>
      </c>
      <c r="H8" s="98" t="s">
        <v>12</v>
      </c>
      <c r="I8" s="99" t="s">
        <v>15</v>
      </c>
      <c r="J8" s="98" t="s">
        <v>12</v>
      </c>
      <c r="K8" s="99" t="s">
        <v>15</v>
      </c>
      <c r="L8" s="98" t="s">
        <v>12</v>
      </c>
      <c r="M8" s="424"/>
    </row>
    <row r="9" spans="1:15" x14ac:dyDescent="0.25">
      <c r="A9" s="100" t="s">
        <v>16</v>
      </c>
      <c r="B9" s="100">
        <v>2</v>
      </c>
      <c r="C9" s="100">
        <v>3</v>
      </c>
      <c r="D9" s="100">
        <v>4</v>
      </c>
      <c r="E9" s="100">
        <v>5</v>
      </c>
      <c r="F9" s="101">
        <v>6</v>
      </c>
      <c r="G9" s="102" t="s">
        <v>17</v>
      </c>
      <c r="H9" s="103">
        <v>8</v>
      </c>
      <c r="I9" s="101">
        <v>9</v>
      </c>
      <c r="J9" s="103">
        <v>10</v>
      </c>
      <c r="K9" s="101">
        <v>11</v>
      </c>
      <c r="L9" s="103">
        <v>12</v>
      </c>
      <c r="M9" s="103">
        <v>13</v>
      </c>
    </row>
    <row r="10" spans="1:15" ht="20.25" customHeight="1" x14ac:dyDescent="0.25">
      <c r="A10" s="100"/>
      <c r="B10" s="100"/>
      <c r="C10" s="174" t="s">
        <v>51</v>
      </c>
      <c r="D10" s="100"/>
      <c r="E10" s="100"/>
      <c r="F10" s="101"/>
      <c r="G10" s="102"/>
      <c r="H10" s="103"/>
      <c r="I10" s="101"/>
      <c r="J10" s="103"/>
      <c r="K10" s="101"/>
      <c r="L10" s="103"/>
      <c r="M10" s="103"/>
    </row>
    <row r="11" spans="1:15" s="115" customFormat="1" ht="20.25" customHeight="1" x14ac:dyDescent="0.25">
      <c r="A11" s="111">
        <v>1</v>
      </c>
      <c r="B11" s="111" t="s">
        <v>152</v>
      </c>
      <c r="C11" s="111" t="s">
        <v>52</v>
      </c>
      <c r="D11" s="111" t="s">
        <v>87</v>
      </c>
      <c r="E11" s="113"/>
      <c r="F11" s="113">
        <v>1.2</v>
      </c>
      <c r="G11" s="114"/>
      <c r="H11" s="114"/>
      <c r="I11" s="114"/>
      <c r="J11" s="114"/>
      <c r="K11" s="114"/>
      <c r="L11" s="114"/>
      <c r="M11" s="114"/>
      <c r="N11" s="166"/>
      <c r="O11" s="167"/>
    </row>
    <row r="12" spans="1:15" s="121" customFormat="1" ht="20.25" customHeight="1" x14ac:dyDescent="0.25">
      <c r="A12" s="105"/>
      <c r="B12" s="105"/>
      <c r="C12" s="118" t="s">
        <v>21</v>
      </c>
      <c r="D12" s="105" t="s">
        <v>22</v>
      </c>
      <c r="E12" s="119">
        <v>13.9</v>
      </c>
      <c r="F12" s="119">
        <f>E12*F11</f>
        <v>16.68</v>
      </c>
      <c r="G12" s="120"/>
      <c r="H12" s="120"/>
      <c r="I12" s="87"/>
      <c r="J12" s="87"/>
      <c r="K12" s="87"/>
      <c r="L12" s="87"/>
      <c r="M12" s="87"/>
      <c r="N12" s="168"/>
      <c r="O12" s="169"/>
    </row>
    <row r="13" spans="1:15" s="121" customFormat="1" ht="20.25" customHeight="1" x14ac:dyDescent="0.25">
      <c r="A13" s="105"/>
      <c r="B13" s="105"/>
      <c r="C13" s="118" t="s">
        <v>52</v>
      </c>
      <c r="D13" s="105" t="s">
        <v>20</v>
      </c>
      <c r="E13" s="119">
        <v>103</v>
      </c>
      <c r="F13" s="119">
        <f>E13*F11</f>
        <v>123.6</v>
      </c>
      <c r="G13" s="264"/>
      <c r="H13" s="123"/>
      <c r="I13" s="87"/>
      <c r="J13" s="87"/>
      <c r="K13" s="87"/>
      <c r="L13" s="87"/>
      <c r="M13" s="87"/>
      <c r="N13" s="168"/>
      <c r="O13" s="169"/>
    </row>
    <row r="14" spans="1:15" s="121" customFormat="1" ht="20.25" customHeight="1" x14ac:dyDescent="0.25">
      <c r="A14" s="105"/>
      <c r="B14" s="105"/>
      <c r="C14" s="170" t="s">
        <v>145</v>
      </c>
      <c r="D14" s="105" t="s">
        <v>146</v>
      </c>
      <c r="E14" s="171">
        <v>0.97</v>
      </c>
      <c r="F14" s="172">
        <f>E14*F11</f>
        <v>1.1639999999999999</v>
      </c>
      <c r="G14" s="87"/>
      <c r="H14" s="123"/>
      <c r="I14" s="87"/>
      <c r="J14" s="87"/>
      <c r="K14" s="87"/>
      <c r="L14" s="87"/>
      <c r="M14" s="87"/>
      <c r="N14" s="168"/>
      <c r="O14" s="169"/>
    </row>
    <row r="15" spans="1:15" s="115" customFormat="1" ht="32.25" customHeight="1" x14ac:dyDescent="0.25">
      <c r="A15" s="111"/>
      <c r="B15" s="111"/>
      <c r="C15" s="111" t="s">
        <v>53</v>
      </c>
      <c r="D15" s="111"/>
      <c r="E15" s="113"/>
      <c r="F15" s="113"/>
      <c r="G15" s="128"/>
      <c r="H15" s="128"/>
      <c r="I15" s="128"/>
      <c r="J15" s="128"/>
      <c r="K15" s="128"/>
      <c r="L15" s="128"/>
      <c r="M15" s="128"/>
      <c r="N15" s="166"/>
      <c r="O15" s="167"/>
    </row>
    <row r="16" spans="1:15" s="121" customFormat="1" ht="29.25" customHeight="1" x14ac:dyDescent="0.25">
      <c r="A16" s="111">
        <v>2</v>
      </c>
      <c r="B16" s="112" t="s">
        <v>154</v>
      </c>
      <c r="C16" s="111" t="s">
        <v>54</v>
      </c>
      <c r="D16" s="111" t="s">
        <v>55</v>
      </c>
      <c r="E16" s="119"/>
      <c r="F16" s="113">
        <v>1</v>
      </c>
      <c r="G16" s="120"/>
      <c r="H16" s="120"/>
      <c r="I16" s="128"/>
      <c r="J16" s="128"/>
      <c r="K16" s="128"/>
      <c r="L16" s="128"/>
      <c r="M16" s="128"/>
      <c r="N16" s="168"/>
      <c r="O16" s="169"/>
    </row>
    <row r="17" spans="1:15" s="152" customFormat="1" ht="20.25" customHeight="1" x14ac:dyDescent="0.25">
      <c r="A17" s="143"/>
      <c r="B17" s="143"/>
      <c r="C17" s="118" t="s">
        <v>21</v>
      </c>
      <c r="D17" s="105" t="s">
        <v>22</v>
      </c>
      <c r="E17" s="119">
        <v>3.31</v>
      </c>
      <c r="F17" s="119">
        <f>E17*F16</f>
        <v>3.31</v>
      </c>
      <c r="G17" s="120"/>
      <c r="H17" s="120"/>
      <c r="I17" s="87"/>
      <c r="J17" s="87"/>
      <c r="K17" s="87"/>
      <c r="L17" s="87"/>
      <c r="M17" s="87"/>
      <c r="N17" s="173"/>
      <c r="O17" s="173"/>
    </row>
    <row r="18" spans="1:15" s="152" customFormat="1" ht="20.25" customHeight="1" x14ac:dyDescent="0.25">
      <c r="A18" s="143"/>
      <c r="B18" s="143"/>
      <c r="C18" s="170" t="s">
        <v>145</v>
      </c>
      <c r="D18" s="105" t="s">
        <v>146</v>
      </c>
      <c r="E18" s="171">
        <v>0.71</v>
      </c>
      <c r="F18" s="172">
        <f>E18*F16</f>
        <v>0.71</v>
      </c>
      <c r="G18" s="87"/>
      <c r="H18" s="130"/>
      <c r="I18" s="87"/>
      <c r="J18" s="87"/>
      <c r="K18" s="129"/>
      <c r="L18" s="129"/>
      <c r="M18" s="130"/>
      <c r="N18" s="173"/>
      <c r="O18" s="173"/>
    </row>
    <row r="19" spans="1:15" s="152" customFormat="1" ht="25.5" customHeight="1" x14ac:dyDescent="0.25">
      <c r="A19" s="131">
        <v>3</v>
      </c>
      <c r="B19" s="131" t="s">
        <v>149</v>
      </c>
      <c r="C19" s="174" t="s">
        <v>56</v>
      </c>
      <c r="D19" s="111" t="s">
        <v>150</v>
      </c>
      <c r="E19" s="119"/>
      <c r="F19" s="113">
        <v>0.01</v>
      </c>
      <c r="G19" s="87"/>
      <c r="H19" s="87"/>
      <c r="I19" s="87"/>
      <c r="J19" s="87"/>
      <c r="K19" s="87"/>
      <c r="L19" s="87"/>
      <c r="M19" s="87"/>
      <c r="N19" s="173"/>
      <c r="O19" s="173"/>
    </row>
    <row r="20" spans="1:15" s="152" customFormat="1" ht="20.25" customHeight="1" x14ac:dyDescent="0.25">
      <c r="A20" s="143"/>
      <c r="B20" s="143"/>
      <c r="C20" s="118" t="s">
        <v>21</v>
      </c>
      <c r="D20" s="105" t="s">
        <v>22</v>
      </c>
      <c r="E20" s="119">
        <v>19.2</v>
      </c>
      <c r="F20" s="119">
        <f>E20*F19</f>
        <v>0.192</v>
      </c>
      <c r="G20" s="120"/>
      <c r="H20" s="120"/>
      <c r="I20" s="87"/>
      <c r="J20" s="87"/>
      <c r="K20" s="87"/>
      <c r="L20" s="87"/>
      <c r="M20" s="87"/>
      <c r="N20" s="173"/>
      <c r="O20" s="173"/>
    </row>
    <row r="21" spans="1:15" s="152" customFormat="1" ht="20.25" customHeight="1" x14ac:dyDescent="0.25">
      <c r="A21" s="143"/>
      <c r="B21" s="143"/>
      <c r="C21" s="170" t="s">
        <v>151</v>
      </c>
      <c r="D21" s="105" t="s">
        <v>148</v>
      </c>
      <c r="E21" s="119">
        <v>101</v>
      </c>
      <c r="F21" s="119">
        <f>E21*F19</f>
        <v>1.01</v>
      </c>
      <c r="G21" s="123"/>
      <c r="H21" s="123"/>
      <c r="I21" s="87"/>
      <c r="J21" s="87"/>
      <c r="K21" s="87"/>
      <c r="L21" s="87"/>
      <c r="M21" s="87"/>
      <c r="N21" s="173"/>
      <c r="O21" s="173"/>
    </row>
    <row r="22" spans="1:15" s="152" customFormat="1" ht="20.25" customHeight="1" x14ac:dyDescent="0.25">
      <c r="A22" s="143"/>
      <c r="B22" s="143"/>
      <c r="C22" s="170" t="s">
        <v>145</v>
      </c>
      <c r="D22" s="105" t="s">
        <v>146</v>
      </c>
      <c r="E22" s="171">
        <v>2.66</v>
      </c>
      <c r="F22" s="172">
        <f>E22*F19</f>
        <v>2.6600000000000002E-2</v>
      </c>
      <c r="G22" s="87"/>
      <c r="H22" s="130"/>
      <c r="I22" s="87"/>
      <c r="J22" s="87"/>
      <c r="K22" s="129"/>
      <c r="L22" s="129"/>
      <c r="M22" s="130"/>
      <c r="N22" s="173"/>
      <c r="O22" s="173"/>
    </row>
    <row r="23" spans="1:15" s="159" customFormat="1" ht="18.75" customHeight="1" x14ac:dyDescent="0.25">
      <c r="A23" s="153">
        <v>4</v>
      </c>
      <c r="B23" s="153" t="s">
        <v>153</v>
      </c>
      <c r="C23" s="131" t="s">
        <v>57</v>
      </c>
      <c r="D23" s="111" t="s">
        <v>55</v>
      </c>
      <c r="E23" s="119"/>
      <c r="F23" s="113">
        <v>1</v>
      </c>
      <c r="G23" s="138"/>
      <c r="H23" s="139"/>
      <c r="I23" s="140"/>
      <c r="J23" s="139"/>
      <c r="K23" s="139"/>
      <c r="L23" s="139"/>
      <c r="M23" s="164"/>
      <c r="N23" s="175"/>
      <c r="O23" s="175"/>
    </row>
    <row r="24" spans="1:15" s="159" customFormat="1" ht="18" customHeight="1" x14ac:dyDescent="0.25">
      <c r="A24" s="176"/>
      <c r="B24" s="176"/>
      <c r="C24" s="118" t="s">
        <v>21</v>
      </c>
      <c r="D24" s="105" t="s">
        <v>22</v>
      </c>
      <c r="E24" s="119">
        <v>3.12</v>
      </c>
      <c r="F24" s="119">
        <f>E24*F23</f>
        <v>3.12</v>
      </c>
      <c r="G24" s="120"/>
      <c r="H24" s="120"/>
      <c r="I24" s="87"/>
      <c r="J24" s="87"/>
      <c r="K24" s="87"/>
      <c r="L24" s="87"/>
      <c r="M24" s="87"/>
      <c r="N24" s="175"/>
      <c r="O24" s="175"/>
    </row>
    <row r="25" spans="1:15" s="159" customFormat="1" ht="18" customHeight="1" x14ac:dyDescent="0.25">
      <c r="A25" s="176"/>
      <c r="B25" s="176"/>
      <c r="C25" s="170" t="s">
        <v>145</v>
      </c>
      <c r="D25" s="105" t="s">
        <v>146</v>
      </c>
      <c r="E25" s="171">
        <v>1.4</v>
      </c>
      <c r="F25" s="172">
        <f>E25*F22</f>
        <v>3.7240000000000002E-2</v>
      </c>
      <c r="G25" s="87"/>
      <c r="H25" s="130"/>
      <c r="I25" s="87"/>
      <c r="J25" s="87"/>
      <c r="K25" s="129"/>
      <c r="L25" s="129"/>
      <c r="M25" s="130"/>
      <c r="N25" s="175"/>
      <c r="O25" s="175"/>
    </row>
    <row r="26" spans="1:15" s="115" customFormat="1" ht="27.75" customHeight="1" x14ac:dyDescent="0.25">
      <c r="A26" s="177">
        <v>5</v>
      </c>
      <c r="B26" s="177" t="s">
        <v>147</v>
      </c>
      <c r="C26" s="131" t="s">
        <v>58</v>
      </c>
      <c r="D26" s="111" t="s">
        <v>55</v>
      </c>
      <c r="E26" s="119"/>
      <c r="F26" s="113">
        <v>1</v>
      </c>
      <c r="G26" s="129"/>
      <c r="H26" s="129"/>
      <c r="I26" s="129"/>
      <c r="J26" s="129"/>
      <c r="K26" s="129"/>
      <c r="L26" s="129"/>
      <c r="M26" s="129"/>
      <c r="N26" s="166"/>
      <c r="O26" s="166"/>
    </row>
    <row r="27" spans="1:15" s="115" customFormat="1" ht="20.25" customHeight="1" x14ac:dyDescent="0.25">
      <c r="A27" s="178"/>
      <c r="B27" s="177"/>
      <c r="C27" s="118" t="s">
        <v>21</v>
      </c>
      <c r="D27" s="105" t="s">
        <v>22</v>
      </c>
      <c r="E27" s="119">
        <v>1.99</v>
      </c>
      <c r="F27" s="119">
        <f>E27*F26</f>
        <v>1.99</v>
      </c>
      <c r="G27" s="129"/>
      <c r="H27" s="129"/>
      <c r="I27" s="87"/>
      <c r="J27" s="87"/>
      <c r="K27" s="129"/>
      <c r="L27" s="129"/>
      <c r="M27" s="130"/>
      <c r="N27" s="166"/>
      <c r="O27" s="166"/>
    </row>
    <row r="28" spans="1:15" s="115" customFormat="1" ht="30.75" customHeight="1" x14ac:dyDescent="0.25">
      <c r="A28" s="178"/>
      <c r="B28" s="177"/>
      <c r="C28" s="179" t="s">
        <v>58</v>
      </c>
      <c r="D28" s="105" t="s">
        <v>148</v>
      </c>
      <c r="E28" s="119">
        <v>1</v>
      </c>
      <c r="F28" s="119">
        <f>E28*F26</f>
        <v>1</v>
      </c>
      <c r="G28" s="130"/>
      <c r="H28" s="130"/>
      <c r="I28" s="87"/>
      <c r="J28" s="87"/>
      <c r="K28" s="129"/>
      <c r="L28" s="129"/>
      <c r="M28" s="130"/>
      <c r="N28" s="166"/>
      <c r="O28" s="166"/>
    </row>
    <row r="29" spans="1:15" s="115" customFormat="1" ht="19.5" customHeight="1" x14ac:dyDescent="0.25">
      <c r="A29" s="178"/>
      <c r="B29" s="177"/>
      <c r="C29" s="170" t="s">
        <v>145</v>
      </c>
      <c r="D29" s="105" t="s">
        <v>146</v>
      </c>
      <c r="E29" s="171">
        <v>1.39</v>
      </c>
      <c r="F29" s="172">
        <f>E29*F26</f>
        <v>1.39</v>
      </c>
      <c r="G29" s="87"/>
      <c r="H29" s="130"/>
      <c r="I29" s="87"/>
      <c r="J29" s="87"/>
      <c r="K29" s="129"/>
      <c r="L29" s="129"/>
      <c r="M29" s="130"/>
      <c r="N29" s="166"/>
      <c r="O29" s="166"/>
    </row>
    <row r="30" spans="1:15" s="115" customFormat="1" ht="28.5" customHeight="1" x14ac:dyDescent="0.25">
      <c r="A30" s="178">
        <v>6</v>
      </c>
      <c r="B30" s="177" t="s">
        <v>143</v>
      </c>
      <c r="C30" s="131" t="s">
        <v>137</v>
      </c>
      <c r="D30" s="111" t="s">
        <v>138</v>
      </c>
      <c r="E30" s="119"/>
      <c r="F30" s="113">
        <v>0.1</v>
      </c>
      <c r="G30" s="129"/>
      <c r="H30" s="129"/>
      <c r="I30" s="129"/>
      <c r="J30" s="129"/>
      <c r="K30" s="129"/>
      <c r="L30" s="129"/>
      <c r="M30" s="129"/>
      <c r="N30" s="166"/>
      <c r="O30" s="166"/>
    </row>
    <row r="31" spans="1:15" s="115" customFormat="1" ht="16.5" customHeight="1" x14ac:dyDescent="0.25">
      <c r="A31" s="178"/>
      <c r="B31" s="178"/>
      <c r="C31" s="118" t="s">
        <v>21</v>
      </c>
      <c r="D31" s="105" t="s">
        <v>22</v>
      </c>
      <c r="E31" s="119">
        <v>101</v>
      </c>
      <c r="F31" s="119">
        <f>E31*F30</f>
        <v>10.100000000000001</v>
      </c>
      <c r="G31" s="129"/>
      <c r="H31" s="129"/>
      <c r="I31" s="87"/>
      <c r="J31" s="87"/>
      <c r="K31" s="129"/>
      <c r="L31" s="129"/>
      <c r="M31" s="130"/>
      <c r="N31" s="166"/>
      <c r="O31" s="166"/>
    </row>
    <row r="32" spans="1:15" s="115" customFormat="1" ht="16.5" customHeight="1" x14ac:dyDescent="0.25">
      <c r="A32" s="178"/>
      <c r="B32" s="178"/>
      <c r="C32" s="118" t="s">
        <v>139</v>
      </c>
      <c r="D32" s="105" t="s">
        <v>140</v>
      </c>
      <c r="E32" s="119">
        <v>2.8</v>
      </c>
      <c r="F32" s="119">
        <f>E32*F30</f>
        <v>0.27999999999999997</v>
      </c>
      <c r="G32" s="129"/>
      <c r="H32" s="129"/>
      <c r="I32" s="87"/>
      <c r="J32" s="87"/>
      <c r="K32" s="130"/>
      <c r="L32" s="130"/>
      <c r="M32" s="130"/>
      <c r="N32" s="166"/>
      <c r="O32" s="166"/>
    </row>
    <row r="33" spans="1:15" s="115" customFormat="1" ht="16.5" customHeight="1" x14ac:dyDescent="0.25">
      <c r="A33" s="178"/>
      <c r="B33" s="178"/>
      <c r="C33" s="170" t="s">
        <v>141</v>
      </c>
      <c r="D33" s="105" t="s">
        <v>140</v>
      </c>
      <c r="E33" s="119">
        <v>9.6</v>
      </c>
      <c r="F33" s="172">
        <f>E33*F30</f>
        <v>0.96</v>
      </c>
      <c r="G33" s="87"/>
      <c r="H33" s="87"/>
      <c r="I33" s="87"/>
      <c r="J33" s="87"/>
      <c r="K33" s="87"/>
      <c r="L33" s="130"/>
      <c r="M33" s="130"/>
      <c r="N33" s="166"/>
      <c r="O33" s="166"/>
    </row>
    <row r="34" spans="1:15" s="115" customFormat="1" ht="16.5" customHeight="1" x14ac:dyDescent="0.25">
      <c r="A34" s="178"/>
      <c r="B34" s="178"/>
      <c r="C34" s="170" t="s">
        <v>142</v>
      </c>
      <c r="D34" s="105" t="s">
        <v>148</v>
      </c>
      <c r="E34" s="180">
        <v>100</v>
      </c>
      <c r="F34" s="172">
        <f>E34*F30</f>
        <v>10</v>
      </c>
      <c r="G34" s="87"/>
      <c r="H34" s="87"/>
      <c r="I34" s="87"/>
      <c r="J34" s="87"/>
      <c r="K34" s="87"/>
      <c r="L34" s="130"/>
      <c r="M34" s="130"/>
      <c r="N34" s="166"/>
      <c r="O34" s="166"/>
    </row>
    <row r="35" spans="1:15" s="115" customFormat="1" ht="16.5" customHeight="1" x14ac:dyDescent="0.25">
      <c r="A35" s="178"/>
      <c r="B35" s="178"/>
      <c r="C35" s="170" t="s">
        <v>144</v>
      </c>
      <c r="D35" s="105" t="s">
        <v>148</v>
      </c>
      <c r="E35" s="180">
        <v>102</v>
      </c>
      <c r="F35" s="172">
        <f>E35*F30</f>
        <v>10.200000000000001</v>
      </c>
      <c r="G35" s="87"/>
      <c r="H35" s="87"/>
      <c r="I35" s="87"/>
      <c r="J35" s="87"/>
      <c r="K35" s="87"/>
      <c r="L35" s="130"/>
      <c r="M35" s="130"/>
      <c r="N35" s="166"/>
      <c r="O35" s="166"/>
    </row>
    <row r="36" spans="1:15" s="115" customFormat="1" ht="16.5" customHeight="1" x14ac:dyDescent="0.25">
      <c r="A36" s="178"/>
      <c r="B36" s="178"/>
      <c r="C36" s="170" t="s">
        <v>145</v>
      </c>
      <c r="D36" s="105" t="s">
        <v>146</v>
      </c>
      <c r="E36" s="171">
        <v>12.3</v>
      </c>
      <c r="F36" s="172">
        <f>E36*F30</f>
        <v>1.2300000000000002</v>
      </c>
      <c r="G36" s="87"/>
      <c r="H36" s="87"/>
      <c r="I36" s="87"/>
      <c r="J36" s="87"/>
      <c r="K36" s="87"/>
      <c r="L36" s="130"/>
      <c r="M36" s="130"/>
      <c r="N36" s="166"/>
      <c r="O36" s="166"/>
    </row>
    <row r="37" spans="1:15" s="121" customFormat="1" ht="16.5" customHeight="1" x14ac:dyDescent="0.25">
      <c r="A37" s="111"/>
      <c r="B37" s="105"/>
      <c r="C37" s="131" t="s">
        <v>12</v>
      </c>
      <c r="D37" s="105"/>
      <c r="E37" s="119"/>
      <c r="F37" s="98"/>
      <c r="G37" s="87"/>
      <c r="H37" s="114"/>
      <c r="I37" s="132"/>
      <c r="J37" s="181"/>
      <c r="K37" s="114"/>
      <c r="L37" s="114"/>
      <c r="M37" s="114"/>
      <c r="N37" s="134"/>
      <c r="O37" s="122"/>
    </row>
    <row r="38" spans="1:15" s="142" customFormat="1" ht="19.5" customHeight="1" x14ac:dyDescent="0.3">
      <c r="A38" s="135"/>
      <c r="B38" s="135"/>
      <c r="C38" s="136" t="s">
        <v>218</v>
      </c>
      <c r="D38" s="314" t="s">
        <v>284</v>
      </c>
      <c r="E38" s="137"/>
      <c r="F38" s="137"/>
      <c r="G38" s="138"/>
      <c r="H38" s="139"/>
      <c r="I38" s="140"/>
      <c r="J38" s="139"/>
      <c r="K38" s="139"/>
      <c r="L38" s="139"/>
      <c r="M38" s="141"/>
    </row>
    <row r="39" spans="1:15" s="152" customFormat="1" ht="21" customHeight="1" x14ac:dyDescent="0.25">
      <c r="A39" s="143"/>
      <c r="B39" s="143"/>
      <c r="C39" s="131" t="s">
        <v>12</v>
      </c>
      <c r="D39" s="144"/>
      <c r="E39" s="145"/>
      <c r="F39" s="146"/>
      <c r="G39" s="147"/>
      <c r="H39" s="147"/>
      <c r="I39" s="148"/>
      <c r="J39" s="149"/>
      <c r="K39" s="150"/>
      <c r="L39" s="149"/>
      <c r="M39" s="151"/>
    </row>
    <row r="40" spans="1:15" s="159" customFormat="1" ht="28.5" customHeight="1" x14ac:dyDescent="0.25">
      <c r="A40" s="153"/>
      <c r="B40" s="153"/>
      <c r="C40" s="154" t="s">
        <v>255</v>
      </c>
      <c r="D40" s="155" t="s">
        <v>284</v>
      </c>
      <c r="E40" s="156"/>
      <c r="F40" s="156"/>
      <c r="G40" s="157"/>
      <c r="H40" s="157"/>
      <c r="I40" s="158"/>
      <c r="J40" s="157"/>
      <c r="K40" s="157"/>
      <c r="L40" s="157"/>
      <c r="M40" s="141"/>
    </row>
    <row r="41" spans="1:15" s="159" customFormat="1" ht="19.5" customHeight="1" x14ac:dyDescent="0.25">
      <c r="A41" s="160"/>
      <c r="B41" s="160"/>
      <c r="C41" s="160" t="s">
        <v>12</v>
      </c>
      <c r="D41" s="161"/>
      <c r="E41" s="160"/>
      <c r="F41" s="160"/>
      <c r="G41" s="162"/>
      <c r="H41" s="162"/>
      <c r="I41" s="160"/>
      <c r="J41" s="163"/>
      <c r="K41" s="162"/>
      <c r="L41" s="162"/>
      <c r="M41" s="158"/>
    </row>
    <row r="42" spans="1:15" s="159" customFormat="1" ht="19.5" customHeight="1" x14ac:dyDescent="0.25">
      <c r="A42" s="153"/>
      <c r="B42" s="153"/>
      <c r="C42" s="154" t="s">
        <v>257</v>
      </c>
      <c r="D42" s="155" t="s">
        <v>284</v>
      </c>
      <c r="E42" s="156"/>
      <c r="F42" s="156"/>
      <c r="G42" s="157"/>
      <c r="H42" s="157"/>
      <c r="I42" s="158"/>
      <c r="J42" s="164"/>
      <c r="K42" s="157"/>
      <c r="L42" s="157"/>
      <c r="M42" s="141"/>
    </row>
    <row r="43" spans="1:15" s="159" customFormat="1" ht="19.5" customHeight="1" x14ac:dyDescent="0.25">
      <c r="A43" s="160"/>
      <c r="B43" s="160"/>
      <c r="C43" s="160" t="s">
        <v>12</v>
      </c>
      <c r="D43" s="160"/>
      <c r="E43" s="160"/>
      <c r="F43" s="160"/>
      <c r="G43" s="162"/>
      <c r="H43" s="163"/>
      <c r="I43" s="160"/>
      <c r="J43" s="163"/>
      <c r="K43" s="162"/>
      <c r="L43" s="162"/>
      <c r="M43" s="158"/>
    </row>
    <row r="44" spans="1:15" s="159" customFormat="1" ht="19.5" customHeight="1" x14ac:dyDescent="0.25">
      <c r="A44" s="160"/>
      <c r="B44" s="160"/>
      <c r="C44" s="160"/>
      <c r="D44" s="160"/>
      <c r="E44" s="160"/>
      <c r="F44" s="160"/>
      <c r="G44" s="162"/>
      <c r="H44" s="163"/>
      <c r="I44" s="160"/>
      <c r="J44" s="163"/>
      <c r="K44" s="162"/>
      <c r="L44" s="162"/>
      <c r="M44" s="157"/>
    </row>
    <row r="45" spans="1:15" ht="19.5" customHeight="1" x14ac:dyDescent="0.25">
      <c r="A45" s="165"/>
      <c r="B45" s="419"/>
      <c r="C45" s="420"/>
      <c r="D45" s="420"/>
      <c r="E45" s="420"/>
      <c r="F45" s="420"/>
      <c r="G45" s="420"/>
      <c r="H45" s="420"/>
      <c r="I45" s="420"/>
      <c r="J45" s="420"/>
      <c r="K45" s="420"/>
      <c r="L45" s="420"/>
      <c r="M45" s="421"/>
    </row>
  </sheetData>
  <mergeCells count="19">
    <mergeCell ref="E7:F7"/>
    <mergeCell ref="G7:H7"/>
    <mergeCell ref="I7:J7"/>
    <mergeCell ref="B45:M45"/>
    <mergeCell ref="K7:L7"/>
    <mergeCell ref="M7:M8"/>
    <mergeCell ref="A2:M2"/>
    <mergeCell ref="A3:M3"/>
    <mergeCell ref="A4:M4"/>
    <mergeCell ref="A5:B5"/>
    <mergeCell ref="I5:J5"/>
    <mergeCell ref="K5:L5"/>
    <mergeCell ref="A6:F6"/>
    <mergeCell ref="I6:J6"/>
    <mergeCell ref="K6:L6"/>
    <mergeCell ref="A7:A8"/>
    <mergeCell ref="B7:B8"/>
    <mergeCell ref="C7:C8"/>
    <mergeCell ref="D7:D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O29"/>
  <sheetViews>
    <sheetView tabSelected="1" topLeftCell="A7" workbookViewId="0">
      <selection activeCell="L27" sqref="L27"/>
    </sheetView>
  </sheetViews>
  <sheetFormatPr defaultRowHeight="13.5" x14ac:dyDescent="0.25"/>
  <cols>
    <col min="1" max="1" width="4.85546875" style="88" customWidth="1"/>
    <col min="2" max="2" width="8.7109375" style="88" customWidth="1"/>
    <col min="3" max="3" width="35.28515625" style="88" customWidth="1"/>
    <col min="4" max="4" width="8.28515625" style="88" customWidth="1"/>
    <col min="5" max="5" width="10.140625" style="88" customWidth="1"/>
    <col min="6" max="6" width="7.5703125" style="88" customWidth="1"/>
    <col min="7" max="7" width="6.7109375" style="88" customWidth="1"/>
    <col min="8" max="10" width="7.42578125" style="88" customWidth="1"/>
    <col min="11" max="11" width="7.5703125" style="88" customWidth="1"/>
    <col min="12" max="12" width="9.42578125" style="88" customWidth="1"/>
    <col min="13" max="14" width="9.5703125" style="88" customWidth="1"/>
    <col min="15" max="15" width="12.140625" style="89" customWidth="1"/>
    <col min="16" max="16384" width="9.140625" style="88"/>
  </cols>
  <sheetData>
    <row r="2" spans="1:15" ht="42.75" customHeight="1" x14ac:dyDescent="0.25">
      <c r="A2" s="425" t="s">
        <v>0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</row>
    <row r="3" spans="1:15" ht="14.25" customHeight="1" x14ac:dyDescent="0.25">
      <c r="A3" s="426" t="s">
        <v>59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</row>
    <row r="4" spans="1:15" ht="16.5" customHeight="1" x14ac:dyDescent="0.25">
      <c r="A4" s="427" t="s">
        <v>60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</row>
    <row r="5" spans="1:15" s="95" customFormat="1" ht="15.75" x14ac:dyDescent="0.3">
      <c r="A5" s="428"/>
      <c r="B5" s="428"/>
      <c r="C5" s="90"/>
      <c r="D5" s="91"/>
      <c r="E5" s="91"/>
      <c r="F5" s="91"/>
      <c r="G5" s="91"/>
      <c r="H5" s="91"/>
      <c r="I5" s="429"/>
      <c r="J5" s="429"/>
      <c r="K5" s="430"/>
      <c r="L5" s="430"/>
      <c r="M5" s="92"/>
      <c r="N5" s="93"/>
      <c r="O5" s="94"/>
    </row>
    <row r="6" spans="1:15" s="95" customFormat="1" ht="18" customHeight="1" x14ac:dyDescent="0.3">
      <c r="A6" s="431"/>
      <c r="B6" s="431"/>
      <c r="C6" s="431"/>
      <c r="D6" s="431"/>
      <c r="E6" s="431"/>
      <c r="F6" s="431"/>
      <c r="G6" s="91"/>
      <c r="H6" s="91"/>
      <c r="I6" s="432"/>
      <c r="J6" s="432"/>
      <c r="K6" s="433"/>
      <c r="L6" s="433"/>
      <c r="M6" s="92"/>
      <c r="N6" s="93"/>
      <c r="O6" s="94"/>
    </row>
    <row r="7" spans="1:15" ht="21.75" customHeight="1" x14ac:dyDescent="0.25">
      <c r="A7" s="434" t="s">
        <v>4</v>
      </c>
      <c r="B7" s="434" t="s">
        <v>5</v>
      </c>
      <c r="C7" s="434" t="s">
        <v>6</v>
      </c>
      <c r="D7" s="434" t="s">
        <v>7</v>
      </c>
      <c r="E7" s="435" t="s">
        <v>8</v>
      </c>
      <c r="F7" s="436"/>
      <c r="G7" s="437" t="s">
        <v>9</v>
      </c>
      <c r="H7" s="438"/>
      <c r="I7" s="422" t="s">
        <v>10</v>
      </c>
      <c r="J7" s="423"/>
      <c r="K7" s="422" t="s">
        <v>11</v>
      </c>
      <c r="L7" s="423"/>
      <c r="M7" s="424" t="s">
        <v>12</v>
      </c>
    </row>
    <row r="8" spans="1:15" ht="35.25" customHeight="1" x14ac:dyDescent="0.25">
      <c r="A8" s="434"/>
      <c r="B8" s="434"/>
      <c r="C8" s="434"/>
      <c r="D8" s="434"/>
      <c r="E8" s="96" t="s">
        <v>13</v>
      </c>
      <c r="F8" s="96" t="s">
        <v>14</v>
      </c>
      <c r="G8" s="97" t="s">
        <v>15</v>
      </c>
      <c r="H8" s="98" t="s">
        <v>12</v>
      </c>
      <c r="I8" s="99" t="s">
        <v>15</v>
      </c>
      <c r="J8" s="98" t="s">
        <v>12</v>
      </c>
      <c r="K8" s="99" t="s">
        <v>15</v>
      </c>
      <c r="L8" s="98" t="s">
        <v>12</v>
      </c>
      <c r="M8" s="424"/>
    </row>
    <row r="9" spans="1:15" x14ac:dyDescent="0.25">
      <c r="A9" s="100" t="s">
        <v>16</v>
      </c>
      <c r="B9" s="100">
        <v>2</v>
      </c>
      <c r="C9" s="100">
        <v>3</v>
      </c>
      <c r="D9" s="100">
        <v>4</v>
      </c>
      <c r="E9" s="100">
        <v>5</v>
      </c>
      <c r="F9" s="101">
        <v>6</v>
      </c>
      <c r="G9" s="102" t="s">
        <v>17</v>
      </c>
      <c r="H9" s="103">
        <v>8</v>
      </c>
      <c r="I9" s="101">
        <v>9</v>
      </c>
      <c r="J9" s="103">
        <v>10</v>
      </c>
      <c r="K9" s="101">
        <v>11</v>
      </c>
      <c r="L9" s="103">
        <v>12</v>
      </c>
      <c r="M9" s="103">
        <v>13</v>
      </c>
    </row>
    <row r="10" spans="1:15" ht="24.75" customHeight="1" x14ac:dyDescent="0.25">
      <c r="A10" s="104"/>
      <c r="B10" s="105"/>
      <c r="C10" s="111" t="s">
        <v>51</v>
      </c>
      <c r="D10" s="106"/>
      <c r="E10" s="107"/>
      <c r="F10" s="108"/>
      <c r="G10" s="109"/>
      <c r="H10" s="109"/>
      <c r="I10" s="110"/>
      <c r="J10" s="110"/>
      <c r="K10" s="110"/>
      <c r="L10" s="110"/>
      <c r="M10" s="110"/>
    </row>
    <row r="11" spans="1:15" s="115" customFormat="1" ht="23.25" customHeight="1" x14ac:dyDescent="0.25">
      <c r="A11" s="111">
        <v>1</v>
      </c>
      <c r="B11" s="112" t="s">
        <v>152</v>
      </c>
      <c r="C11" s="111" t="s">
        <v>183</v>
      </c>
      <c r="D11" s="111" t="s">
        <v>87</v>
      </c>
      <c r="E11" s="113"/>
      <c r="F11" s="113">
        <v>1</v>
      </c>
      <c r="G11" s="114"/>
      <c r="H11" s="114"/>
      <c r="I11" s="114"/>
      <c r="J11" s="114"/>
      <c r="K11" s="114"/>
      <c r="L11" s="114"/>
      <c r="M11" s="114"/>
      <c r="O11" s="116"/>
    </row>
    <row r="12" spans="1:15" s="121" customFormat="1" ht="21" customHeight="1" x14ac:dyDescent="0.25">
      <c r="A12" s="105"/>
      <c r="B12" s="117"/>
      <c r="C12" s="118" t="s">
        <v>21</v>
      </c>
      <c r="D12" s="105" t="s">
        <v>22</v>
      </c>
      <c r="E12" s="119">
        <v>13.9</v>
      </c>
      <c r="F12" s="119">
        <f>E12*F11</f>
        <v>13.9</v>
      </c>
      <c r="G12" s="120"/>
      <c r="H12" s="120"/>
      <c r="I12" s="87"/>
      <c r="J12" s="87"/>
      <c r="K12" s="87"/>
      <c r="L12" s="87"/>
      <c r="M12" s="87"/>
      <c r="O12" s="122"/>
    </row>
    <row r="13" spans="1:15" s="121" customFormat="1" ht="23.25" customHeight="1" x14ac:dyDescent="0.25">
      <c r="A13" s="105"/>
      <c r="B13" s="117"/>
      <c r="C13" s="118" t="s">
        <v>187</v>
      </c>
      <c r="D13" s="105" t="s">
        <v>155</v>
      </c>
      <c r="E13" s="119">
        <v>103</v>
      </c>
      <c r="F13" s="119">
        <f>E13*F11</f>
        <v>103</v>
      </c>
      <c r="G13" s="264"/>
      <c r="H13" s="123"/>
      <c r="I13" s="87"/>
      <c r="J13" s="87"/>
      <c r="K13" s="87"/>
      <c r="L13" s="87"/>
      <c r="M13" s="87"/>
      <c r="O13" s="122"/>
    </row>
    <row r="14" spans="1:15" s="121" customFormat="1" ht="22.5" customHeight="1" x14ac:dyDescent="0.25">
      <c r="A14" s="105"/>
      <c r="B14" s="117"/>
      <c r="C14" s="124" t="s">
        <v>31</v>
      </c>
      <c r="D14" s="105" t="s">
        <v>146</v>
      </c>
      <c r="E14" s="171">
        <v>0.97</v>
      </c>
      <c r="F14" s="172">
        <f>E14*F11</f>
        <v>0.97</v>
      </c>
      <c r="G14" s="87"/>
      <c r="H14" s="87"/>
      <c r="I14" s="87"/>
      <c r="J14" s="87"/>
      <c r="K14" s="87"/>
      <c r="L14" s="87"/>
      <c r="M14" s="87"/>
      <c r="O14" s="122"/>
    </row>
    <row r="15" spans="1:15" s="115" customFormat="1" ht="46.5" customHeight="1" x14ac:dyDescent="0.25">
      <c r="A15" s="111">
        <v>2</v>
      </c>
      <c r="B15" s="112" t="s">
        <v>160</v>
      </c>
      <c r="C15" s="127" t="s">
        <v>261</v>
      </c>
      <c r="D15" s="111" t="s">
        <v>150</v>
      </c>
      <c r="E15" s="113"/>
      <c r="F15" s="113">
        <v>0.01</v>
      </c>
      <c r="G15" s="128"/>
      <c r="H15" s="128"/>
      <c r="I15" s="128"/>
      <c r="J15" s="128"/>
      <c r="K15" s="128"/>
      <c r="L15" s="128"/>
      <c r="M15" s="128"/>
      <c r="O15" s="116"/>
    </row>
    <row r="16" spans="1:15" s="121" customFormat="1" ht="19.5" customHeight="1" x14ac:dyDescent="0.25">
      <c r="A16" s="111"/>
      <c r="B16" s="117"/>
      <c r="C16" s="118" t="s">
        <v>21</v>
      </c>
      <c r="D16" s="105" t="s">
        <v>22</v>
      </c>
      <c r="E16" s="119">
        <v>138</v>
      </c>
      <c r="F16" s="119">
        <f>E16*F15</f>
        <v>1.3800000000000001</v>
      </c>
      <c r="G16" s="120"/>
      <c r="H16" s="120"/>
      <c r="I16" s="87"/>
      <c r="J16" s="87"/>
      <c r="K16" s="87"/>
      <c r="L16" s="87"/>
      <c r="M16" s="87"/>
      <c r="O16" s="122"/>
    </row>
    <row r="17" spans="1:15" s="121" customFormat="1" ht="21" customHeight="1" x14ac:dyDescent="0.25">
      <c r="A17" s="111"/>
      <c r="B17" s="105"/>
      <c r="C17" s="118" t="s">
        <v>139</v>
      </c>
      <c r="D17" s="105" t="s">
        <v>140</v>
      </c>
      <c r="E17" s="119">
        <v>4.2</v>
      </c>
      <c r="F17" s="119">
        <f>E17*F15</f>
        <v>4.2000000000000003E-2</v>
      </c>
      <c r="G17" s="129"/>
      <c r="H17" s="129"/>
      <c r="I17" s="87"/>
      <c r="J17" s="87"/>
      <c r="K17" s="130"/>
      <c r="L17" s="130"/>
      <c r="M17" s="130"/>
      <c r="O17" s="122"/>
    </row>
    <row r="18" spans="1:15" s="121" customFormat="1" ht="39" customHeight="1" x14ac:dyDescent="0.25">
      <c r="A18" s="111"/>
      <c r="B18" s="105"/>
      <c r="C18" s="118" t="s">
        <v>184</v>
      </c>
      <c r="D18" s="105" t="s">
        <v>161</v>
      </c>
      <c r="E18" s="119">
        <v>100</v>
      </c>
      <c r="F18" s="119">
        <f>E18*F15</f>
        <v>1</v>
      </c>
      <c r="G18" s="265"/>
      <c r="H18" s="123"/>
      <c r="I18" s="87"/>
      <c r="J18" s="87"/>
      <c r="K18" s="87"/>
      <c r="L18" s="87"/>
      <c r="M18" s="87"/>
      <c r="O18" s="122"/>
    </row>
    <row r="19" spans="1:15" s="121" customFormat="1" ht="19.5" customHeight="1" x14ac:dyDescent="0.25">
      <c r="A19" s="111"/>
      <c r="B19" s="105"/>
      <c r="C19" s="124" t="s">
        <v>31</v>
      </c>
      <c r="D19" s="106" t="s">
        <v>146</v>
      </c>
      <c r="E19" s="125">
        <v>32.799999999999997</v>
      </c>
      <c r="F19" s="126">
        <f>E19*F16</f>
        <v>45.264000000000003</v>
      </c>
      <c r="G19" s="110"/>
      <c r="H19" s="110"/>
      <c r="I19" s="110"/>
      <c r="J19" s="110"/>
      <c r="K19" s="110"/>
      <c r="L19" s="110"/>
      <c r="M19" s="110"/>
      <c r="O19" s="122"/>
    </row>
    <row r="20" spans="1:15" s="121" customFormat="1" ht="20.25" customHeight="1" x14ac:dyDescent="0.25">
      <c r="A20" s="111"/>
      <c r="B20" s="105"/>
      <c r="C20" s="131" t="s">
        <v>12</v>
      </c>
      <c r="D20" s="105"/>
      <c r="E20" s="119"/>
      <c r="F20" s="98"/>
      <c r="G20" s="87"/>
      <c r="H20" s="114"/>
      <c r="I20" s="132"/>
      <c r="J20" s="133"/>
      <c r="K20" s="114"/>
      <c r="L20" s="114"/>
      <c r="M20" s="114"/>
      <c r="N20" s="134"/>
      <c r="O20" s="122"/>
    </row>
    <row r="21" spans="1:15" s="142" customFormat="1" ht="24" customHeight="1" x14ac:dyDescent="0.3">
      <c r="A21" s="135"/>
      <c r="B21" s="135"/>
      <c r="C21" s="136" t="s">
        <v>218</v>
      </c>
      <c r="D21" s="314" t="s">
        <v>284</v>
      </c>
      <c r="E21" s="137"/>
      <c r="F21" s="137"/>
      <c r="G21" s="138"/>
      <c r="H21" s="139"/>
      <c r="I21" s="140"/>
      <c r="J21" s="139"/>
      <c r="K21" s="139"/>
      <c r="L21" s="139"/>
      <c r="M21" s="141"/>
    </row>
    <row r="22" spans="1:15" s="152" customFormat="1" ht="16.5" x14ac:dyDescent="0.25">
      <c r="A22" s="143"/>
      <c r="B22" s="143"/>
      <c r="C22" s="131" t="s">
        <v>12</v>
      </c>
      <c r="D22" s="144"/>
      <c r="E22" s="145"/>
      <c r="F22" s="146"/>
      <c r="G22" s="147"/>
      <c r="H22" s="147"/>
      <c r="I22" s="148"/>
      <c r="J22" s="149"/>
      <c r="K22" s="150"/>
      <c r="L22" s="149"/>
      <c r="M22" s="151"/>
    </row>
    <row r="23" spans="1:15" s="159" customFormat="1" ht="25.5" customHeight="1" x14ac:dyDescent="0.25">
      <c r="A23" s="153"/>
      <c r="B23" s="153"/>
      <c r="C23" s="154" t="s">
        <v>256</v>
      </c>
      <c r="D23" s="155" t="s">
        <v>284</v>
      </c>
      <c r="E23" s="156"/>
      <c r="F23" s="156"/>
      <c r="G23" s="157"/>
      <c r="H23" s="157"/>
      <c r="I23" s="158"/>
      <c r="J23" s="157"/>
      <c r="K23" s="157"/>
      <c r="L23" s="157"/>
      <c r="M23" s="141"/>
    </row>
    <row r="24" spans="1:15" s="159" customFormat="1" ht="19.5" customHeight="1" x14ac:dyDescent="0.25">
      <c r="A24" s="160"/>
      <c r="B24" s="160"/>
      <c r="C24" s="160" t="s">
        <v>12</v>
      </c>
      <c r="D24" s="161"/>
      <c r="E24" s="160"/>
      <c r="F24" s="160"/>
      <c r="G24" s="162"/>
      <c r="H24" s="162"/>
      <c r="I24" s="160"/>
      <c r="J24" s="163"/>
      <c r="K24" s="162"/>
      <c r="L24" s="162"/>
      <c r="M24" s="158"/>
    </row>
    <row r="25" spans="1:15" s="159" customFormat="1" ht="19.5" customHeight="1" x14ac:dyDescent="0.25">
      <c r="A25" s="153"/>
      <c r="B25" s="153"/>
      <c r="C25" s="154" t="s">
        <v>257</v>
      </c>
      <c r="D25" s="155" t="s">
        <v>284</v>
      </c>
      <c r="E25" s="156"/>
      <c r="F25" s="156"/>
      <c r="G25" s="157"/>
      <c r="H25" s="157"/>
      <c r="I25" s="158"/>
      <c r="J25" s="164"/>
      <c r="K25" s="157"/>
      <c r="L25" s="157"/>
      <c r="M25" s="141"/>
    </row>
    <row r="26" spans="1:15" s="159" customFormat="1" ht="18.75" customHeight="1" x14ac:dyDescent="0.25">
      <c r="A26" s="160"/>
      <c r="B26" s="160"/>
      <c r="C26" s="160" t="s">
        <v>12</v>
      </c>
      <c r="D26" s="160"/>
      <c r="E26" s="160"/>
      <c r="F26" s="160"/>
      <c r="G26" s="162"/>
      <c r="H26" s="163"/>
      <c r="I26" s="160"/>
      <c r="J26" s="163"/>
      <c r="K26" s="162"/>
      <c r="L26" s="162"/>
      <c r="M26" s="158"/>
    </row>
    <row r="27" spans="1:15" s="159" customFormat="1" ht="18.75" customHeight="1" x14ac:dyDescent="0.25">
      <c r="A27" s="160"/>
      <c r="B27" s="160"/>
      <c r="C27" s="160"/>
      <c r="D27" s="160"/>
      <c r="E27" s="160"/>
      <c r="F27" s="160"/>
      <c r="G27" s="162"/>
      <c r="H27" s="163"/>
      <c r="I27" s="160"/>
      <c r="J27" s="163"/>
      <c r="K27" s="162"/>
      <c r="L27" s="162"/>
      <c r="M27" s="158"/>
    </row>
    <row r="28" spans="1:15" s="159" customFormat="1" ht="18.75" customHeight="1" x14ac:dyDescent="0.25">
      <c r="A28" s="160"/>
      <c r="B28" s="160"/>
      <c r="C28" s="160"/>
      <c r="D28" s="160"/>
      <c r="E28" s="160"/>
      <c r="F28" s="160"/>
      <c r="G28" s="162"/>
      <c r="H28" s="163"/>
      <c r="I28" s="160"/>
      <c r="J28" s="163"/>
      <c r="K28" s="162"/>
      <c r="L28" s="162"/>
      <c r="M28" s="158"/>
    </row>
    <row r="29" spans="1:15" s="159" customFormat="1" ht="18.75" customHeight="1" x14ac:dyDescent="0.25">
      <c r="A29" s="160"/>
      <c r="B29" s="160"/>
      <c r="C29" s="439"/>
      <c r="D29" s="440"/>
      <c r="E29" s="440"/>
      <c r="F29" s="440"/>
      <c r="G29" s="440"/>
      <c r="H29" s="441"/>
      <c r="I29" s="441"/>
      <c r="J29" s="441"/>
      <c r="K29" s="441"/>
      <c r="L29" s="441"/>
      <c r="M29" s="442"/>
    </row>
  </sheetData>
  <mergeCells count="19">
    <mergeCell ref="E7:F7"/>
    <mergeCell ref="G7:H7"/>
    <mergeCell ref="I7:J7"/>
    <mergeCell ref="C29:M29"/>
    <mergeCell ref="K7:L7"/>
    <mergeCell ref="M7:M8"/>
    <mergeCell ref="A2:M2"/>
    <mergeCell ref="A3:M3"/>
    <mergeCell ref="A4:M4"/>
    <mergeCell ref="A5:B5"/>
    <mergeCell ref="I5:J5"/>
    <mergeCell ref="K5:L5"/>
    <mergeCell ref="A6:F6"/>
    <mergeCell ref="I6:J6"/>
    <mergeCell ref="K6:L6"/>
    <mergeCell ref="A7:A8"/>
    <mergeCell ref="B7:B8"/>
    <mergeCell ref="C7:C8"/>
    <mergeCell ref="D7:D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კრებსითი</vt:lpstr>
      <vt:lpstr>ობიექტური</vt:lpstr>
      <vt:lpstr>დერეფანი</vt:lpstr>
      <vt:lpstr>შენობის ფასადი</vt:lpstr>
      <vt:lpstr>ელექტრობა</vt:lpstr>
      <vt:lpstr>სუსტი დენები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595400230</dc:creator>
  <cp:lastModifiedBy>Maka Sokhadze</cp:lastModifiedBy>
  <cp:lastPrinted>2017-01-31T06:59:11Z</cp:lastPrinted>
  <dcterms:created xsi:type="dcterms:W3CDTF">2016-12-14T17:35:33Z</dcterms:created>
  <dcterms:modified xsi:type="dcterms:W3CDTF">2017-01-31T06:59:37Z</dcterms:modified>
</cp:coreProperties>
</file>