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599"/>
  </bookViews>
  <sheets>
    <sheet name="1.1  (2)" sheetId="52" r:id="rId1"/>
  </sheets>
  <calcPr calcId="162913"/>
</workbook>
</file>

<file path=xl/calcChain.xml><?xml version="1.0" encoding="utf-8"?>
<calcChain xmlns="http://schemas.openxmlformats.org/spreadsheetml/2006/main">
  <c r="F143" i="52" l="1"/>
  <c r="F142" i="52"/>
  <c r="F140" i="52"/>
  <c r="F139" i="52"/>
  <c r="F137" i="52"/>
  <c r="F135" i="52"/>
  <c r="F134" i="52"/>
  <c r="F132" i="52"/>
  <c r="F131" i="52"/>
  <c r="F130" i="52"/>
  <c r="F133" i="52" s="1"/>
  <c r="F128" i="52"/>
  <c r="F127" i="52"/>
  <c r="F125" i="52"/>
  <c r="F124" i="52"/>
  <c r="F123" i="52"/>
  <c r="F121" i="52"/>
  <c r="F120" i="52"/>
  <c r="F119" i="52"/>
  <c r="F118" i="52"/>
  <c r="F117" i="52"/>
  <c r="F116" i="52"/>
  <c r="F115" i="52"/>
  <c r="F113" i="52"/>
  <c r="F112" i="52"/>
  <c r="F110" i="52"/>
  <c r="F109" i="52"/>
  <c r="F108" i="52"/>
  <c r="F107" i="52"/>
  <c r="F106" i="52"/>
  <c r="F104" i="52"/>
  <c r="F103" i="52"/>
  <c r="F100" i="52"/>
  <c r="F99" i="52"/>
  <c r="F98" i="52"/>
  <c r="F96" i="52"/>
  <c r="F95" i="52"/>
  <c r="F94" i="52"/>
  <c r="F93" i="52"/>
  <c r="F92" i="52"/>
  <c r="F91" i="52"/>
  <c r="F90" i="52"/>
  <c r="F89" i="52"/>
  <c r="F87" i="52"/>
  <c r="F84" i="52"/>
  <c r="F82" i="52"/>
  <c r="F81" i="52"/>
  <c r="F80" i="52"/>
  <c r="F79" i="52"/>
  <c r="F78" i="52"/>
  <c r="F77" i="52"/>
  <c r="F76" i="52"/>
  <c r="F74" i="52"/>
  <c r="F73" i="52"/>
  <c r="F71" i="52"/>
  <c r="F69" i="52"/>
  <c r="F68" i="52"/>
  <c r="F67" i="52"/>
  <c r="F66" i="52"/>
  <c r="F63" i="52"/>
  <c r="F62" i="52"/>
  <c r="F61" i="52"/>
  <c r="F60" i="52"/>
  <c r="F59" i="52"/>
  <c r="F58" i="52"/>
  <c r="F57" i="52"/>
  <c r="F56" i="52"/>
  <c r="F55" i="52"/>
  <c r="F51" i="52"/>
  <c r="F50" i="52"/>
  <c r="F49" i="52"/>
  <c r="F48" i="52"/>
  <c r="F47" i="52"/>
  <c r="F46" i="52"/>
  <c r="F45" i="52"/>
  <c r="F44" i="52"/>
  <c r="F43" i="52"/>
  <c r="F40" i="52"/>
  <c r="F38" i="52"/>
  <c r="F37" i="52"/>
  <c r="F36" i="52"/>
  <c r="F35" i="52"/>
  <c r="F33" i="52"/>
  <c r="F32" i="52"/>
  <c r="F30" i="52"/>
  <c r="F26" i="52"/>
  <c r="F24" i="52"/>
  <c r="F22" i="52"/>
  <c r="F20" i="52"/>
  <c r="F19" i="52"/>
  <c r="F17" i="52"/>
  <c r="F16" i="52"/>
  <c r="F14" i="52"/>
  <c r="F13" i="52"/>
  <c r="F11" i="52"/>
  <c r="F10" i="52"/>
</calcChain>
</file>

<file path=xl/sharedStrings.xml><?xml version="1.0" encoding="utf-8"?>
<sst xmlns="http://schemas.openxmlformats.org/spreadsheetml/2006/main" count="315" uniqueCount="115">
  <si>
    <t>#</t>
  </si>
  <si>
    <t>1</t>
  </si>
  <si>
    <t>2</t>
  </si>
  <si>
    <t>3</t>
  </si>
  <si>
    <t>4</t>
  </si>
  <si>
    <t>5</t>
  </si>
  <si>
    <t>6</t>
  </si>
  <si>
    <t>7</t>
  </si>
  <si>
    <t>კაც/სთ</t>
  </si>
  <si>
    <t>მან/სთ</t>
  </si>
  <si>
    <t>ლარი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</si>
  <si>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</si>
  <si>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 xml:space="preserve">ლარი </t>
  </si>
  <si>
    <t xml:space="preserve">ჯამი </t>
  </si>
  <si>
    <t>სახარჯთაღრიცხვო ღირებულება</t>
  </si>
  <si>
    <t xml:space="preserve">სულ ხარჯთაღრიცხვით </t>
  </si>
  <si>
    <t xml:space="preserve">სამშენებლო სამუშაოები 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</si>
  <si>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</si>
  <si>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</si>
  <si>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</si>
  <si>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</si>
  <si>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</si>
  <si>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</si>
  <si>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სულ</t>
  </si>
  <si>
    <t xml:space="preserve">ჯამი: </t>
  </si>
  <si>
    <t xml:space="preserve">მანქანები </t>
  </si>
  <si>
    <t>შრომითი დანახარჯი</t>
  </si>
  <si>
    <t>მანქანები</t>
  </si>
  <si>
    <t xml:space="preserve">სხვა მანქანები </t>
  </si>
  <si>
    <t>სხვა  მასალები</t>
  </si>
  <si>
    <t xml:space="preserve"> მ</t>
  </si>
  <si>
    <t xml:space="preserve">ყალიბის ფარი 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</si>
  <si>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</si>
  <si>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 xml:space="preserve">ფიცარი ჩამოგანილი 5სმ სისქის  </t>
  </si>
  <si>
    <t>სხვადსხვა ლურსმანი</t>
  </si>
  <si>
    <t>კგ</t>
  </si>
  <si>
    <t>ტ</t>
  </si>
  <si>
    <t xml:space="preserve"> არმატურა   </t>
  </si>
  <si>
    <t xml:space="preserve"> B-18,5 კლასის ბეტონით საფარის მოწყობა გზაზე სისქე 15სმ</t>
  </si>
  <si>
    <t xml:space="preserve"> ქვიშა-ხრეშოვანი ნარევი</t>
  </si>
  <si>
    <t xml:space="preserve">ბეტონი B-18,5 </t>
  </si>
  <si>
    <t xml:space="preserve">შრომის დანახარჯი </t>
  </si>
  <si>
    <t xml:space="preserve">სხვა მასალები </t>
  </si>
  <si>
    <t>ტნ</t>
  </si>
  <si>
    <t>ელექტროდი</t>
  </si>
  <si>
    <t xml:space="preserve">შრომის დანახარჯი  </t>
  </si>
  <si>
    <t>გ/მ</t>
  </si>
  <si>
    <t>არსებული ბეტონის კიბის საფეხურების დემონტაჟი</t>
  </si>
  <si>
    <t xml:space="preserve">ბეტონი B-18,5  </t>
  </si>
  <si>
    <t>ამწე 3ტ</t>
  </si>
  <si>
    <t>ანტიკოროზიული საღებავი</t>
  </si>
  <si>
    <t>ზეთოვანი საღებავი</t>
  </si>
  <si>
    <t>ოლიფა</t>
  </si>
  <si>
    <t>ამორტიზირებული საყრდენი კედლის და საძირკვლის დემონტაჟი II დონე (კიბის მარცხენა მხარე)</t>
  </si>
  <si>
    <t>ამორტიზირებული საყრდენი კედლის და საძირკვლის დემონტაჟი I დონე (კიბის მარცხენა მხარე)</t>
  </si>
  <si>
    <t>ამორტიზირებული საყრდენი კედლის და საძირკვლის დემონტაჟი I დონე (კიბის მარჯვენა  მხარე სახლის კუთხემდე)</t>
  </si>
  <si>
    <t>კომპლ</t>
  </si>
  <si>
    <t xml:space="preserve"> სამშენებლო ნარჩენების  დატვირთვა ავტოთვითმცლელზე </t>
  </si>
  <si>
    <t xml:space="preserve"> სამშენებლო ნარჩენების  გატანა 1 კმ მანძილზე</t>
  </si>
  <si>
    <t>დაშლითი სამუშაოები</t>
  </si>
  <si>
    <t>სამშენებლო  სამუშაოები</t>
  </si>
  <si>
    <t xml:space="preserve">მატერალური და შრომის დანახარჯი </t>
  </si>
  <si>
    <r>
      <t xml:space="preserve"> მ</t>
    </r>
    <r>
      <rPr>
        <vertAlign val="superscript"/>
        <sz val="10"/>
        <rFont val="Sylfaen"/>
        <family val="1"/>
        <charset val="204"/>
      </rPr>
      <t>2</t>
    </r>
  </si>
  <si>
    <t xml:space="preserve">წინა ეზო </t>
  </si>
  <si>
    <t>გზა</t>
  </si>
  <si>
    <t>გრუნტის მოჭრა  ხელით ადგილზე მოსწორებით ( ბორცვთან)</t>
  </si>
  <si>
    <t xml:space="preserve">გრუნტის დამუშავება   ხელით სანიაღვრე არხის მოსაწყობად ეზოში მოსწორებით </t>
  </si>
  <si>
    <t>კუთხოვანა  60X60    80X1,04</t>
  </si>
  <si>
    <t>არმატურა დ-20  400გ/მ</t>
  </si>
  <si>
    <t>ამწე</t>
  </si>
  <si>
    <t xml:space="preserve">უკანა და გვერდითი  ეზო </t>
  </si>
  <si>
    <t>კორდის საფარის მოწყობა</t>
  </si>
  <si>
    <t xml:space="preserve">გზის  მოხრეშვა  მოსწორება ქვიშა ხრეშოვანი ნარევით სისქე 10სმ </t>
  </si>
  <si>
    <t xml:space="preserve"> არმატურა d-14А III</t>
  </si>
  <si>
    <t xml:space="preserve"> B-18,5 კლასის ბეტონით  რ/ბეტონის   და ბეტონის საყრდენი კედლების მოწყობა (კ-1, კ-2, (კ-3, კ-4 არმირებული,) კ-5, კ-6) </t>
  </si>
  <si>
    <t xml:space="preserve"> არმატურა d-10А I</t>
  </si>
  <si>
    <t xml:space="preserve"> Ф - 400 მმ -იანი  ლითონის მილების  მონტაჟი, სანიაღვრე არხის გაგრძელებაზე და შეერთება არსებულ სანიაღვრეში</t>
  </si>
  <si>
    <t xml:space="preserve"> Ф - 400 მმ -იანი   ლითონის მილები</t>
  </si>
  <si>
    <t xml:space="preserve"> B-18,5 კლასის ბეტონით  რ/ბეტონის   კიბის  მოწყობა (კიბე 2)</t>
  </si>
  <si>
    <t>ბეტონი B-18,5</t>
  </si>
  <si>
    <t xml:space="preserve"> B-18,5 კლასის ბეტონით    სანაღვრე არხის მოწყობა</t>
  </si>
  <si>
    <t>წყლის მოწყობა</t>
  </si>
  <si>
    <t xml:space="preserve">არსებული წყლის მოწყობილობის დაშლა </t>
  </si>
  <si>
    <t>20</t>
  </si>
  <si>
    <r>
      <t>ცემენტის ტუმბი  1მ</t>
    </r>
    <r>
      <rPr>
        <vertAlign val="superscript"/>
        <sz val="10"/>
        <rFont val="Sylfaen"/>
        <family val="1"/>
        <charset val="204"/>
      </rPr>
      <t>3/სთ</t>
    </r>
  </si>
  <si>
    <t xml:space="preserve"> არმატურა   А III</t>
  </si>
  <si>
    <t>ეზოს მოხრეშვა  მოსწორება ქვიშა ხრეშოვანი ნარევით ფრაქცია 60მმ-მდე</t>
  </si>
  <si>
    <t xml:space="preserve"> ქვიშა-ხრეშოვანი ნარევი ფრაქცია 60 მმ</t>
  </si>
  <si>
    <t xml:space="preserve">ეზოს  მოსწორება გრუნტის მოჭრა  ხელით ადგილზე დაყრა </t>
  </si>
  <si>
    <t>შრომითი  დანახარჯი 18,8+0,34X6</t>
  </si>
  <si>
    <t xml:space="preserve">ცემენტის დუღაბი </t>
  </si>
  <si>
    <t>ცემენტის მჭიმის  მოწყობა კიბის საფეხურებზე, შუბლებზე და მოედნებზე სისქე 5 სმ</t>
  </si>
  <si>
    <t xml:space="preserve">შრომითი  დანახარჯი </t>
  </si>
  <si>
    <t>ბეტონი</t>
  </si>
  <si>
    <t>ბეტონის წყალსარინელის მოწყობა სისქე 10 სმ 52,7 კვმ</t>
  </si>
  <si>
    <t xml:space="preserve"> მოხრეშვა  მოსწორება ქვიშა ხრეშოვანი ნარევით ბორცვთან და წყალსარინელის ქვემოთ</t>
  </si>
  <si>
    <t>10</t>
  </si>
  <si>
    <t>11</t>
  </si>
  <si>
    <t xml:space="preserve"> B-18,5 კლასის ბეტონის საფარის მოწყობა წინა ეზოში  12სმ (296,0 კვმ)</t>
  </si>
  <si>
    <t>მოაჯირის მოწყობა ფოლადის კვადრატული მილი 40X40X3 115 გ/მ (მთელი ეზო)</t>
  </si>
  <si>
    <t>ფოლადის კვადრატული მილი 40X40X3   476,6X1,04</t>
  </si>
  <si>
    <t>საყრდენი კედლების დამუშავება ფერადი ნაშხეფით</t>
  </si>
  <si>
    <t>ცემენტის დუღაბი ფერადი ცემენტით</t>
  </si>
  <si>
    <t>16</t>
  </si>
  <si>
    <t>30</t>
  </si>
  <si>
    <t>ჯამი</t>
  </si>
  <si>
    <t>გაუთვალისწინებრელი ხარჯები - 3%</t>
  </si>
  <si>
    <t>დ.ღ.გ. - 18%</t>
  </si>
  <si>
    <t>ზედნადები ხარჯები  -  %</t>
  </si>
  <si>
    <t>გეგმიური დაგროვება -  %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</si>
  <si>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</si>
  <si>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r>
      <t>მოაჯირების და ელ.ბოძების</t>
    </r>
    <r>
      <rPr>
        <sz val="10"/>
        <rFont val="Sylfaen"/>
        <family val="1"/>
        <charset val="204"/>
      </rPr>
      <t xml:space="preserve"> შეღებვა ანტიკოროზიული საღებავით </t>
    </r>
  </si>
  <si>
    <t>ლითონის კუთხოვანა 60X60   და არმატურა  დ-20  (ცხაურის მოწყობა)</t>
  </si>
  <si>
    <r>
      <t>დაბა ქედაში აღმაშენებლის ქ.</t>
    </r>
    <r>
      <rPr>
        <sz val="12"/>
        <rFont val="Acad Nusx Geo"/>
        <family val="2"/>
      </rPr>
      <t>#24 მრავალბინიანი საცხოვრებელი სახლის ეზოს  კეთილმოწყობა</t>
    </r>
  </si>
  <si>
    <t>მატერიალური და შრომითი დანახარჯი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</si>
</sst>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%"/>
    <numFmt numFmtId="167" formatCode="#,##0.0"/>
    <numFmt numFmtId="168" formatCode="0.0000"/>
  </numFmts>
  <fonts count="34">
    <font>
      <sz val="11"/>
      <color theme="1"/>
      <name val="Calibri"/>
      <family val="2"/>
      <scheme val="minor"/>
    </font>
    <font>
      <sz val="12"/>
      <name val="LitNusx"/>
    </font>
    <font>
      <sz val="12"/>
      <name val="AcadMtavr"/>
    </font>
    <font>
      <sz val="10"/>
      <name val="LitNusx"/>
    </font>
    <font>
      <b/>
      <sz val="12"/>
      <name val="AcadMtavr"/>
    </font>
    <font>
      <b/>
      <sz val="10"/>
      <name val="LitNusx"/>
      <family val="2"/>
      <charset val="204"/>
    </font>
    <font>
      <sz val="10"/>
      <name val="LitNusx"/>
      <family val="2"/>
      <charset val="204"/>
    </font>
    <font>
      <b/>
      <sz val="10"/>
      <name val="AKAD NUSX"/>
      <charset val="204"/>
    </font>
    <font>
      <sz val="11"/>
      <name val="AcadNusx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LitNusx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2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name val="Sylfaen"/>
      <family val="1"/>
      <charset val="204"/>
    </font>
    <font>
      <sz val="12"/>
      <name val="AcadNusx"/>
    </font>
    <font>
      <sz val="12"/>
      <color indexed="10"/>
      <name val="AcadNusx"/>
    </font>
    <font>
      <sz val="10"/>
      <color indexed="12"/>
      <name val="AcadNusx"/>
    </font>
    <font>
      <sz val="10"/>
      <name val="Arial"/>
      <family val="2"/>
      <charset val="204"/>
    </font>
    <font>
      <sz val="10"/>
      <name val="AcadNusx"/>
    </font>
    <font>
      <sz val="10"/>
      <name val="Acad Nusx Geo"/>
      <family val="2"/>
    </font>
    <font>
      <sz val="10"/>
      <color indexed="10"/>
      <name val="LitNusx"/>
    </font>
    <font>
      <sz val="12"/>
      <color indexed="12"/>
      <name val="AcadNusx"/>
    </font>
    <font>
      <sz val="10"/>
      <color indexed="10"/>
      <name val="AcadNusx"/>
    </font>
    <font>
      <b/>
      <sz val="10"/>
      <name val="Sylfaen"/>
      <family val="1"/>
    </font>
    <font>
      <b/>
      <sz val="11"/>
      <name val="LitNusx"/>
      <family val="2"/>
      <charset val="204"/>
    </font>
    <font>
      <sz val="12"/>
      <name val="Acad Nusx Ge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1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1" fontId="7" fillId="0" borderId="0" xfId="0" applyNumberFormat="1" applyFont="1"/>
    <xf numFmtId="1" fontId="0" fillId="0" borderId="0" xfId="0" applyNumberFormat="1"/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Alignment="1"/>
    <xf numFmtId="0" fontId="11" fillId="0" borderId="0" xfId="0" applyFont="1" applyAlignment="1"/>
    <xf numFmtId="0" fontId="3" fillId="0" borderId="0" xfId="0" applyFont="1" applyAlignment="1"/>
    <xf numFmtId="0" fontId="12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49" fontId="18" fillId="0" borderId="0" xfId="0" applyNumberFormat="1" applyFont="1" applyBorder="1" applyAlignment="1">
      <alignment vertical="center" wrapText="1"/>
    </xf>
    <xf numFmtId="0" fontId="15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0" fontId="2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22" fillId="2" borderId="0" xfId="0" applyNumberFormat="1" applyFont="1" applyFill="1" applyBorder="1" applyAlignment="1">
      <alignment horizontal="center" vertical="center" wrapText="1"/>
    </xf>
    <xf numFmtId="1" fontId="23" fillId="2" borderId="0" xfId="0" applyNumberFormat="1" applyFont="1" applyFill="1" applyBorder="1" applyAlignment="1">
      <alignment horizontal="center" vertical="center" wrapText="1"/>
    </xf>
    <xf numFmtId="1" fontId="24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22" fillId="2" borderId="0" xfId="0" applyNumberFormat="1" applyFont="1" applyFill="1" applyAlignment="1">
      <alignment horizontal="center" vertical="center" wrapText="1"/>
    </xf>
    <xf numFmtId="168" fontId="22" fillId="2" borderId="0" xfId="0" applyNumberFormat="1" applyFont="1" applyFill="1" applyAlignment="1">
      <alignment horizontal="center" vertical="center" wrapText="1"/>
    </xf>
    <xf numFmtId="1" fontId="22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" fontId="26" fillId="2" borderId="0" xfId="0" applyNumberFormat="1" applyFont="1" applyFill="1" applyAlignment="1">
      <alignment horizontal="center" vertical="center" wrapText="1"/>
    </xf>
    <xf numFmtId="1" fontId="28" fillId="2" borderId="0" xfId="0" applyNumberFormat="1" applyFont="1" applyFill="1" applyAlignment="1">
      <alignment horizontal="center" vertical="center" wrapText="1"/>
    </xf>
    <xf numFmtId="2" fontId="29" fillId="2" borderId="0" xfId="0" applyNumberFormat="1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165" fontId="29" fillId="2" borderId="0" xfId="0" applyNumberFormat="1" applyFont="1" applyFill="1" applyAlignment="1">
      <alignment horizontal="center" vertical="center" wrapText="1"/>
    </xf>
    <xf numFmtId="1" fontId="29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30" fillId="2" borderId="0" xfId="0" applyNumberFormat="1" applyFont="1" applyFill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0" fontId="7" fillId="2" borderId="0" xfId="0" applyFont="1" applyFill="1"/>
    <xf numFmtId="49" fontId="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 applyProtection="1">
      <alignment horizontal="center" vertical="top" wrapText="1"/>
      <protection locked="0"/>
    </xf>
    <xf numFmtId="164" fontId="15" fillId="0" borderId="1" xfId="0" applyNumberFormat="1" applyFont="1" applyBorder="1" applyAlignment="1" applyProtection="1">
      <alignment horizontal="center" vertical="top" wrapText="1"/>
      <protection locked="0"/>
    </xf>
    <xf numFmtId="2" fontId="15" fillId="0" borderId="1" xfId="0" applyNumberFormat="1" applyFont="1" applyBorder="1" applyAlignment="1" applyProtection="1">
      <alignment horizontal="center" vertical="top" wrapText="1"/>
      <protection locked="0"/>
    </xf>
    <xf numFmtId="164" fontId="15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2" fontId="15" fillId="2" borderId="3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vertical="top" wrapText="1"/>
    </xf>
    <xf numFmtId="49" fontId="15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7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" xfId="0" applyNumberFormat="1" applyFont="1" applyBorder="1" applyAlignment="1" applyProtection="1">
      <alignment horizontal="center" vertical="top" wrapText="1"/>
      <protection locked="0"/>
    </xf>
    <xf numFmtId="165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1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5" fillId="0" borderId="1" xfId="0" applyNumberFormat="1" applyFont="1" applyBorder="1" applyAlignment="1" applyProtection="1">
      <alignment horizontal="center" vertical="top" wrapText="1"/>
      <protection locked="0"/>
    </xf>
    <xf numFmtId="2" fontId="15" fillId="2" borderId="1" xfId="1" applyNumberFormat="1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 wrapText="1"/>
    </xf>
    <xf numFmtId="164" fontId="15" fillId="2" borderId="1" xfId="1" applyNumberFormat="1" applyFont="1" applyFill="1" applyBorder="1" applyAlignment="1">
      <alignment horizontal="center" vertical="top"/>
    </xf>
    <xf numFmtId="165" fontId="15" fillId="2" borderId="1" xfId="1" applyNumberFormat="1" applyFont="1" applyFill="1" applyBorder="1" applyAlignment="1">
      <alignment horizontal="center" vertical="top"/>
    </xf>
    <xf numFmtId="2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1" xfId="0" applyNumberFormat="1" applyFont="1" applyBorder="1" applyAlignment="1" applyProtection="1">
      <alignment horizontal="center" vertical="top" wrapText="1"/>
      <protection locked="0"/>
    </xf>
    <xf numFmtId="49" fontId="15" fillId="0" borderId="1" xfId="0" applyNumberFormat="1" applyFont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left" vertical="top" wrapText="1"/>
    </xf>
    <xf numFmtId="0" fontId="27" fillId="2" borderId="1" xfId="1" applyFont="1" applyFill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14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0"/>
  <sheetViews>
    <sheetView tabSelected="1" workbookViewId="0">
      <selection activeCell="L12" sqref="L12"/>
    </sheetView>
  </sheetViews>
  <sheetFormatPr defaultRowHeight="15"/>
  <cols>
    <col min="1" max="1" width="4.85546875" customWidth="1"/>
    <col min="2" max="2" width="4.5703125" customWidth="1"/>
    <col min="3" max="3" width="40.7109375" customWidth="1"/>
    <col min="4" max="4" width="10" customWidth="1"/>
    <col min="5" max="5" width="9.5703125" customWidth="1"/>
    <col min="6" max="6" width="9.28515625" customWidth="1"/>
    <col min="7" max="7" width="9.5703125" customWidth="1"/>
    <col min="8" max="8" width="9.85546875" customWidth="1"/>
    <col min="9" max="9" width="13.42578125" customWidth="1"/>
    <col min="10" max="10" width="9.28515625" bestFit="1" customWidth="1"/>
  </cols>
  <sheetData>
    <row r="2" spans="1:9" ht="37.5" customHeight="1">
      <c r="A2" s="103" t="s">
        <v>113</v>
      </c>
      <c r="B2" s="103"/>
      <c r="C2" s="103"/>
      <c r="D2" s="103"/>
      <c r="E2" s="103"/>
      <c r="F2" s="103"/>
      <c r="G2" s="103"/>
      <c r="H2" s="103"/>
    </row>
    <row r="3" spans="1:9" ht="18">
      <c r="A3" s="97" t="s">
        <v>16</v>
      </c>
      <c r="B3" s="97"/>
      <c r="C3" s="97"/>
      <c r="D3" s="97"/>
      <c r="E3" s="97"/>
      <c r="F3" s="97"/>
      <c r="G3" s="97"/>
      <c r="H3" s="97"/>
    </row>
    <row r="4" spans="1:9" ht="7.5" customHeight="1">
      <c r="A4" s="104"/>
      <c r="B4" s="104"/>
      <c r="C4" s="104"/>
      <c r="D4" s="104"/>
      <c r="E4" s="104"/>
      <c r="F4" s="104"/>
      <c r="G4" s="104"/>
      <c r="H4" s="104"/>
    </row>
    <row r="5" spans="1:9" ht="54.75" customHeight="1">
      <c r="A5" s="105" t="s">
        <v>0</v>
      </c>
      <c r="B5" s="107" t="s">
        <v>17</v>
      </c>
      <c r="C5" s="109" t="s">
        <v>18</v>
      </c>
      <c r="D5" s="111" t="s">
        <v>19</v>
      </c>
      <c r="E5" s="109" t="s">
        <v>20</v>
      </c>
      <c r="F5" s="109"/>
      <c r="G5" s="109" t="s">
        <v>14</v>
      </c>
      <c r="H5" s="109"/>
    </row>
    <row r="6" spans="1:9" ht="84.75" customHeight="1">
      <c r="A6" s="106"/>
      <c r="B6" s="108"/>
      <c r="C6" s="110"/>
      <c r="D6" s="112"/>
      <c r="E6" s="94" t="s">
        <v>21</v>
      </c>
      <c r="F6" s="94" t="s">
        <v>22</v>
      </c>
      <c r="G6" s="94" t="s">
        <v>21</v>
      </c>
      <c r="H6" s="94" t="s">
        <v>23</v>
      </c>
    </row>
    <row r="7" spans="1:9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7</v>
      </c>
      <c r="H7" s="96">
        <v>8</v>
      </c>
      <c r="I7" s="3"/>
    </row>
    <row r="8" spans="1:9" ht="15.75" customHeight="1">
      <c r="A8" s="39"/>
      <c r="B8" s="39"/>
      <c r="C8" s="12" t="s">
        <v>59</v>
      </c>
      <c r="D8" s="39"/>
      <c r="E8" s="39"/>
      <c r="F8" s="39"/>
      <c r="G8" s="39"/>
      <c r="H8" s="2"/>
      <c r="I8" s="3"/>
    </row>
    <row r="9" spans="1:9" s="23" customFormat="1" ht="30" customHeight="1">
      <c r="A9" s="40" t="s">
        <v>1</v>
      </c>
      <c r="B9" s="40"/>
      <c r="C9" s="87" t="s">
        <v>47</v>
      </c>
      <c r="D9" s="41" t="s">
        <v>11</v>
      </c>
      <c r="E9" s="42"/>
      <c r="F9" s="43">
        <v>3.5</v>
      </c>
      <c r="G9" s="44"/>
      <c r="H9" s="45"/>
    </row>
    <row r="10" spans="1:9" s="13" customFormat="1" ht="15.75" customHeight="1">
      <c r="A10" s="46"/>
      <c r="B10" s="47"/>
      <c r="C10" s="87" t="s">
        <v>45</v>
      </c>
      <c r="D10" s="40" t="s">
        <v>8</v>
      </c>
      <c r="E10" s="42">
        <v>5.9</v>
      </c>
      <c r="F10" s="43">
        <f>F9*E10</f>
        <v>20.650000000000002</v>
      </c>
      <c r="G10" s="44"/>
      <c r="H10" s="45"/>
    </row>
    <row r="11" spans="1:9" s="13" customFormat="1" ht="15" customHeight="1">
      <c r="A11" s="46"/>
      <c r="B11" s="47"/>
      <c r="C11" s="87" t="s">
        <v>27</v>
      </c>
      <c r="D11" s="41" t="s">
        <v>9</v>
      </c>
      <c r="E11" s="42">
        <v>1.8</v>
      </c>
      <c r="F11" s="43">
        <f>F9*E11</f>
        <v>6.3</v>
      </c>
      <c r="G11" s="44"/>
      <c r="H11" s="45"/>
    </row>
    <row r="12" spans="1:9" s="23" customFormat="1" ht="45.75" customHeight="1">
      <c r="A12" s="40" t="s">
        <v>2</v>
      </c>
      <c r="B12" s="40"/>
      <c r="C12" s="87" t="s">
        <v>53</v>
      </c>
      <c r="D12" s="41" t="s">
        <v>11</v>
      </c>
      <c r="E12" s="42"/>
      <c r="F12" s="43">
        <v>4.8</v>
      </c>
      <c r="G12" s="44"/>
      <c r="H12" s="45"/>
    </row>
    <row r="13" spans="1:9" s="13" customFormat="1" ht="16.5" customHeight="1">
      <c r="A13" s="46"/>
      <c r="B13" s="47"/>
      <c r="C13" s="87" t="s">
        <v>45</v>
      </c>
      <c r="D13" s="40" t="s">
        <v>8</v>
      </c>
      <c r="E13" s="42">
        <v>5.9</v>
      </c>
      <c r="F13" s="43">
        <f>F12*E13</f>
        <v>28.32</v>
      </c>
      <c r="G13" s="44"/>
      <c r="H13" s="45"/>
    </row>
    <row r="14" spans="1:9" s="13" customFormat="1" ht="15" customHeight="1">
      <c r="A14" s="46"/>
      <c r="B14" s="47"/>
      <c r="C14" s="87" t="s">
        <v>27</v>
      </c>
      <c r="D14" s="41" t="s">
        <v>9</v>
      </c>
      <c r="E14" s="42">
        <v>1.8</v>
      </c>
      <c r="F14" s="43">
        <f>F12*E14</f>
        <v>8.64</v>
      </c>
      <c r="G14" s="44"/>
      <c r="H14" s="45"/>
    </row>
    <row r="15" spans="1:9" s="23" customFormat="1" ht="45" customHeight="1">
      <c r="A15" s="40" t="s">
        <v>3</v>
      </c>
      <c r="B15" s="40"/>
      <c r="C15" s="87" t="s">
        <v>54</v>
      </c>
      <c r="D15" s="41" t="s">
        <v>11</v>
      </c>
      <c r="E15" s="42"/>
      <c r="F15" s="44">
        <v>6.85</v>
      </c>
      <c r="G15" s="44"/>
      <c r="H15" s="45"/>
    </row>
    <row r="16" spans="1:9" s="13" customFormat="1" ht="15.75" customHeight="1">
      <c r="A16" s="46"/>
      <c r="B16" s="47"/>
      <c r="C16" s="87" t="s">
        <v>45</v>
      </c>
      <c r="D16" s="40" t="s">
        <v>8</v>
      </c>
      <c r="E16" s="42">
        <v>5.9</v>
      </c>
      <c r="F16" s="43">
        <f>F15*E16</f>
        <v>40.414999999999999</v>
      </c>
      <c r="G16" s="44"/>
      <c r="H16" s="45"/>
    </row>
    <row r="17" spans="1:17" s="13" customFormat="1" ht="15" customHeight="1">
      <c r="A17" s="46"/>
      <c r="B17" s="47"/>
      <c r="C17" s="87" t="s">
        <v>27</v>
      </c>
      <c r="D17" s="41" t="s">
        <v>9</v>
      </c>
      <c r="E17" s="42">
        <v>1.8</v>
      </c>
      <c r="F17" s="43">
        <f>F15*E17</f>
        <v>12.33</v>
      </c>
      <c r="G17" s="44"/>
      <c r="H17" s="45"/>
    </row>
    <row r="18" spans="1:17" s="23" customFormat="1" ht="49.5" customHeight="1">
      <c r="A18" s="40" t="s">
        <v>4</v>
      </c>
      <c r="B18" s="40"/>
      <c r="C18" s="87" t="s">
        <v>55</v>
      </c>
      <c r="D18" s="41" t="s">
        <v>11</v>
      </c>
      <c r="E18" s="42"/>
      <c r="F18" s="43">
        <v>18.2</v>
      </c>
      <c r="G18" s="44"/>
      <c r="H18" s="45"/>
    </row>
    <row r="19" spans="1:17" s="13" customFormat="1" ht="15" customHeight="1">
      <c r="A19" s="46"/>
      <c r="B19" s="47"/>
      <c r="C19" s="87" t="s">
        <v>45</v>
      </c>
      <c r="D19" s="40" t="s">
        <v>8</v>
      </c>
      <c r="E19" s="42">
        <v>5.9</v>
      </c>
      <c r="F19" s="43">
        <f>F18*E19</f>
        <v>107.38</v>
      </c>
      <c r="G19" s="44"/>
      <c r="H19" s="45"/>
    </row>
    <row r="20" spans="1:17" s="13" customFormat="1" ht="15" customHeight="1">
      <c r="A20" s="46"/>
      <c r="B20" s="47"/>
      <c r="C20" s="87" t="s">
        <v>27</v>
      </c>
      <c r="D20" s="41" t="s">
        <v>9</v>
      </c>
      <c r="E20" s="42">
        <v>1.8</v>
      </c>
      <c r="F20" s="43">
        <f>F18*E20</f>
        <v>32.76</v>
      </c>
      <c r="G20" s="44"/>
      <c r="H20" s="45"/>
    </row>
    <row r="21" spans="1:17" s="23" customFormat="1" ht="18" customHeight="1">
      <c r="A21" s="40" t="s">
        <v>5</v>
      </c>
      <c r="B21" s="40"/>
      <c r="C21" s="88" t="s">
        <v>82</v>
      </c>
      <c r="D21" s="41" t="s">
        <v>56</v>
      </c>
      <c r="E21" s="42"/>
      <c r="F21" s="43">
        <v>1</v>
      </c>
      <c r="G21" s="44"/>
      <c r="H21" s="45"/>
    </row>
    <row r="22" spans="1:17" s="13" customFormat="1" ht="15.75" customHeight="1">
      <c r="A22" s="46"/>
      <c r="B22" s="47"/>
      <c r="C22" s="87" t="s">
        <v>45</v>
      </c>
      <c r="D22" s="41" t="s">
        <v>56</v>
      </c>
      <c r="E22" s="43">
        <v>1</v>
      </c>
      <c r="F22" s="43">
        <f>F21*E22</f>
        <v>1</v>
      </c>
      <c r="G22" s="44"/>
      <c r="H22" s="45"/>
    </row>
    <row r="23" spans="1:17" s="23" customFormat="1" ht="33" customHeight="1">
      <c r="A23" s="40" t="s">
        <v>6</v>
      </c>
      <c r="B23" s="40"/>
      <c r="C23" s="89" t="s">
        <v>57</v>
      </c>
      <c r="D23" s="49" t="s">
        <v>11</v>
      </c>
      <c r="E23" s="43"/>
      <c r="F23" s="44">
        <v>34.35</v>
      </c>
      <c r="G23" s="44"/>
      <c r="H23" s="45"/>
    </row>
    <row r="24" spans="1:17" s="13" customFormat="1" ht="15.75" customHeight="1">
      <c r="A24" s="46"/>
      <c r="B24" s="47"/>
      <c r="C24" s="87" t="s">
        <v>45</v>
      </c>
      <c r="D24" s="49" t="s">
        <v>11</v>
      </c>
      <c r="E24" s="43">
        <v>1</v>
      </c>
      <c r="F24" s="43">
        <f>F23*E24</f>
        <v>34.35</v>
      </c>
      <c r="G24" s="44"/>
      <c r="H24" s="45"/>
    </row>
    <row r="25" spans="1:17" s="18" customFormat="1" ht="21" customHeight="1">
      <c r="A25" s="50">
        <v>7</v>
      </c>
      <c r="B25" s="49"/>
      <c r="C25" s="89" t="s">
        <v>58</v>
      </c>
      <c r="D25" s="49" t="s">
        <v>11</v>
      </c>
      <c r="E25" s="49"/>
      <c r="F25" s="51">
        <v>34.35</v>
      </c>
      <c r="G25" s="49"/>
      <c r="H25" s="52"/>
      <c r="I25" s="19"/>
    </row>
    <row r="26" spans="1:17" s="18" customFormat="1" ht="16.5" customHeight="1">
      <c r="A26" s="52"/>
      <c r="B26" s="49"/>
      <c r="C26" s="87" t="s">
        <v>45</v>
      </c>
      <c r="D26" s="49" t="s">
        <v>11</v>
      </c>
      <c r="E26" s="52">
        <v>1</v>
      </c>
      <c r="F26" s="49">
        <f>E26*F25</f>
        <v>34.35</v>
      </c>
      <c r="G26" s="49"/>
      <c r="H26" s="52"/>
      <c r="I26" s="19"/>
    </row>
    <row r="27" spans="1:17" ht="18.75" customHeight="1">
      <c r="A27" s="53"/>
      <c r="B27" s="53"/>
      <c r="C27" s="87" t="s">
        <v>60</v>
      </c>
      <c r="D27" s="53"/>
      <c r="E27" s="53"/>
      <c r="F27" s="53"/>
      <c r="G27" s="53"/>
      <c r="H27" s="54"/>
      <c r="I27" s="3"/>
    </row>
    <row r="28" spans="1:17" ht="18.75" customHeight="1">
      <c r="A28" s="53"/>
      <c r="B28" s="53"/>
      <c r="C28" s="87" t="s">
        <v>70</v>
      </c>
      <c r="D28" s="55"/>
      <c r="E28" s="53"/>
      <c r="F28" s="53"/>
      <c r="G28" s="53"/>
      <c r="H28" s="54"/>
      <c r="I28" s="3"/>
    </row>
    <row r="29" spans="1:17" s="31" customFormat="1" ht="30.75" customHeight="1">
      <c r="A29" s="56">
        <v>8</v>
      </c>
      <c r="B29" s="57"/>
      <c r="C29" s="89" t="s">
        <v>65</v>
      </c>
      <c r="D29" s="58" t="s">
        <v>110</v>
      </c>
      <c r="E29" s="49"/>
      <c r="F29" s="52">
        <v>5.5</v>
      </c>
      <c r="G29" s="49"/>
      <c r="H29" s="52"/>
      <c r="I29" s="29"/>
      <c r="J29" s="30"/>
      <c r="L29" s="30"/>
      <c r="O29" s="32"/>
      <c r="Q29" s="33"/>
    </row>
    <row r="30" spans="1:17" s="18" customFormat="1" ht="17.25" customHeight="1">
      <c r="A30" s="46"/>
      <c r="B30" s="49"/>
      <c r="C30" s="87" t="s">
        <v>26</v>
      </c>
      <c r="D30" s="40" t="s">
        <v>8</v>
      </c>
      <c r="E30" s="49">
        <v>2.06</v>
      </c>
      <c r="F30" s="59">
        <f>F29*E30</f>
        <v>11.33</v>
      </c>
      <c r="G30" s="49"/>
      <c r="H30" s="52"/>
      <c r="I30" s="34"/>
      <c r="J30" s="21"/>
      <c r="K30" s="22"/>
      <c r="L30" s="22"/>
    </row>
    <row r="31" spans="1:17" s="4" customFormat="1" ht="33.75" customHeight="1">
      <c r="A31" s="60">
        <v>9</v>
      </c>
      <c r="B31" s="61"/>
      <c r="C31" s="87" t="s">
        <v>95</v>
      </c>
      <c r="D31" s="49" t="s">
        <v>11</v>
      </c>
      <c r="E31" s="62"/>
      <c r="F31" s="46">
        <v>7.4</v>
      </c>
      <c r="G31" s="62"/>
      <c r="H31" s="52"/>
    </row>
    <row r="32" spans="1:17" ht="17.25" customHeight="1">
      <c r="A32" s="52"/>
      <c r="B32" s="40"/>
      <c r="C32" s="87" t="s">
        <v>26</v>
      </c>
      <c r="D32" s="40" t="s">
        <v>8</v>
      </c>
      <c r="E32" s="62">
        <v>0.99299999999999999</v>
      </c>
      <c r="F32" s="46">
        <f>E32*F31</f>
        <v>7.3482000000000003</v>
      </c>
      <c r="G32" s="62"/>
      <c r="H32" s="52"/>
    </row>
    <row r="33" spans="1:11" ht="15.75" customHeight="1">
      <c r="A33" s="52"/>
      <c r="B33" s="63"/>
      <c r="C33" s="87" t="s">
        <v>39</v>
      </c>
      <c r="D33" s="49" t="s">
        <v>11</v>
      </c>
      <c r="E33" s="62">
        <v>1.25</v>
      </c>
      <c r="F33" s="59">
        <f>E33*F31</f>
        <v>9.25</v>
      </c>
      <c r="G33" s="46"/>
      <c r="H33" s="52"/>
    </row>
    <row r="34" spans="1:11" s="4" customFormat="1" ht="30.75" customHeight="1">
      <c r="A34" s="48" t="s">
        <v>96</v>
      </c>
      <c r="B34" s="48"/>
      <c r="C34" s="88" t="s">
        <v>94</v>
      </c>
      <c r="D34" s="49" t="s">
        <v>11</v>
      </c>
      <c r="E34" s="57"/>
      <c r="F34" s="59">
        <v>5.27</v>
      </c>
      <c r="G34" s="57"/>
      <c r="H34" s="52"/>
      <c r="I34" s="38"/>
    </row>
    <row r="35" spans="1:11" ht="15" customHeight="1">
      <c r="A35" s="52"/>
      <c r="B35" s="64"/>
      <c r="C35" s="87" t="s">
        <v>92</v>
      </c>
      <c r="D35" s="40" t="s">
        <v>8</v>
      </c>
      <c r="E35" s="57">
        <v>1.37</v>
      </c>
      <c r="F35" s="52">
        <f>E35*F34</f>
        <v>7.2199</v>
      </c>
      <c r="G35" s="57"/>
      <c r="H35" s="52"/>
    </row>
    <row r="36" spans="1:11" ht="17.25" customHeight="1">
      <c r="A36" s="52"/>
      <c r="B36" s="64"/>
      <c r="C36" s="87" t="s">
        <v>27</v>
      </c>
      <c r="D36" s="41" t="s">
        <v>9</v>
      </c>
      <c r="E36" s="57">
        <v>0.28299999999999997</v>
      </c>
      <c r="F36" s="52">
        <f>E36*F34</f>
        <v>1.4914099999999997</v>
      </c>
      <c r="G36" s="57"/>
      <c r="H36" s="52"/>
    </row>
    <row r="37" spans="1:11" ht="15.75" customHeight="1">
      <c r="A37" s="52"/>
      <c r="B37" s="64"/>
      <c r="C37" s="88" t="s">
        <v>93</v>
      </c>
      <c r="D37" s="48" t="s">
        <v>11</v>
      </c>
      <c r="E37" s="57">
        <v>1.02</v>
      </c>
      <c r="F37" s="52">
        <f>E37*F34</f>
        <v>5.3754</v>
      </c>
      <c r="G37" s="57"/>
      <c r="H37" s="52"/>
    </row>
    <row r="38" spans="1:11" ht="19.5" customHeight="1">
      <c r="A38" s="52"/>
      <c r="B38" s="64"/>
      <c r="C38" s="88" t="s">
        <v>42</v>
      </c>
      <c r="D38" s="48" t="s">
        <v>10</v>
      </c>
      <c r="E38" s="57">
        <v>0.62</v>
      </c>
      <c r="F38" s="52">
        <f>E38*F34</f>
        <v>3.2673999999999999</v>
      </c>
      <c r="G38" s="57"/>
      <c r="H38" s="52"/>
    </row>
    <row r="39" spans="1:11" s="4" customFormat="1" ht="15.75">
      <c r="A39" s="40" t="s">
        <v>97</v>
      </c>
      <c r="B39" s="49"/>
      <c r="C39" s="87" t="s">
        <v>71</v>
      </c>
      <c r="D39" s="48" t="s">
        <v>62</v>
      </c>
      <c r="E39" s="42"/>
      <c r="F39" s="44">
        <v>159.22</v>
      </c>
      <c r="G39" s="44"/>
      <c r="H39" s="45"/>
    </row>
    <row r="40" spans="1:11" ht="20.100000000000001" customHeight="1">
      <c r="A40" s="46"/>
      <c r="B40" s="65"/>
      <c r="C40" s="87" t="s">
        <v>61</v>
      </c>
      <c r="D40" s="48" t="s">
        <v>62</v>
      </c>
      <c r="E40" s="43">
        <v>1</v>
      </c>
      <c r="F40" s="43">
        <f>E40*F39</f>
        <v>159.22</v>
      </c>
      <c r="G40" s="44"/>
      <c r="H40" s="45"/>
      <c r="I40" s="27"/>
      <c r="J40" s="27"/>
    </row>
    <row r="41" spans="1:11" ht="18.75" customHeight="1">
      <c r="A41" s="53"/>
      <c r="B41" s="53"/>
      <c r="C41" s="93" t="s">
        <v>63</v>
      </c>
      <c r="D41" s="55"/>
      <c r="E41" s="53"/>
      <c r="F41" s="53"/>
      <c r="G41" s="53"/>
      <c r="H41" s="54"/>
      <c r="I41" s="3"/>
    </row>
    <row r="42" spans="1:11" s="18" customFormat="1" ht="48.75" customHeight="1">
      <c r="A42" s="56">
        <v>12</v>
      </c>
      <c r="B42" s="49"/>
      <c r="C42" s="87" t="s">
        <v>74</v>
      </c>
      <c r="D42" s="49" t="s">
        <v>11</v>
      </c>
      <c r="E42" s="49"/>
      <c r="F42" s="59">
        <v>121.91</v>
      </c>
      <c r="G42" s="59"/>
      <c r="H42" s="52"/>
      <c r="I42" s="20"/>
      <c r="J42" s="21"/>
    </row>
    <row r="43" spans="1:11" s="18" customFormat="1" ht="20.100000000000001" customHeight="1">
      <c r="A43" s="46"/>
      <c r="B43" s="49"/>
      <c r="C43" s="87" t="s">
        <v>26</v>
      </c>
      <c r="D43" s="40" t="s">
        <v>8</v>
      </c>
      <c r="E43" s="49">
        <v>8.82</v>
      </c>
      <c r="F43" s="49">
        <f>F42*E43</f>
        <v>1075.2462</v>
      </c>
      <c r="G43" s="59"/>
      <c r="H43" s="52"/>
      <c r="K43" s="22"/>
    </row>
    <row r="44" spans="1:11" s="18" customFormat="1" ht="20.100000000000001" customHeight="1">
      <c r="A44" s="46"/>
      <c r="B44" s="49"/>
      <c r="C44" s="87" t="s">
        <v>25</v>
      </c>
      <c r="D44" s="41" t="s">
        <v>9</v>
      </c>
      <c r="E44" s="49">
        <v>1.24</v>
      </c>
      <c r="F44" s="59">
        <f>F42*E44</f>
        <v>151.16839999999999</v>
      </c>
      <c r="G44" s="59"/>
      <c r="H44" s="52"/>
    </row>
    <row r="45" spans="1:11" s="18" customFormat="1" ht="20.100000000000001" customHeight="1">
      <c r="A45" s="46"/>
      <c r="B45" s="49"/>
      <c r="C45" s="89" t="s">
        <v>48</v>
      </c>
      <c r="D45" s="49" t="s">
        <v>11</v>
      </c>
      <c r="E45" s="49">
        <v>1.02</v>
      </c>
      <c r="F45" s="59">
        <f>E45*F42</f>
        <v>124.34820000000001</v>
      </c>
      <c r="G45" s="52"/>
      <c r="H45" s="52"/>
    </row>
    <row r="46" spans="1:11" s="18" customFormat="1" ht="20.100000000000001" customHeight="1">
      <c r="A46" s="46"/>
      <c r="B46" s="49"/>
      <c r="C46" s="89" t="s">
        <v>31</v>
      </c>
      <c r="D46" s="49" t="s">
        <v>32</v>
      </c>
      <c r="E46" s="49">
        <v>1.84</v>
      </c>
      <c r="F46" s="59">
        <f>E46*F42</f>
        <v>224.31440000000001</v>
      </c>
      <c r="G46" s="59"/>
      <c r="H46" s="52"/>
      <c r="I46" s="24"/>
    </row>
    <row r="47" spans="1:11" s="18" customFormat="1" ht="20.25" customHeight="1">
      <c r="A47" s="46"/>
      <c r="B47" s="66"/>
      <c r="C47" s="89" t="s">
        <v>33</v>
      </c>
      <c r="D47" s="49" t="s">
        <v>11</v>
      </c>
      <c r="E47" s="67">
        <v>5.1700000000000003E-2</v>
      </c>
      <c r="F47" s="67">
        <f>E47*F42</f>
        <v>6.3027470000000001</v>
      </c>
      <c r="G47" s="59"/>
      <c r="H47" s="52"/>
      <c r="I47" s="25"/>
    </row>
    <row r="48" spans="1:11" s="18" customFormat="1" ht="20.100000000000001" customHeight="1">
      <c r="A48" s="46"/>
      <c r="B48" s="66"/>
      <c r="C48" s="89" t="s">
        <v>34</v>
      </c>
      <c r="D48" s="49" t="s">
        <v>35</v>
      </c>
      <c r="E48" s="68">
        <v>0.5</v>
      </c>
      <c r="F48" s="59">
        <f>E48*F42</f>
        <v>60.954999999999998</v>
      </c>
      <c r="G48" s="59"/>
      <c r="H48" s="52"/>
      <c r="I48" s="24"/>
    </row>
    <row r="49" spans="1:11" s="18" customFormat="1" ht="20.100000000000001" customHeight="1">
      <c r="A49" s="46"/>
      <c r="B49" s="66"/>
      <c r="C49" s="89" t="s">
        <v>44</v>
      </c>
      <c r="D49" s="49" t="s">
        <v>36</v>
      </c>
      <c r="E49" s="67">
        <v>1.2999999999999999E-3</v>
      </c>
      <c r="F49" s="59">
        <f>E49*F42</f>
        <v>0.15848299999999998</v>
      </c>
      <c r="G49" s="59"/>
      <c r="H49" s="52"/>
      <c r="I49" s="24"/>
    </row>
    <row r="50" spans="1:11" s="18" customFormat="1" ht="20.100000000000001" customHeight="1">
      <c r="A50" s="46"/>
      <c r="B50" s="49"/>
      <c r="C50" s="89" t="s">
        <v>29</v>
      </c>
      <c r="D50" s="49" t="s">
        <v>10</v>
      </c>
      <c r="E50" s="49">
        <v>0.53</v>
      </c>
      <c r="F50" s="59">
        <f>E50*F42</f>
        <v>64.612300000000005</v>
      </c>
      <c r="G50" s="59"/>
      <c r="H50" s="52"/>
      <c r="I50" s="26"/>
    </row>
    <row r="51" spans="1:11" s="18" customFormat="1" ht="18.75" customHeight="1">
      <c r="A51" s="69">
        <v>13</v>
      </c>
      <c r="B51" s="70"/>
      <c r="C51" s="90" t="s">
        <v>37</v>
      </c>
      <c r="D51" s="71" t="s">
        <v>36</v>
      </c>
      <c r="E51" s="71"/>
      <c r="F51" s="67">
        <f>F52+F53</f>
        <v>0.64829999999999999</v>
      </c>
      <c r="G51" s="71"/>
      <c r="H51" s="52"/>
    </row>
    <row r="52" spans="1:11" s="18" customFormat="1" ht="20.25" customHeight="1">
      <c r="A52" s="46"/>
      <c r="B52" s="70"/>
      <c r="C52" s="90" t="s">
        <v>73</v>
      </c>
      <c r="D52" s="71" t="s">
        <v>36</v>
      </c>
      <c r="E52" s="71"/>
      <c r="F52" s="67">
        <v>0.45250000000000001</v>
      </c>
      <c r="G52" s="49"/>
      <c r="H52" s="52"/>
    </row>
    <row r="53" spans="1:11" s="18" customFormat="1" ht="16.5" customHeight="1">
      <c r="A53" s="46"/>
      <c r="B53" s="70"/>
      <c r="C53" s="90" t="s">
        <v>75</v>
      </c>
      <c r="D53" s="71" t="s">
        <v>36</v>
      </c>
      <c r="E53" s="71"/>
      <c r="F53" s="67">
        <v>0.1958</v>
      </c>
      <c r="G53" s="49"/>
      <c r="H53" s="52"/>
    </row>
    <row r="54" spans="1:11" s="18" customFormat="1" ht="30" customHeight="1">
      <c r="A54" s="56">
        <v>14</v>
      </c>
      <c r="B54" s="49"/>
      <c r="C54" s="87" t="s">
        <v>78</v>
      </c>
      <c r="D54" s="58" t="s">
        <v>11</v>
      </c>
      <c r="E54" s="49"/>
      <c r="F54" s="59">
        <v>4.5599999999999996</v>
      </c>
      <c r="G54" s="59"/>
      <c r="H54" s="52"/>
      <c r="I54" s="20"/>
      <c r="J54" s="21"/>
    </row>
    <row r="55" spans="1:11" s="18" customFormat="1" ht="17.25" customHeight="1">
      <c r="A55" s="46"/>
      <c r="B55" s="49"/>
      <c r="C55" s="87" t="s">
        <v>26</v>
      </c>
      <c r="D55" s="40" t="s">
        <v>8</v>
      </c>
      <c r="E55" s="49">
        <v>4.5</v>
      </c>
      <c r="F55" s="49">
        <f>F54*E55</f>
        <v>20.52</v>
      </c>
      <c r="G55" s="59"/>
      <c r="H55" s="52"/>
      <c r="K55" s="22"/>
    </row>
    <row r="56" spans="1:11" s="18" customFormat="1" ht="16.5" customHeight="1">
      <c r="A56" s="46"/>
      <c r="B56" s="49"/>
      <c r="C56" s="87" t="s">
        <v>25</v>
      </c>
      <c r="D56" s="41" t="s">
        <v>9</v>
      </c>
      <c r="E56" s="49">
        <v>0.37</v>
      </c>
      <c r="F56" s="59">
        <f>F54*E56</f>
        <v>1.6871999999999998</v>
      </c>
      <c r="G56" s="59"/>
      <c r="H56" s="52"/>
    </row>
    <row r="57" spans="1:11" s="18" customFormat="1" ht="16.5" customHeight="1">
      <c r="A57" s="46"/>
      <c r="B57" s="49"/>
      <c r="C57" s="89" t="s">
        <v>79</v>
      </c>
      <c r="D57" s="49" t="s">
        <v>11</v>
      </c>
      <c r="E57" s="49">
        <v>1.02</v>
      </c>
      <c r="F57" s="59">
        <f>E57*F54</f>
        <v>4.6511999999999993</v>
      </c>
      <c r="G57" s="52"/>
      <c r="H57" s="52"/>
    </row>
    <row r="58" spans="1:11" s="18" customFormat="1" ht="17.25" customHeight="1">
      <c r="A58" s="46"/>
      <c r="B58" s="49"/>
      <c r="C58" s="89" t="s">
        <v>31</v>
      </c>
      <c r="D58" s="49" t="s">
        <v>32</v>
      </c>
      <c r="E58" s="49">
        <v>1.61</v>
      </c>
      <c r="F58" s="59">
        <f>E58*F54</f>
        <v>7.3415999999999997</v>
      </c>
      <c r="G58" s="59"/>
      <c r="H58" s="52"/>
      <c r="I58" s="24"/>
    </row>
    <row r="59" spans="1:11" s="18" customFormat="1" ht="18.75" customHeight="1">
      <c r="A59" s="46"/>
      <c r="B59" s="66"/>
      <c r="C59" s="89" t="s">
        <v>33</v>
      </c>
      <c r="D59" s="49" t="s">
        <v>11</v>
      </c>
      <c r="E59" s="67">
        <v>1.72E-2</v>
      </c>
      <c r="F59" s="67">
        <f>E59*F54</f>
        <v>7.8431999999999988E-2</v>
      </c>
      <c r="G59" s="59"/>
      <c r="H59" s="52"/>
      <c r="I59" s="25"/>
    </row>
    <row r="60" spans="1:11" s="18" customFormat="1" ht="20.100000000000001" customHeight="1">
      <c r="A60" s="46"/>
      <c r="B60" s="66"/>
      <c r="C60" s="89" t="s">
        <v>34</v>
      </c>
      <c r="D60" s="49" t="s">
        <v>35</v>
      </c>
      <c r="E60" s="68">
        <v>0.5</v>
      </c>
      <c r="F60" s="59">
        <f>E60*F54</f>
        <v>2.2799999999999998</v>
      </c>
      <c r="G60" s="59"/>
      <c r="H60" s="59"/>
      <c r="I60" s="24"/>
    </row>
    <row r="61" spans="1:11" s="18" customFormat="1" ht="20.100000000000001" customHeight="1">
      <c r="A61" s="46"/>
      <c r="B61" s="66"/>
      <c r="C61" s="89" t="s">
        <v>44</v>
      </c>
      <c r="D61" s="49" t="s">
        <v>36</v>
      </c>
      <c r="E61" s="67">
        <v>1.2999999999999999E-3</v>
      </c>
      <c r="F61" s="67">
        <f>E61*F53</f>
        <v>2.5453999999999999E-4</v>
      </c>
      <c r="G61" s="59"/>
      <c r="H61" s="59"/>
      <c r="I61" s="24"/>
    </row>
    <row r="62" spans="1:11" s="18" customFormat="1" ht="17.25" customHeight="1">
      <c r="A62" s="46"/>
      <c r="B62" s="49"/>
      <c r="C62" s="89" t="s">
        <v>29</v>
      </c>
      <c r="D62" s="49" t="s">
        <v>10</v>
      </c>
      <c r="E62" s="49">
        <v>0.28000000000000003</v>
      </c>
      <c r="F62" s="59">
        <f>E62*F54</f>
        <v>1.2767999999999999</v>
      </c>
      <c r="G62" s="59"/>
      <c r="H62" s="52"/>
      <c r="I62" s="26"/>
    </row>
    <row r="63" spans="1:11" s="18" customFormat="1" ht="18.75" customHeight="1">
      <c r="A63" s="69">
        <v>15</v>
      </c>
      <c r="B63" s="70"/>
      <c r="C63" s="90" t="s">
        <v>37</v>
      </c>
      <c r="D63" s="71" t="s">
        <v>36</v>
      </c>
      <c r="E63" s="71"/>
      <c r="F63" s="67">
        <f>F64</f>
        <v>0.40039999999999998</v>
      </c>
      <c r="G63" s="71"/>
      <c r="H63" s="72"/>
    </row>
    <row r="64" spans="1:11" s="18" customFormat="1" ht="20.25" customHeight="1">
      <c r="A64" s="46"/>
      <c r="B64" s="70"/>
      <c r="C64" s="90" t="s">
        <v>85</v>
      </c>
      <c r="D64" s="71" t="s">
        <v>36</v>
      </c>
      <c r="E64" s="71"/>
      <c r="F64" s="67">
        <v>0.40039999999999998</v>
      </c>
      <c r="G64" s="49"/>
      <c r="H64" s="72"/>
    </row>
    <row r="65" spans="1:17" s="4" customFormat="1" ht="31.5" customHeight="1">
      <c r="A65" s="40" t="s">
        <v>103</v>
      </c>
      <c r="B65" s="49"/>
      <c r="C65" s="88" t="s">
        <v>91</v>
      </c>
      <c r="D65" s="48" t="s">
        <v>32</v>
      </c>
      <c r="E65" s="73"/>
      <c r="F65" s="74">
        <v>37</v>
      </c>
      <c r="G65" s="44"/>
      <c r="H65" s="45"/>
    </row>
    <row r="66" spans="1:17" ht="20.100000000000001" customHeight="1">
      <c r="A66" s="46"/>
      <c r="B66" s="65"/>
      <c r="C66" s="87" t="s">
        <v>89</v>
      </c>
      <c r="D66" s="40" t="s">
        <v>8</v>
      </c>
      <c r="E66" s="75">
        <v>0.2084</v>
      </c>
      <c r="F66" s="74">
        <f>E66*F65</f>
        <v>7.7107999999999999</v>
      </c>
      <c r="G66" s="44"/>
      <c r="H66" s="45"/>
      <c r="I66" s="27"/>
      <c r="J66" s="27"/>
    </row>
    <row r="67" spans="1:17" ht="20.100000000000001" customHeight="1">
      <c r="A67" s="46"/>
      <c r="B67" s="65"/>
      <c r="C67" s="87" t="s">
        <v>27</v>
      </c>
      <c r="D67" s="41" t="s">
        <v>9</v>
      </c>
      <c r="E67" s="75">
        <v>1.41E-2</v>
      </c>
      <c r="F67" s="76">
        <f>E67*F65</f>
        <v>0.52169999999999994</v>
      </c>
      <c r="G67" s="44"/>
      <c r="H67" s="77"/>
      <c r="I67" s="27"/>
      <c r="J67" s="27"/>
    </row>
    <row r="68" spans="1:17" ht="20.100000000000001" customHeight="1">
      <c r="A68" s="46"/>
      <c r="B68" s="49"/>
      <c r="C68" s="87" t="s">
        <v>90</v>
      </c>
      <c r="D68" s="41" t="s">
        <v>11</v>
      </c>
      <c r="E68" s="78">
        <v>5.0999999999999997E-2</v>
      </c>
      <c r="F68" s="74">
        <f>E68*F65</f>
        <v>1.8869999999999998</v>
      </c>
      <c r="G68" s="44"/>
      <c r="H68" s="45"/>
      <c r="I68" s="27"/>
      <c r="J68" s="27"/>
    </row>
    <row r="69" spans="1:17" ht="20.100000000000001" customHeight="1">
      <c r="A69" s="46"/>
      <c r="B69" s="49"/>
      <c r="C69" s="87" t="s">
        <v>42</v>
      </c>
      <c r="D69" s="40" t="s">
        <v>10</v>
      </c>
      <c r="E69" s="78">
        <v>6.4000000000000003E-3</v>
      </c>
      <c r="F69" s="76">
        <f>E69*F65</f>
        <v>0.23680000000000001</v>
      </c>
      <c r="G69" s="44"/>
      <c r="H69" s="77"/>
      <c r="I69" s="27"/>
      <c r="J69" s="27"/>
    </row>
    <row r="70" spans="1:17" s="31" customFormat="1" ht="33" customHeight="1">
      <c r="A70" s="56">
        <v>17</v>
      </c>
      <c r="B70" s="57"/>
      <c r="C70" s="89" t="s">
        <v>88</v>
      </c>
      <c r="D70" s="58" t="s">
        <v>110</v>
      </c>
      <c r="E70" s="49"/>
      <c r="F70" s="52">
        <v>5.6</v>
      </c>
      <c r="G70" s="49"/>
      <c r="H70" s="52"/>
      <c r="I70" s="29"/>
      <c r="J70" s="30"/>
      <c r="L70" s="30"/>
      <c r="O70" s="32"/>
      <c r="Q70" s="33"/>
    </row>
    <row r="71" spans="1:17" s="18" customFormat="1" ht="17.25" customHeight="1">
      <c r="A71" s="46"/>
      <c r="B71" s="49"/>
      <c r="C71" s="87" t="s">
        <v>26</v>
      </c>
      <c r="D71" s="40" t="s">
        <v>8</v>
      </c>
      <c r="E71" s="49">
        <v>2.06</v>
      </c>
      <c r="F71" s="59">
        <f>F70*E71</f>
        <v>11.536</v>
      </c>
      <c r="G71" s="49"/>
      <c r="H71" s="52"/>
      <c r="I71" s="34"/>
      <c r="J71" s="21"/>
      <c r="K71" s="22"/>
      <c r="L71" s="22"/>
    </row>
    <row r="72" spans="1:17" s="4" customFormat="1" ht="31.5" customHeight="1">
      <c r="A72" s="60">
        <v>18</v>
      </c>
      <c r="B72" s="61"/>
      <c r="C72" s="87" t="s">
        <v>86</v>
      </c>
      <c r="D72" s="49" t="s">
        <v>11</v>
      </c>
      <c r="E72" s="62"/>
      <c r="F72" s="46">
        <v>121.5</v>
      </c>
      <c r="G72" s="62"/>
      <c r="H72" s="52"/>
    </row>
    <row r="73" spans="1:17" ht="18.75" customHeight="1">
      <c r="A73" s="46"/>
      <c r="B73" s="40"/>
      <c r="C73" s="87" t="s">
        <v>26</v>
      </c>
      <c r="D73" s="40" t="s">
        <v>8</v>
      </c>
      <c r="E73" s="62">
        <v>0.99299999999999999</v>
      </c>
      <c r="F73" s="46">
        <f>E73*F72</f>
        <v>120.6495</v>
      </c>
      <c r="G73" s="62"/>
      <c r="H73" s="52"/>
    </row>
    <row r="74" spans="1:17" ht="17.25" customHeight="1">
      <c r="A74" s="46"/>
      <c r="B74" s="63"/>
      <c r="C74" s="87" t="s">
        <v>87</v>
      </c>
      <c r="D74" s="49" t="s">
        <v>11</v>
      </c>
      <c r="E74" s="62">
        <v>1.25</v>
      </c>
      <c r="F74" s="59">
        <f>E74*F72</f>
        <v>151.875</v>
      </c>
      <c r="G74" s="46"/>
      <c r="H74" s="52"/>
    </row>
    <row r="75" spans="1:17" s="18" customFormat="1" ht="34.5" customHeight="1">
      <c r="A75" s="60">
        <v>19</v>
      </c>
      <c r="B75" s="49"/>
      <c r="C75" s="87" t="s">
        <v>98</v>
      </c>
      <c r="D75" s="49" t="s">
        <v>11</v>
      </c>
      <c r="E75" s="49"/>
      <c r="F75" s="59">
        <v>36.85</v>
      </c>
      <c r="G75" s="59"/>
      <c r="H75" s="52"/>
      <c r="I75" s="20"/>
      <c r="J75" s="21"/>
    </row>
    <row r="76" spans="1:17" s="18" customFormat="1" ht="20.100000000000001" customHeight="1">
      <c r="A76" s="46"/>
      <c r="B76" s="49"/>
      <c r="C76" s="87" t="s">
        <v>26</v>
      </c>
      <c r="D76" s="40" t="s">
        <v>8</v>
      </c>
      <c r="E76" s="49">
        <v>4.5</v>
      </c>
      <c r="F76" s="49">
        <f>F75*E76</f>
        <v>165.82500000000002</v>
      </c>
      <c r="G76" s="59"/>
      <c r="H76" s="52"/>
      <c r="K76" s="22"/>
    </row>
    <row r="77" spans="1:17" s="18" customFormat="1" ht="20.100000000000001" customHeight="1">
      <c r="A77" s="46"/>
      <c r="B77" s="49"/>
      <c r="C77" s="87" t="s">
        <v>25</v>
      </c>
      <c r="D77" s="41" t="s">
        <v>9</v>
      </c>
      <c r="E77" s="49">
        <v>0.37</v>
      </c>
      <c r="F77" s="59">
        <f>F75*E77</f>
        <v>13.634500000000001</v>
      </c>
      <c r="G77" s="59"/>
      <c r="H77" s="52"/>
    </row>
    <row r="78" spans="1:17" s="18" customFormat="1" ht="20.100000000000001" customHeight="1">
      <c r="A78" s="46"/>
      <c r="B78" s="49"/>
      <c r="C78" s="89" t="s">
        <v>40</v>
      </c>
      <c r="D78" s="49" t="s">
        <v>11</v>
      </c>
      <c r="E78" s="49">
        <v>1.02</v>
      </c>
      <c r="F78" s="59">
        <f>E78*F75</f>
        <v>37.587000000000003</v>
      </c>
      <c r="G78" s="52"/>
      <c r="H78" s="52"/>
    </row>
    <row r="79" spans="1:17" s="18" customFormat="1" ht="20.100000000000001" customHeight="1">
      <c r="A79" s="46"/>
      <c r="B79" s="49"/>
      <c r="C79" s="89" t="s">
        <v>31</v>
      </c>
      <c r="D79" s="49" t="s">
        <v>32</v>
      </c>
      <c r="E79" s="49">
        <v>0.15</v>
      </c>
      <c r="F79" s="59">
        <f>E79*F75</f>
        <v>5.5274999999999999</v>
      </c>
      <c r="G79" s="59"/>
      <c r="H79" s="52"/>
      <c r="I79" s="24"/>
    </row>
    <row r="80" spans="1:17" s="18" customFormat="1" ht="20.25" customHeight="1">
      <c r="A80" s="46"/>
      <c r="B80" s="66"/>
      <c r="C80" s="89" t="s">
        <v>33</v>
      </c>
      <c r="D80" s="49" t="s">
        <v>11</v>
      </c>
      <c r="E80" s="68">
        <v>4.0000000000000001E-3</v>
      </c>
      <c r="F80" s="67">
        <f>E80*F75</f>
        <v>0.1474</v>
      </c>
      <c r="G80" s="59"/>
      <c r="H80" s="52"/>
      <c r="I80" s="25"/>
    </row>
    <row r="81" spans="1:17" s="18" customFormat="1" ht="20.100000000000001" customHeight="1">
      <c r="A81" s="46"/>
      <c r="B81" s="66"/>
      <c r="C81" s="89" t="s">
        <v>34</v>
      </c>
      <c r="D81" s="49" t="s">
        <v>35</v>
      </c>
      <c r="E81" s="52">
        <v>0.1</v>
      </c>
      <c r="F81" s="59">
        <f>E81*F75</f>
        <v>3.6850000000000005</v>
      </c>
      <c r="G81" s="59"/>
      <c r="H81" s="52"/>
      <c r="I81" s="24"/>
    </row>
    <row r="82" spans="1:17" s="18" customFormat="1" ht="20.100000000000001" customHeight="1">
      <c r="A82" s="46"/>
      <c r="B82" s="49"/>
      <c r="C82" s="89" t="s">
        <v>29</v>
      </c>
      <c r="D82" s="49" t="s">
        <v>10</v>
      </c>
      <c r="E82" s="49">
        <v>0.28000000000000003</v>
      </c>
      <c r="F82" s="59">
        <f>E82*F75</f>
        <v>10.318000000000001</v>
      </c>
      <c r="G82" s="59"/>
      <c r="H82" s="52"/>
      <c r="I82" s="26"/>
    </row>
    <row r="83" spans="1:17" s="4" customFormat="1" ht="15.75">
      <c r="A83" s="40" t="s">
        <v>83</v>
      </c>
      <c r="B83" s="49"/>
      <c r="C83" s="87" t="s">
        <v>71</v>
      </c>
      <c r="D83" s="48" t="s">
        <v>62</v>
      </c>
      <c r="E83" s="42"/>
      <c r="F83" s="44">
        <v>41.38</v>
      </c>
      <c r="G83" s="44"/>
      <c r="H83" s="45"/>
      <c r="I83" s="37"/>
    </row>
    <row r="84" spans="1:17" ht="20.100000000000001" customHeight="1">
      <c r="A84" s="46"/>
      <c r="B84" s="65"/>
      <c r="C84" s="87" t="s">
        <v>61</v>
      </c>
      <c r="D84" s="48" t="s">
        <v>62</v>
      </c>
      <c r="E84" s="43">
        <v>1</v>
      </c>
      <c r="F84" s="43">
        <f>E84*F83</f>
        <v>41.38</v>
      </c>
      <c r="G84" s="44"/>
      <c r="H84" s="45"/>
      <c r="I84" s="27"/>
      <c r="J84" s="27"/>
    </row>
    <row r="85" spans="1:17" ht="20.100000000000001" customHeight="1">
      <c r="A85" s="46"/>
      <c r="B85" s="65"/>
      <c r="C85" s="93" t="s">
        <v>64</v>
      </c>
      <c r="D85" s="48"/>
      <c r="E85" s="43"/>
      <c r="F85" s="43"/>
      <c r="G85" s="44"/>
      <c r="H85" s="45"/>
      <c r="I85" s="27"/>
      <c r="J85" s="27"/>
    </row>
    <row r="86" spans="1:17" s="31" customFormat="1" ht="32.25" customHeight="1">
      <c r="A86" s="56">
        <v>21</v>
      </c>
      <c r="B86" s="57"/>
      <c r="C86" s="89" t="s">
        <v>66</v>
      </c>
      <c r="D86" s="58" t="s">
        <v>110</v>
      </c>
      <c r="E86" s="49"/>
      <c r="F86" s="52">
        <v>19.600000000000001</v>
      </c>
      <c r="G86" s="49"/>
      <c r="H86" s="52"/>
      <c r="I86" s="29"/>
      <c r="J86" s="30"/>
      <c r="L86" s="30"/>
      <c r="O86" s="32"/>
      <c r="Q86" s="33"/>
    </row>
    <row r="87" spans="1:17" s="18" customFormat="1" ht="17.25" customHeight="1">
      <c r="A87" s="46"/>
      <c r="B87" s="49"/>
      <c r="C87" s="87" t="s">
        <v>26</v>
      </c>
      <c r="D87" s="40" t="s">
        <v>8</v>
      </c>
      <c r="E87" s="49">
        <v>2.78</v>
      </c>
      <c r="F87" s="59">
        <f>F86*E87</f>
        <v>54.488</v>
      </c>
      <c r="G87" s="49"/>
      <c r="H87" s="52"/>
      <c r="I87" s="34"/>
      <c r="J87" s="21"/>
      <c r="K87" s="22"/>
      <c r="L87" s="22"/>
    </row>
    <row r="88" spans="1:17" s="18" customFormat="1" ht="33.75" customHeight="1">
      <c r="A88" s="56">
        <v>22</v>
      </c>
      <c r="B88" s="49"/>
      <c r="C88" s="87" t="s">
        <v>80</v>
      </c>
      <c r="D88" s="49" t="s">
        <v>11</v>
      </c>
      <c r="E88" s="49"/>
      <c r="F88" s="52">
        <v>11.6</v>
      </c>
      <c r="G88" s="59"/>
      <c r="H88" s="52"/>
      <c r="I88" s="20"/>
      <c r="J88" s="21"/>
    </row>
    <row r="89" spans="1:17" s="18" customFormat="1" ht="16.5" customHeight="1">
      <c r="A89" s="46"/>
      <c r="B89" s="49"/>
      <c r="C89" s="87" t="s">
        <v>26</v>
      </c>
      <c r="D89" s="40" t="s">
        <v>8</v>
      </c>
      <c r="E89" s="49">
        <v>8.82</v>
      </c>
      <c r="F89" s="49">
        <f>F88*E89</f>
        <v>102.312</v>
      </c>
      <c r="G89" s="59"/>
      <c r="H89" s="52"/>
      <c r="K89" s="22"/>
    </row>
    <row r="90" spans="1:17" s="18" customFormat="1" ht="15.75" customHeight="1">
      <c r="A90" s="46"/>
      <c r="B90" s="49"/>
      <c r="C90" s="87" t="s">
        <v>25</v>
      </c>
      <c r="D90" s="41" t="s">
        <v>9</v>
      </c>
      <c r="E90" s="49">
        <v>1.24</v>
      </c>
      <c r="F90" s="59">
        <f>F88*E90</f>
        <v>14.384</v>
      </c>
      <c r="G90" s="59"/>
      <c r="H90" s="52"/>
    </row>
    <row r="91" spans="1:17" s="18" customFormat="1" ht="18.75" customHeight="1">
      <c r="A91" s="46"/>
      <c r="B91" s="49"/>
      <c r="C91" s="89" t="s">
        <v>48</v>
      </c>
      <c r="D91" s="49" t="s">
        <v>11</v>
      </c>
      <c r="E91" s="49">
        <v>1.02</v>
      </c>
      <c r="F91" s="59">
        <f>E91*F88</f>
        <v>11.831999999999999</v>
      </c>
      <c r="G91" s="52"/>
      <c r="H91" s="52"/>
    </row>
    <row r="92" spans="1:17" s="18" customFormat="1" ht="16.5" customHeight="1">
      <c r="A92" s="46"/>
      <c r="B92" s="49"/>
      <c r="C92" s="89" t="s">
        <v>31</v>
      </c>
      <c r="D92" s="49" t="s">
        <v>32</v>
      </c>
      <c r="E92" s="49">
        <v>1.84</v>
      </c>
      <c r="F92" s="59">
        <f>E92*F88</f>
        <v>21.344000000000001</v>
      </c>
      <c r="G92" s="59"/>
      <c r="H92" s="52"/>
      <c r="I92" s="24"/>
    </row>
    <row r="93" spans="1:17" s="18" customFormat="1" ht="17.25" customHeight="1">
      <c r="A93" s="46"/>
      <c r="B93" s="66"/>
      <c r="C93" s="89" t="s">
        <v>33</v>
      </c>
      <c r="D93" s="49" t="s">
        <v>11</v>
      </c>
      <c r="E93" s="67">
        <v>5.1700000000000003E-2</v>
      </c>
      <c r="F93" s="67">
        <f>E93*F88</f>
        <v>0.59972000000000003</v>
      </c>
      <c r="G93" s="59"/>
      <c r="H93" s="52"/>
      <c r="I93" s="25"/>
    </row>
    <row r="94" spans="1:17" s="18" customFormat="1" ht="17.25" customHeight="1">
      <c r="A94" s="46"/>
      <c r="B94" s="66"/>
      <c r="C94" s="89" t="s">
        <v>34</v>
      </c>
      <c r="D94" s="49" t="s">
        <v>35</v>
      </c>
      <c r="E94" s="52">
        <v>0.5</v>
      </c>
      <c r="F94" s="52">
        <f>E94*F88</f>
        <v>5.8</v>
      </c>
      <c r="G94" s="59"/>
      <c r="H94" s="52"/>
      <c r="I94" s="24"/>
    </row>
    <row r="95" spans="1:17" s="18" customFormat="1" ht="18" customHeight="1">
      <c r="A95" s="46"/>
      <c r="B95" s="66"/>
      <c r="C95" s="89" t="s">
        <v>44</v>
      </c>
      <c r="D95" s="49" t="s">
        <v>36</v>
      </c>
      <c r="E95" s="67">
        <v>1.2999999999999999E-3</v>
      </c>
      <c r="F95" s="59">
        <f>E95*F88</f>
        <v>1.508E-2</v>
      </c>
      <c r="G95" s="59"/>
      <c r="H95" s="52"/>
      <c r="I95" s="24"/>
    </row>
    <row r="96" spans="1:17" s="18" customFormat="1" ht="16.5" customHeight="1">
      <c r="A96" s="46"/>
      <c r="B96" s="49"/>
      <c r="C96" s="89" t="s">
        <v>29</v>
      </c>
      <c r="D96" s="49" t="s">
        <v>10</v>
      </c>
      <c r="E96" s="49">
        <v>0.53</v>
      </c>
      <c r="F96" s="59">
        <f>E96*F88</f>
        <v>6.1479999999999997</v>
      </c>
      <c r="G96" s="59"/>
      <c r="H96" s="52"/>
      <c r="I96" s="26"/>
    </row>
    <row r="97" spans="1:12" s="18" customFormat="1" ht="30" customHeight="1">
      <c r="A97" s="56">
        <v>23</v>
      </c>
      <c r="B97" s="49"/>
      <c r="C97" s="89" t="s">
        <v>112</v>
      </c>
      <c r="D97" s="49" t="s">
        <v>43</v>
      </c>
      <c r="E97" s="49"/>
      <c r="F97" s="68">
        <v>1.3680000000000001</v>
      </c>
      <c r="G97" s="59"/>
      <c r="H97" s="52"/>
      <c r="I97" s="28"/>
    </row>
    <row r="98" spans="1:12" s="18" customFormat="1" ht="15.75" customHeight="1">
      <c r="A98" s="46"/>
      <c r="B98" s="49"/>
      <c r="C98" s="88" t="s">
        <v>26</v>
      </c>
      <c r="D98" s="48" t="s">
        <v>8</v>
      </c>
      <c r="E98" s="79">
        <v>66</v>
      </c>
      <c r="F98" s="49">
        <f>E98*F97</f>
        <v>90.288000000000011</v>
      </c>
      <c r="G98" s="59"/>
      <c r="H98" s="52"/>
      <c r="I98" s="28"/>
    </row>
    <row r="99" spans="1:12" s="18" customFormat="1" ht="16.5" customHeight="1">
      <c r="A99" s="46"/>
      <c r="B99" s="49"/>
      <c r="C99" s="88" t="s">
        <v>25</v>
      </c>
      <c r="D99" s="59" t="s">
        <v>9</v>
      </c>
      <c r="E99" s="79">
        <v>20.100000000000001</v>
      </c>
      <c r="F99" s="49">
        <f>E99*F97</f>
        <v>27.496800000000004</v>
      </c>
      <c r="G99" s="59"/>
      <c r="H99" s="52"/>
      <c r="I99" s="28"/>
    </row>
    <row r="100" spans="1:12" s="18" customFormat="1" ht="18" customHeight="1">
      <c r="A100" s="46"/>
      <c r="B100" s="49"/>
      <c r="C100" s="88" t="s">
        <v>49</v>
      </c>
      <c r="D100" s="59" t="s">
        <v>9</v>
      </c>
      <c r="E100" s="79">
        <v>0.52</v>
      </c>
      <c r="F100" s="52">
        <f>E100*F97</f>
        <v>0.7113600000000001</v>
      </c>
      <c r="G100" s="59"/>
      <c r="H100" s="52"/>
      <c r="I100" s="28"/>
    </row>
    <row r="101" spans="1:12" s="18" customFormat="1" ht="18" customHeight="1">
      <c r="A101" s="46"/>
      <c r="B101" s="70"/>
      <c r="C101" s="90" t="s">
        <v>67</v>
      </c>
      <c r="D101" s="71" t="s">
        <v>46</v>
      </c>
      <c r="E101" s="71"/>
      <c r="F101" s="80">
        <v>83.2</v>
      </c>
      <c r="G101" s="49"/>
      <c r="H101" s="52"/>
    </row>
    <row r="102" spans="1:12" s="18" customFormat="1" ht="16.5" customHeight="1">
      <c r="A102" s="46"/>
      <c r="B102" s="70"/>
      <c r="C102" s="90" t="s">
        <v>68</v>
      </c>
      <c r="D102" s="71" t="s">
        <v>43</v>
      </c>
      <c r="E102" s="71"/>
      <c r="F102" s="81">
        <v>0.98799999999999999</v>
      </c>
      <c r="G102" s="49"/>
      <c r="H102" s="52"/>
    </row>
    <row r="103" spans="1:12" s="18" customFormat="1" ht="15.75" customHeight="1">
      <c r="A103" s="46"/>
      <c r="B103" s="49"/>
      <c r="C103" s="91" t="s">
        <v>44</v>
      </c>
      <c r="D103" s="49" t="s">
        <v>35</v>
      </c>
      <c r="E103" s="82">
        <v>4.5999999999999996</v>
      </c>
      <c r="F103" s="59">
        <f>E103*F97</f>
        <v>6.2927999999999997</v>
      </c>
      <c r="G103" s="49"/>
      <c r="H103" s="52"/>
      <c r="I103" s="28"/>
    </row>
    <row r="104" spans="1:12" s="18" customFormat="1" ht="17.25" customHeight="1">
      <c r="A104" s="46"/>
      <c r="B104" s="49"/>
      <c r="C104" s="89" t="s">
        <v>29</v>
      </c>
      <c r="D104" s="49" t="s">
        <v>10</v>
      </c>
      <c r="E104" s="79">
        <v>2.78</v>
      </c>
      <c r="F104" s="52">
        <f>E104*F97</f>
        <v>3.8030400000000002</v>
      </c>
      <c r="G104" s="49"/>
      <c r="H104" s="52"/>
      <c r="I104" s="20"/>
    </row>
    <row r="105" spans="1:12" s="18" customFormat="1" ht="47.25" customHeight="1">
      <c r="A105" s="56">
        <v>24</v>
      </c>
      <c r="B105" s="49"/>
      <c r="C105" s="89" t="s">
        <v>76</v>
      </c>
      <c r="D105" s="49" t="s">
        <v>30</v>
      </c>
      <c r="E105" s="49"/>
      <c r="F105" s="52">
        <v>5.0999999999999996</v>
      </c>
      <c r="G105" s="49"/>
      <c r="H105" s="52"/>
      <c r="I105" s="29"/>
      <c r="J105" s="35"/>
    </row>
    <row r="106" spans="1:12" s="18" customFormat="1" ht="17.25" customHeight="1">
      <c r="A106" s="52"/>
      <c r="B106" s="40"/>
      <c r="C106" s="87" t="s">
        <v>26</v>
      </c>
      <c r="D106" s="40" t="s">
        <v>8</v>
      </c>
      <c r="E106" s="59">
        <v>1.17</v>
      </c>
      <c r="F106" s="59">
        <f>E106*F105</f>
        <v>5.9669999999999996</v>
      </c>
      <c r="G106" s="59"/>
      <c r="H106" s="52"/>
      <c r="I106" s="29"/>
      <c r="J106" s="35"/>
    </row>
    <row r="107" spans="1:12" s="18" customFormat="1" ht="17.25" customHeight="1">
      <c r="A107" s="52"/>
      <c r="B107" s="63"/>
      <c r="C107" s="87" t="s">
        <v>69</v>
      </c>
      <c r="D107" s="41" t="s">
        <v>9</v>
      </c>
      <c r="E107" s="67">
        <v>2.18E-2</v>
      </c>
      <c r="F107" s="59">
        <f>E107*F105</f>
        <v>0.11117999999999999</v>
      </c>
      <c r="G107" s="49"/>
      <c r="H107" s="52"/>
      <c r="I107" s="34"/>
      <c r="J107" s="21"/>
      <c r="K107" s="22"/>
      <c r="L107" s="22"/>
    </row>
    <row r="108" spans="1:12" s="18" customFormat="1" ht="18.75" customHeight="1">
      <c r="A108" s="52"/>
      <c r="B108" s="40"/>
      <c r="C108" s="87" t="s">
        <v>28</v>
      </c>
      <c r="D108" s="41" t="s">
        <v>9</v>
      </c>
      <c r="E108" s="68">
        <v>0.22600000000000001</v>
      </c>
      <c r="F108" s="59">
        <f>E108*F105</f>
        <v>1.1525999999999998</v>
      </c>
      <c r="G108" s="49"/>
      <c r="H108" s="52"/>
      <c r="I108" s="34"/>
      <c r="J108" s="21"/>
      <c r="K108" s="22"/>
      <c r="L108" s="22"/>
    </row>
    <row r="109" spans="1:12" s="18" customFormat="1" ht="15.75" customHeight="1">
      <c r="A109" s="52"/>
      <c r="B109" s="63"/>
      <c r="C109" s="89" t="s">
        <v>77</v>
      </c>
      <c r="D109" s="71" t="s">
        <v>46</v>
      </c>
      <c r="E109" s="59">
        <v>1.01</v>
      </c>
      <c r="F109" s="59">
        <f>E109*F105</f>
        <v>5.1509999999999998</v>
      </c>
      <c r="G109" s="59"/>
      <c r="H109" s="52"/>
      <c r="I109" s="36"/>
    </row>
    <row r="110" spans="1:12" s="18" customFormat="1" ht="18" customHeight="1">
      <c r="A110" s="52"/>
      <c r="B110" s="40"/>
      <c r="C110" s="89" t="s">
        <v>29</v>
      </c>
      <c r="D110" s="49" t="s">
        <v>10</v>
      </c>
      <c r="E110" s="68">
        <v>0.32500000000000001</v>
      </c>
      <c r="F110" s="59">
        <f>E110*F105</f>
        <v>1.6575</v>
      </c>
      <c r="G110" s="49"/>
      <c r="H110" s="52"/>
      <c r="I110" s="36"/>
    </row>
    <row r="111" spans="1:12" s="4" customFormat="1" ht="29.25" customHeight="1">
      <c r="A111" s="60">
        <v>25</v>
      </c>
      <c r="B111" s="61"/>
      <c r="C111" s="87" t="s">
        <v>72</v>
      </c>
      <c r="D111" s="49" t="s">
        <v>11</v>
      </c>
      <c r="E111" s="62"/>
      <c r="F111" s="41">
        <v>9.98</v>
      </c>
      <c r="G111" s="62"/>
      <c r="H111" s="52"/>
    </row>
    <row r="112" spans="1:12" ht="18.75" customHeight="1">
      <c r="A112" s="52"/>
      <c r="B112" s="40"/>
      <c r="C112" s="87" t="s">
        <v>26</v>
      </c>
      <c r="D112" s="40" t="s">
        <v>8</v>
      </c>
      <c r="E112" s="62">
        <v>0.99299999999999999</v>
      </c>
      <c r="F112" s="46">
        <f>E112*F111</f>
        <v>9.9101400000000002</v>
      </c>
      <c r="G112" s="62"/>
      <c r="H112" s="52"/>
    </row>
    <row r="113" spans="1:11" ht="18.75" customHeight="1">
      <c r="A113" s="52"/>
      <c r="B113" s="63"/>
      <c r="C113" s="87" t="s">
        <v>39</v>
      </c>
      <c r="D113" s="49" t="s">
        <v>11</v>
      </c>
      <c r="E113" s="62">
        <v>1.25</v>
      </c>
      <c r="F113" s="59">
        <f>E113*F111</f>
        <v>12.475000000000001</v>
      </c>
      <c r="G113" s="46"/>
      <c r="H113" s="52"/>
    </row>
    <row r="114" spans="1:11" s="18" customFormat="1" ht="30" customHeight="1">
      <c r="A114" s="60">
        <v>26</v>
      </c>
      <c r="B114" s="49"/>
      <c r="C114" s="87" t="s">
        <v>38</v>
      </c>
      <c r="D114" s="49" t="s">
        <v>11</v>
      </c>
      <c r="E114" s="49"/>
      <c r="F114" s="52">
        <v>15</v>
      </c>
      <c r="G114" s="59"/>
      <c r="H114" s="52"/>
      <c r="I114" s="20"/>
      <c r="J114" s="21"/>
    </row>
    <row r="115" spans="1:11" s="18" customFormat="1" ht="20.100000000000001" customHeight="1">
      <c r="A115" s="46"/>
      <c r="B115" s="49"/>
      <c r="C115" s="87" t="s">
        <v>26</v>
      </c>
      <c r="D115" s="40" t="s">
        <v>8</v>
      </c>
      <c r="E115" s="49">
        <v>4.5</v>
      </c>
      <c r="F115" s="49">
        <f>F114*E115</f>
        <v>67.5</v>
      </c>
      <c r="G115" s="59"/>
      <c r="H115" s="52"/>
      <c r="K115" s="22"/>
    </row>
    <row r="116" spans="1:11" s="18" customFormat="1" ht="20.100000000000001" customHeight="1">
      <c r="A116" s="46"/>
      <c r="B116" s="49"/>
      <c r="C116" s="87" t="s">
        <v>25</v>
      </c>
      <c r="D116" s="41" t="s">
        <v>9</v>
      </c>
      <c r="E116" s="49">
        <v>0.37</v>
      </c>
      <c r="F116" s="59">
        <f>F114*E116</f>
        <v>5.55</v>
      </c>
      <c r="G116" s="59"/>
      <c r="H116" s="52"/>
    </row>
    <row r="117" spans="1:11" s="18" customFormat="1" ht="20.100000000000001" customHeight="1">
      <c r="A117" s="46"/>
      <c r="B117" s="49"/>
      <c r="C117" s="89" t="s">
        <v>40</v>
      </c>
      <c r="D117" s="49" t="s">
        <v>11</v>
      </c>
      <c r="E117" s="49">
        <v>1.02</v>
      </c>
      <c r="F117" s="52">
        <f>E117*F114</f>
        <v>15.3</v>
      </c>
      <c r="G117" s="52"/>
      <c r="H117" s="52"/>
    </row>
    <row r="118" spans="1:11" s="18" customFormat="1" ht="20.100000000000001" customHeight="1">
      <c r="A118" s="46"/>
      <c r="B118" s="49"/>
      <c r="C118" s="89" t="s">
        <v>31</v>
      </c>
      <c r="D118" s="49" t="s">
        <v>32</v>
      </c>
      <c r="E118" s="49">
        <v>0.35</v>
      </c>
      <c r="F118" s="59">
        <f>E118*F114</f>
        <v>5.25</v>
      </c>
      <c r="G118" s="59"/>
      <c r="H118" s="52"/>
      <c r="I118" s="24"/>
    </row>
    <row r="119" spans="1:11" s="18" customFormat="1" ht="20.25" customHeight="1">
      <c r="A119" s="46"/>
      <c r="B119" s="66"/>
      <c r="C119" s="89" t="s">
        <v>33</v>
      </c>
      <c r="D119" s="49" t="s">
        <v>11</v>
      </c>
      <c r="E119" s="68">
        <v>7.0000000000000001E-3</v>
      </c>
      <c r="F119" s="68">
        <f>E119*F114</f>
        <v>0.105</v>
      </c>
      <c r="G119" s="59"/>
      <c r="H119" s="52"/>
      <c r="I119" s="25"/>
    </row>
    <row r="120" spans="1:11" s="18" customFormat="1" ht="20.100000000000001" customHeight="1">
      <c r="A120" s="46"/>
      <c r="B120" s="66"/>
      <c r="C120" s="89" t="s">
        <v>34</v>
      </c>
      <c r="D120" s="49" t="s">
        <v>35</v>
      </c>
      <c r="E120" s="68">
        <v>0.5</v>
      </c>
      <c r="F120" s="52">
        <f>E120*F114</f>
        <v>7.5</v>
      </c>
      <c r="G120" s="59"/>
      <c r="H120" s="52"/>
      <c r="I120" s="24"/>
    </row>
    <row r="121" spans="1:11" s="18" customFormat="1" ht="20.100000000000001" customHeight="1">
      <c r="A121" s="46"/>
      <c r="B121" s="49"/>
      <c r="C121" s="89" t="s">
        <v>29</v>
      </c>
      <c r="D121" s="49" t="s">
        <v>10</v>
      </c>
      <c r="E121" s="49">
        <v>0.28000000000000003</v>
      </c>
      <c r="F121" s="52">
        <f>E121*F114</f>
        <v>4.2</v>
      </c>
      <c r="G121" s="59"/>
      <c r="H121" s="52"/>
      <c r="I121" s="26"/>
    </row>
    <row r="122" spans="1:11" s="18" customFormat="1" ht="32.25" customHeight="1">
      <c r="A122" s="56">
        <v>27</v>
      </c>
      <c r="B122" s="49"/>
      <c r="C122" s="89" t="s">
        <v>99</v>
      </c>
      <c r="D122" s="49" t="s">
        <v>43</v>
      </c>
      <c r="E122" s="49"/>
      <c r="F122" s="59">
        <v>1.87</v>
      </c>
      <c r="G122" s="59"/>
      <c r="H122" s="52"/>
      <c r="I122" s="28"/>
    </row>
    <row r="123" spans="1:11" s="18" customFormat="1" ht="18" customHeight="1">
      <c r="A123" s="46"/>
      <c r="B123" s="49"/>
      <c r="C123" s="88" t="s">
        <v>26</v>
      </c>
      <c r="D123" s="48" t="s">
        <v>8</v>
      </c>
      <c r="E123" s="79">
        <v>66</v>
      </c>
      <c r="F123" s="49">
        <f>E123*F122</f>
        <v>123.42</v>
      </c>
      <c r="G123" s="59"/>
      <c r="H123" s="52"/>
      <c r="I123" s="28"/>
    </row>
    <row r="124" spans="1:11" s="18" customFormat="1" ht="18" customHeight="1">
      <c r="A124" s="46"/>
      <c r="B124" s="49"/>
      <c r="C124" s="88" t="s">
        <v>25</v>
      </c>
      <c r="D124" s="59" t="s">
        <v>9</v>
      </c>
      <c r="E124" s="79">
        <v>20.100000000000001</v>
      </c>
      <c r="F124" s="49">
        <f>E124*F122</f>
        <v>37.587000000000003</v>
      </c>
      <c r="G124" s="59"/>
      <c r="H124" s="52"/>
      <c r="I124" s="28"/>
    </row>
    <row r="125" spans="1:11" s="18" customFormat="1" ht="18" customHeight="1">
      <c r="A125" s="46"/>
      <c r="B125" s="49"/>
      <c r="C125" s="88" t="s">
        <v>49</v>
      </c>
      <c r="D125" s="59" t="s">
        <v>9</v>
      </c>
      <c r="E125" s="79">
        <v>0.52</v>
      </c>
      <c r="F125" s="52">
        <f>E125*F122</f>
        <v>0.97240000000000004</v>
      </c>
      <c r="G125" s="59"/>
      <c r="H125" s="52"/>
      <c r="I125" s="28"/>
    </row>
    <row r="126" spans="1:11" s="18" customFormat="1" ht="31.5" customHeight="1">
      <c r="A126" s="46"/>
      <c r="B126" s="70"/>
      <c r="C126" s="90" t="s">
        <v>100</v>
      </c>
      <c r="D126" s="71" t="s">
        <v>46</v>
      </c>
      <c r="E126" s="71"/>
      <c r="F126" s="80">
        <v>495.7</v>
      </c>
      <c r="G126" s="49"/>
      <c r="H126" s="52"/>
    </row>
    <row r="127" spans="1:11" s="18" customFormat="1" ht="18" customHeight="1">
      <c r="A127" s="46"/>
      <c r="B127" s="49"/>
      <c r="C127" s="91" t="s">
        <v>44</v>
      </c>
      <c r="D127" s="49" t="s">
        <v>35</v>
      </c>
      <c r="E127" s="82">
        <v>4.5999999999999996</v>
      </c>
      <c r="F127" s="52">
        <f>E127*F122</f>
        <v>8.6020000000000003</v>
      </c>
      <c r="G127" s="49"/>
      <c r="H127" s="52"/>
      <c r="I127" s="28"/>
    </row>
    <row r="128" spans="1:11" s="18" customFormat="1" ht="20.25" customHeight="1">
      <c r="A128" s="46"/>
      <c r="B128" s="49"/>
      <c r="C128" s="89" t="s">
        <v>29</v>
      </c>
      <c r="D128" s="49" t="s">
        <v>10</v>
      </c>
      <c r="E128" s="83">
        <v>2.78</v>
      </c>
      <c r="F128" s="52">
        <f>E128*F122</f>
        <v>5.1985999999999999</v>
      </c>
      <c r="G128" s="49"/>
      <c r="H128" s="52"/>
      <c r="I128" s="20"/>
    </row>
    <row r="129" spans="1:9" s="18" customFormat="1" ht="32.25" customHeight="1">
      <c r="A129" s="56">
        <v>28</v>
      </c>
      <c r="B129" s="49"/>
      <c r="C129" s="92" t="s">
        <v>111</v>
      </c>
      <c r="D129" s="49" t="s">
        <v>32</v>
      </c>
      <c r="E129" s="49"/>
      <c r="F129" s="52">
        <v>85.2</v>
      </c>
      <c r="G129" s="59"/>
      <c r="H129" s="52"/>
      <c r="I129" s="28"/>
    </row>
    <row r="130" spans="1:9" s="18" customFormat="1" ht="18" customHeight="1">
      <c r="A130" s="46"/>
      <c r="B130" s="49"/>
      <c r="C130" s="87" t="s">
        <v>26</v>
      </c>
      <c r="D130" s="40" t="s">
        <v>8</v>
      </c>
      <c r="E130" s="83">
        <v>0.68</v>
      </c>
      <c r="F130" s="49">
        <f>E130*F129</f>
        <v>57.936000000000007</v>
      </c>
      <c r="G130" s="52"/>
      <c r="H130" s="52"/>
      <c r="I130" s="28"/>
    </row>
    <row r="131" spans="1:9" s="18" customFormat="1" ht="21" customHeight="1">
      <c r="A131" s="46"/>
      <c r="B131" s="49"/>
      <c r="C131" s="87" t="s">
        <v>25</v>
      </c>
      <c r="D131" s="41" t="s">
        <v>9</v>
      </c>
      <c r="E131" s="83">
        <v>0.03</v>
      </c>
      <c r="F131" s="49">
        <f>E131*F129</f>
        <v>2.556</v>
      </c>
      <c r="G131" s="59"/>
      <c r="H131" s="52"/>
      <c r="I131" s="28"/>
    </row>
    <row r="132" spans="1:9" s="18" customFormat="1" ht="18" customHeight="1">
      <c r="A132" s="46"/>
      <c r="B132" s="49"/>
      <c r="C132" s="91" t="s">
        <v>50</v>
      </c>
      <c r="D132" s="49" t="s">
        <v>35</v>
      </c>
      <c r="E132" s="83">
        <v>0.45100000000000001</v>
      </c>
      <c r="F132" s="52">
        <f>E132*F129</f>
        <v>38.425200000000004</v>
      </c>
      <c r="G132" s="49"/>
      <c r="H132" s="52"/>
      <c r="I132" s="28"/>
    </row>
    <row r="133" spans="1:9" s="18" customFormat="1" ht="18" customHeight="1">
      <c r="A133" s="46"/>
      <c r="B133" s="49"/>
      <c r="C133" s="91" t="s">
        <v>51</v>
      </c>
      <c r="D133" s="49" t="s">
        <v>35</v>
      </c>
      <c r="E133" s="83">
        <v>0.35099999999999998</v>
      </c>
      <c r="F133" s="52">
        <f>E133*F130</f>
        <v>20.335536000000001</v>
      </c>
      <c r="G133" s="49"/>
      <c r="H133" s="52"/>
      <c r="I133" s="28"/>
    </row>
    <row r="134" spans="1:9" s="18" customFormat="1" ht="18" customHeight="1">
      <c r="A134" s="46"/>
      <c r="B134" s="49"/>
      <c r="C134" s="91" t="s">
        <v>52</v>
      </c>
      <c r="D134" s="49" t="s">
        <v>35</v>
      </c>
      <c r="E134" s="79">
        <v>0.3</v>
      </c>
      <c r="F134" s="49">
        <f>E134*F129</f>
        <v>25.56</v>
      </c>
      <c r="G134" s="49"/>
      <c r="H134" s="52"/>
      <c r="I134" s="28"/>
    </row>
    <row r="135" spans="1:9" s="18" customFormat="1" ht="20.25" customHeight="1">
      <c r="A135" s="46"/>
      <c r="B135" s="49"/>
      <c r="C135" s="89" t="s">
        <v>29</v>
      </c>
      <c r="D135" s="49" t="s">
        <v>10</v>
      </c>
      <c r="E135" s="83">
        <v>2E-3</v>
      </c>
      <c r="F135" s="49">
        <f>E135*F129</f>
        <v>0.1704</v>
      </c>
      <c r="G135" s="49"/>
      <c r="H135" s="52"/>
      <c r="I135" s="20"/>
    </row>
    <row r="136" spans="1:9" s="18" customFormat="1" ht="21" customHeight="1">
      <c r="A136" s="60">
        <v>29</v>
      </c>
      <c r="B136" s="49"/>
      <c r="C136" s="92" t="s">
        <v>81</v>
      </c>
      <c r="D136" s="49" t="s">
        <v>56</v>
      </c>
      <c r="E136" s="52"/>
      <c r="F136" s="52">
        <v>1</v>
      </c>
      <c r="G136" s="59"/>
      <c r="H136" s="52"/>
      <c r="I136" s="28"/>
    </row>
    <row r="137" spans="1:9" s="18" customFormat="1" ht="18" customHeight="1">
      <c r="A137" s="46"/>
      <c r="B137" s="49"/>
      <c r="C137" s="87" t="s">
        <v>114</v>
      </c>
      <c r="D137" s="40" t="s">
        <v>56</v>
      </c>
      <c r="E137" s="82">
        <v>1</v>
      </c>
      <c r="F137" s="52">
        <f>E137*F136</f>
        <v>1</v>
      </c>
      <c r="G137" s="52"/>
      <c r="H137" s="52"/>
      <c r="I137" s="28"/>
    </row>
    <row r="138" spans="1:9" s="4" customFormat="1" ht="30" customHeight="1">
      <c r="A138" s="48" t="s">
        <v>104</v>
      </c>
      <c r="B138" s="48"/>
      <c r="C138" s="88" t="s">
        <v>101</v>
      </c>
      <c r="D138" s="59" t="s">
        <v>32</v>
      </c>
      <c r="E138" s="74"/>
      <c r="F138" s="74">
        <v>212.5</v>
      </c>
      <c r="G138" s="84"/>
      <c r="H138" s="74"/>
    </row>
    <row r="139" spans="1:9" ht="20.100000000000001" customHeight="1">
      <c r="A139" s="46"/>
      <c r="B139" s="64"/>
      <c r="C139" s="88" t="s">
        <v>41</v>
      </c>
      <c r="D139" s="48" t="s">
        <v>8</v>
      </c>
      <c r="E139" s="73">
        <v>1.01</v>
      </c>
      <c r="F139" s="74">
        <f>E139*F138</f>
        <v>214.625</v>
      </c>
      <c r="G139" s="84"/>
      <c r="H139" s="74"/>
    </row>
    <row r="140" spans="1:9" ht="20.100000000000001" customHeight="1">
      <c r="A140" s="46"/>
      <c r="B140" s="64"/>
      <c r="C140" s="88" t="s">
        <v>25</v>
      </c>
      <c r="D140" s="59" t="s">
        <v>9</v>
      </c>
      <c r="E140" s="73">
        <v>2.7E-2</v>
      </c>
      <c r="F140" s="84">
        <f>E140*F138</f>
        <v>5.7374999999999998</v>
      </c>
      <c r="G140" s="84"/>
      <c r="H140" s="74"/>
    </row>
    <row r="141" spans="1:9" ht="20.100000000000001" customHeight="1">
      <c r="A141" s="46"/>
      <c r="B141" s="48"/>
      <c r="C141" s="88" t="s">
        <v>84</v>
      </c>
      <c r="D141" s="59" t="s">
        <v>9</v>
      </c>
      <c r="E141" s="73">
        <v>4.1000000000000002E-2</v>
      </c>
      <c r="F141" s="74">
        <v>12</v>
      </c>
      <c r="G141" s="84"/>
      <c r="H141" s="74"/>
    </row>
    <row r="142" spans="1:9" ht="15.75" customHeight="1">
      <c r="A142" s="46"/>
      <c r="B142" s="48"/>
      <c r="C142" s="88" t="s">
        <v>102</v>
      </c>
      <c r="D142" s="59" t="s">
        <v>11</v>
      </c>
      <c r="E142" s="76">
        <v>2.3E-2</v>
      </c>
      <c r="F142" s="74">
        <f>E142*F138</f>
        <v>4.8875000000000002</v>
      </c>
      <c r="G142" s="74"/>
      <c r="H142" s="74"/>
    </row>
    <row r="143" spans="1:9" ht="18" customHeight="1">
      <c r="A143" s="46"/>
      <c r="B143" s="48"/>
      <c r="C143" s="88" t="s">
        <v>42</v>
      </c>
      <c r="D143" s="48" t="s">
        <v>10</v>
      </c>
      <c r="E143" s="73">
        <v>3.0000000000000001E-3</v>
      </c>
      <c r="F143" s="74">
        <f>E143*F138</f>
        <v>0.63750000000000007</v>
      </c>
      <c r="G143" s="84"/>
      <c r="H143" s="74"/>
    </row>
    <row r="144" spans="1:9" s="18" customFormat="1" ht="15.75" customHeight="1">
      <c r="A144" s="48"/>
      <c r="B144" s="49"/>
      <c r="C144" s="49" t="s">
        <v>24</v>
      </c>
      <c r="D144" s="49" t="s">
        <v>10</v>
      </c>
      <c r="E144" s="49"/>
      <c r="F144" s="49"/>
      <c r="G144" s="49"/>
      <c r="H144" s="52"/>
      <c r="I144" s="19"/>
    </row>
    <row r="145" spans="1:13">
      <c r="A145" s="40"/>
      <c r="B145" s="40"/>
      <c r="C145" s="40" t="s">
        <v>108</v>
      </c>
      <c r="D145" s="40" t="s">
        <v>12</v>
      </c>
      <c r="E145" s="42"/>
      <c r="F145" s="85"/>
      <c r="G145" s="44"/>
      <c r="H145" s="45"/>
      <c r="I145" s="4"/>
      <c r="J145" s="4"/>
    </row>
    <row r="146" spans="1:13">
      <c r="A146" s="40"/>
      <c r="B146" s="40"/>
      <c r="C146" s="40" t="s">
        <v>13</v>
      </c>
      <c r="D146" s="40" t="s">
        <v>12</v>
      </c>
      <c r="E146" s="42"/>
      <c r="F146" s="86"/>
      <c r="G146" s="44"/>
      <c r="H146" s="45"/>
      <c r="I146" s="5"/>
      <c r="J146" s="4"/>
    </row>
    <row r="147" spans="1:13">
      <c r="A147" s="40"/>
      <c r="B147" s="40"/>
      <c r="C147" s="40" t="s">
        <v>109</v>
      </c>
      <c r="D147" s="40" t="s">
        <v>12</v>
      </c>
      <c r="E147" s="42"/>
      <c r="F147" s="85"/>
      <c r="G147" s="44"/>
      <c r="H147" s="45"/>
      <c r="I147" s="4"/>
      <c r="J147" s="5"/>
    </row>
    <row r="148" spans="1:13">
      <c r="A148" s="40"/>
      <c r="B148" s="40"/>
      <c r="C148" s="40" t="s">
        <v>105</v>
      </c>
      <c r="D148" s="40" t="s">
        <v>12</v>
      </c>
      <c r="E148" s="42"/>
      <c r="F148" s="85"/>
      <c r="G148" s="44"/>
      <c r="H148" s="45"/>
      <c r="I148" s="4"/>
      <c r="J148" s="5"/>
    </row>
    <row r="149" spans="1:13">
      <c r="A149" s="40"/>
      <c r="B149" s="40"/>
      <c r="C149" s="40" t="s">
        <v>106</v>
      </c>
      <c r="D149" s="40" t="s">
        <v>12</v>
      </c>
      <c r="E149" s="42"/>
      <c r="F149" s="85"/>
      <c r="G149" s="44"/>
      <c r="H149" s="45"/>
      <c r="I149" s="4"/>
      <c r="J149" s="5"/>
    </row>
    <row r="150" spans="1:13">
      <c r="A150" s="40"/>
      <c r="B150" s="40"/>
      <c r="C150" s="40" t="s">
        <v>105</v>
      </c>
      <c r="D150" s="40" t="s">
        <v>12</v>
      </c>
      <c r="E150" s="42"/>
      <c r="F150" s="85"/>
      <c r="G150" s="44"/>
      <c r="H150" s="45"/>
      <c r="I150" s="4"/>
      <c r="J150" s="5"/>
    </row>
    <row r="151" spans="1:13">
      <c r="A151" s="40"/>
      <c r="B151" s="40"/>
      <c r="C151" s="40" t="s">
        <v>107</v>
      </c>
      <c r="D151" s="40" t="s">
        <v>12</v>
      </c>
      <c r="E151" s="42"/>
      <c r="F151" s="85"/>
      <c r="G151" s="44"/>
      <c r="H151" s="45"/>
      <c r="I151" s="4"/>
      <c r="J151" s="5"/>
    </row>
    <row r="152" spans="1:13">
      <c r="A152" s="40"/>
      <c r="B152" s="40"/>
      <c r="C152" s="40" t="s">
        <v>15</v>
      </c>
      <c r="D152" s="40" t="s">
        <v>12</v>
      </c>
      <c r="E152" s="42"/>
      <c r="F152" s="44"/>
      <c r="G152" s="44"/>
      <c r="H152" s="45"/>
      <c r="I152" s="6"/>
    </row>
    <row r="153" spans="1:13" ht="18">
      <c r="A153" s="13"/>
      <c r="B153" s="13"/>
      <c r="C153" s="14"/>
      <c r="D153" s="14"/>
      <c r="E153" s="14"/>
      <c r="F153" s="14"/>
      <c r="G153" s="14"/>
      <c r="H153" s="14"/>
      <c r="I153" s="7"/>
      <c r="J153" s="7"/>
    </row>
    <row r="154" spans="1:13" ht="18">
      <c r="A154" s="13"/>
      <c r="B154" s="13"/>
      <c r="C154" s="15"/>
      <c r="D154" s="15"/>
      <c r="E154" s="16"/>
      <c r="F154" s="17"/>
      <c r="G154" s="15"/>
      <c r="H154" s="17"/>
    </row>
    <row r="155" spans="1:13" ht="18">
      <c r="A155" s="17"/>
      <c r="B155" s="97"/>
      <c r="C155" s="97"/>
      <c r="D155" s="97"/>
      <c r="E155" s="97"/>
      <c r="F155" s="97"/>
      <c r="G155" s="97"/>
      <c r="H155" s="17"/>
      <c r="I155" s="1"/>
      <c r="J155" s="1"/>
      <c r="K155" s="1"/>
      <c r="L155" s="1"/>
      <c r="M155" s="1"/>
    </row>
    <row r="156" spans="1:13" ht="15.75">
      <c r="C156" s="10"/>
      <c r="D156" s="10"/>
      <c r="E156" s="9"/>
      <c r="F156" s="8"/>
      <c r="G156" s="8"/>
      <c r="H156" s="8"/>
    </row>
    <row r="157" spans="1:13" ht="15.75">
      <c r="C157" s="8"/>
      <c r="D157" s="8"/>
      <c r="E157" s="8"/>
      <c r="F157" s="8"/>
      <c r="G157" s="8"/>
      <c r="H157" s="8"/>
    </row>
    <row r="158" spans="1:13" ht="15.75">
      <c r="C158" s="8"/>
      <c r="D158" s="8"/>
      <c r="E158" s="8"/>
      <c r="F158" s="98"/>
      <c r="G158" s="99"/>
      <c r="H158" s="99"/>
    </row>
    <row r="159" spans="1:13">
      <c r="C159" s="100"/>
      <c r="D159" s="100"/>
      <c r="G159" s="11"/>
      <c r="H159" s="10"/>
    </row>
    <row r="160" spans="1:13">
      <c r="C160" s="101"/>
      <c r="D160" s="101"/>
      <c r="F160" s="102"/>
      <c r="G160" s="102"/>
      <c r="H160" s="102"/>
    </row>
  </sheetData>
  <mergeCells count="14">
    <mergeCell ref="A2:H2"/>
    <mergeCell ref="A3:H3"/>
    <mergeCell ref="A4:H4"/>
    <mergeCell ref="A5:A6"/>
    <mergeCell ref="B5:B6"/>
    <mergeCell ref="C5:C6"/>
    <mergeCell ref="D5:D6"/>
    <mergeCell ref="E5:F5"/>
    <mergeCell ref="G5:H5"/>
    <mergeCell ref="B155:G155"/>
    <mergeCell ref="F158:H158"/>
    <mergeCell ref="C159:D159"/>
    <mergeCell ref="C160:D160"/>
    <mergeCell ref="F160:H160"/>
  </mergeCells>
  <pageMargins left="0.25" right="0.25" top="0.34" bottom="0.23" header="0.3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2016-08-17T08:42:06Z</cp:lastPrinted>
  <dcterms:created xsi:type="dcterms:W3CDTF">2006-09-16T00:00:00Z</dcterms:created>
  <dcterms:modified xsi:type="dcterms:W3CDTF">2017-01-23T06:37:37Z</dcterms:modified>
</cp:coreProperties>
</file>