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3646" yWindow="45" windowWidth="15135" windowHeight="9420" tabRatio="920" activeTab="2"/>
  </bookViews>
  <sheets>
    <sheet name="x1" sheetId="1" r:id="rId1"/>
    <sheet name="x2" sheetId="2" r:id="rId2"/>
    <sheet name="x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</externalReferences>
  <definedNames>
    <definedName name="a1s2">#REF!</definedName>
    <definedName name="aaaa">#REF!</definedName>
    <definedName name="aaaa12">#REF!</definedName>
    <definedName name="aaaa4444">#REF!</definedName>
    <definedName name="aaaazzzxx0147">#REF!</definedName>
    <definedName name="adfgh69">#REF!</definedName>
    <definedName name="adfhak">#REF!</definedName>
    <definedName name="adin">#REF!</definedName>
    <definedName name="adlp">#REF!</definedName>
    <definedName name="asa121">'[5]x2'!#REF!</definedName>
    <definedName name="asdz">#REF!</definedName>
    <definedName name="ati">#REF!</definedName>
    <definedName name="aweyth65">#REF!</definedName>
    <definedName name="b00">#REF!</definedName>
    <definedName name="bbbb4">#REF!</definedName>
    <definedName name="bbbbbb">#REF!</definedName>
    <definedName name="bbbbbb77777">#REF!</definedName>
    <definedName name="bnj">#REF!</definedName>
    <definedName name="bnmk">'[6]niveloba'!#REF!</definedName>
    <definedName name="bnvhgfc14789">'[7]x1'!#REF!</definedName>
    <definedName name="bvcccc11144">'[8]x1'!#REF!</definedName>
    <definedName name="bvfdscxza1024876">'[5]x1'!#REF!</definedName>
    <definedName name="bytl">#REF!</definedName>
    <definedName name="ccccc1111">#REF!</definedName>
    <definedName name="cftslp">#REF!</definedName>
    <definedName name="cxra">#REF!</definedName>
    <definedName name="d41d2">'[1]x3'!#REF!</definedName>
    <definedName name="dddcdcdcdc4787454">#REF!</definedName>
    <definedName name="dddd8d88d88d8d8ddde88d8dd8">'[1]x1'!$F$15</definedName>
    <definedName name="dddd9999">#REF!</definedName>
    <definedName name="ddddccvf55141023">'x1'!$F$11</definedName>
    <definedName name="ddddddddd000000">#REF!</definedName>
    <definedName name="dddsssaaa55555">#REF!</definedName>
    <definedName name="desz">#REF!</definedName>
    <definedName name="dfdfg414789">'[7]x2,'!#REF!</definedName>
    <definedName name="dfgfdsasdf1014785">'[1]x2'!$F$11</definedName>
    <definedName name="dfghj20147">#REF!</definedName>
    <definedName name="dlynv">#REF!</definedName>
    <definedName name="dsa">#REF!</definedName>
    <definedName name="dsas1201">#REF!</definedName>
    <definedName name="dsawa20145">#REF!</definedName>
    <definedName name="dva">#REF!</definedName>
    <definedName name="edfr10145">#REF!</definedName>
    <definedName name="eeee41474874">#REF!</definedName>
    <definedName name="ewqa">#REF!</definedName>
    <definedName name="ews">#REF!</definedName>
    <definedName name="exvsi">#REF!</definedName>
    <definedName name="eywh23">#REF!</definedName>
    <definedName name="F22345u">#REF!</definedName>
    <definedName name="F45plok510">#REF!</definedName>
    <definedName name="fdaAFG">'[11]x'!#REF!</definedName>
    <definedName name="fdgd354">'[12]1'!#REF!</definedName>
    <definedName name="fdgh2145">#REF!</definedName>
    <definedName name="fdrt124">#REF!</definedName>
    <definedName name="fds">#REF!</definedName>
    <definedName name="fdsa474">#REF!</definedName>
    <definedName name="fdsgtr14789">'[13]x3'!#REF!</definedName>
    <definedName name="ffff5">#REF!</definedName>
    <definedName name="ffff5555">#REF!</definedName>
    <definedName name="fffffvvv30214">#REF!</definedName>
    <definedName name="fgdm">#REF!</definedName>
    <definedName name="fghbhjb20145">#REF!</definedName>
    <definedName name="fghj546">'[14]x1'!#REF!</definedName>
    <definedName name="fgu9">#REF!</definedName>
    <definedName name="frgtyrter">#REF!</definedName>
    <definedName name="fthjk85621">#REF!</definedName>
    <definedName name="fvb">#REF!</definedName>
    <definedName name="fvfbg2145789">#REF!</definedName>
    <definedName name="fvg6472145">'[15]x1'!#REF!</definedName>
    <definedName name="fvghg414789">#REF!</definedName>
    <definedName name="fwsg">#REF!</definedName>
    <definedName name="fxza">#REF!</definedName>
    <definedName name="gads4545">'[5]x2'!#REF!</definedName>
    <definedName name="gbgaqwert747896">'x2'!$F$11</definedName>
    <definedName name="gbhgnjuio4789654">#REF!</definedName>
    <definedName name="gdsdfgh45763">'[16]x1'!#REF!</definedName>
    <definedName name="gfd">'[9]res ur'!#REF!</definedName>
    <definedName name="gfd56">#REF!</definedName>
    <definedName name="gfds">#REF!</definedName>
    <definedName name="gfds987415">'[15]x1'!#REF!</definedName>
    <definedName name="gfdsaxcvvbnm">#REF!</definedName>
    <definedName name="gfgf547874">'x1'!$F$34</definedName>
    <definedName name="gfgfhgf147854">'[1]x2'!$F$37</definedName>
    <definedName name="gfh23">#REF!</definedName>
    <definedName name="gfhj5484">'[12]1'!#REF!</definedName>
    <definedName name="gfhjkl65214">'[12]1'!#REF!</definedName>
    <definedName name="gfhy1456">#REF!</definedName>
    <definedName name="gfhy56">#REF!</definedName>
    <definedName name="gfrdrtyui">'[1]x1'!$F$39</definedName>
    <definedName name="gfredv0000111">#REF!</definedName>
    <definedName name="ggg10140">#REF!</definedName>
    <definedName name="ggg6">#REF!</definedName>
    <definedName name="gggffddd">#REF!</definedName>
    <definedName name="gggg11">#REF!</definedName>
    <definedName name="ggggbbb00147">#REF!</definedName>
    <definedName name="ggggddd51515">#REF!</definedName>
    <definedName name="ggvvvgvgvg014014010">#REF!</definedName>
    <definedName name="ghbca">#REF!</definedName>
    <definedName name="ghbnj21478">#REF!</definedName>
    <definedName name="ghdah584">#REF!</definedName>
    <definedName name="ghgfd4147896">#REF!</definedName>
    <definedName name="ghgfds41417875">'[1]x2'!$F$19</definedName>
    <definedName name="ghjkhgfhj102145">#REF!</definedName>
    <definedName name="ghjkil256">'[17]x'!#REF!</definedName>
    <definedName name="ghjkl">#REF!</definedName>
    <definedName name="ghnb6547">'[5]x2'!#REF!</definedName>
    <definedName name="ghrtwewq1479">'[5]x1'!#REF!</definedName>
    <definedName name="ghujkiolp62457">#REF!</definedName>
    <definedName name="gsgs54">#REF!</definedName>
    <definedName name="gtf5">#REF!</definedName>
    <definedName name="gtfd">#REF!</definedName>
    <definedName name="gtfd45">#REF!</definedName>
    <definedName name="gth1">#REF!</definedName>
    <definedName name="gvgbhjh547898">#REF!</definedName>
    <definedName name="gyth3">#REF!</definedName>
    <definedName name="gytjk">#REF!</definedName>
    <definedName name="h1h">#REF!</definedName>
    <definedName name="h77765">'[14]x1'!#REF!</definedName>
    <definedName name="hasdha">#REF!</definedName>
    <definedName name="hazxc">#REF!</definedName>
    <definedName name="hbg1247">#REF!</definedName>
    <definedName name="hbhbhb01012">#REF!</definedName>
    <definedName name="hbhj14142">#REF!</definedName>
    <definedName name="hbnhjktyu01021">#REF!</definedName>
    <definedName name="hbpl">#REF!</definedName>
    <definedName name="hbvgf1024787">#REF!</definedName>
    <definedName name="hdah56">'[17]x'!#REF!</definedName>
    <definedName name="hfdsgjhk4789">'[5]x1'!#REF!</definedName>
    <definedName name="HFGAY125">#REF!</definedName>
    <definedName name="hgaqw56">'[18]xar #1 (3)'!#REF!</definedName>
    <definedName name="hgbv451">#REF!</definedName>
    <definedName name="hgbvfjuhylk7894541">#REF!</definedName>
    <definedName name="hgf478">'[19]x2w'!#REF!</definedName>
    <definedName name="hgf665">#REF!</definedName>
    <definedName name="hgfd">#REF!</definedName>
    <definedName name="hgfd256">#REF!</definedName>
    <definedName name="HGFD457">#REF!</definedName>
    <definedName name="hgfd74789">#REF!</definedName>
    <definedName name="hgfdlkijh41548">#REF!</definedName>
    <definedName name="hgfds23">#REF!</definedName>
    <definedName name="hgfdvbn5412">#REF!</definedName>
    <definedName name="hgfv">#REF!</definedName>
    <definedName name="hgfwqa980">'[15]x1'!#REF!</definedName>
    <definedName name="hgh55">#REF!</definedName>
    <definedName name="hghghguhjjh47878">#REF!</definedName>
    <definedName name="hghghjhghg2012450">#REF!</definedName>
    <definedName name="hgjhkjh">'[1]x3'!#REF!</definedName>
    <definedName name="hgjiklo456">'[12]x1'!#REF!</definedName>
    <definedName name="hgjkil256">#REF!</definedName>
    <definedName name="hgjklk65487">'[12]1'!#REF!</definedName>
    <definedName name="hgjklopiuyu6547">#REF!</definedName>
    <definedName name="hgnbgftyuiopljkj621458">'[1]x3'!#REF!</definedName>
    <definedName name="HGU5478">'[11]x'!#REF!</definedName>
    <definedName name="hgv">#REF!</definedName>
    <definedName name="hgvfds547879">'[7]x1'!#REF!</definedName>
    <definedName name="hgyt657">#REF!</definedName>
    <definedName name="hgyui54876">#REF!</definedName>
    <definedName name="hgyutfd1478986">#REF!</definedName>
    <definedName name="hhh111">'[5]x2'!#REF!</definedName>
    <definedName name="hhh2">#REF!</definedName>
    <definedName name="hhh222">#REF!</definedName>
    <definedName name="hhhh111222555">'[14]x1'!#REF!</definedName>
    <definedName name="hhhh444">'[14]x1'!#REF!</definedName>
    <definedName name="hhhh555">#REF!</definedName>
    <definedName name="hhhh74">#REF!</definedName>
    <definedName name="hhhhh111144">'[16]x1'!#REF!</definedName>
    <definedName name="hhhjjj20145">#REF!</definedName>
    <definedName name="hhhnnm2015">#REF!</definedName>
    <definedName name="hhjuhuki101245">#REF!</definedName>
    <definedName name="hjgf7845">#REF!</definedName>
    <definedName name="hjghuh414hj">#REF!</definedName>
    <definedName name="hjh1415">#REF!</definedName>
    <definedName name="hjhgyhujk414789">'x1'!$F$12</definedName>
    <definedName name="hjhjgfghjuhjklk1417854">'x1'!$F$17</definedName>
    <definedName name="hjhu4kj">#REF!</definedName>
    <definedName name="hjk4">#REF!</definedName>
    <definedName name="hjka">#REF!</definedName>
    <definedName name="hjki547">'[12]x1'!#REF!</definedName>
    <definedName name="hjkih2015">'[20]1'!#REF!</definedName>
    <definedName name="hjkiklk654789">#REF!</definedName>
    <definedName name="hjkil14789">#REF!</definedName>
    <definedName name="hjkil4587">#REF!</definedName>
    <definedName name="hjkl32">#REF!</definedName>
    <definedName name="hjnjn01045">#REF!</definedName>
    <definedName name="hju">#REF!</definedName>
    <definedName name="hjuko1478">#REF!</definedName>
    <definedName name="hjuykiop14896">'[14]x1'!#REF!</definedName>
    <definedName name="hkhjhgf414785">'x2'!$F$6</definedName>
    <definedName name="hnbg">#REF!</definedName>
    <definedName name="hori1">#REF!</definedName>
    <definedName name="hrkfmd45">#REF!</definedName>
    <definedName name="huhgas475">'[21]x'!#REF!</definedName>
    <definedName name="huji236">#REF!</definedName>
    <definedName name="hujk">#REF!</definedName>
    <definedName name="huy">#REF!</definedName>
    <definedName name="huyg32">#REF!</definedName>
    <definedName name="hyfaq8">#REF!</definedName>
    <definedName name="hytrew">#REF!</definedName>
    <definedName name="ighfdsae58">'[22]x#1'!#REF!</definedName>
    <definedName name="ihl">#REF!</definedName>
    <definedName name="iiiiii22222">#REF!</definedName>
    <definedName name="iiikkkkk201">#REF!</definedName>
    <definedName name="iitoi647">'[17]x'!#REF!</definedName>
    <definedName name="ijhgtr96210">'[5]x2'!#REF!</definedName>
    <definedName name="ijhuy4587">#REF!</definedName>
    <definedName name="ijhygf65487">#REF!</definedName>
    <definedName name="ijijhuygf54789">'[23]x1'!#REF!</definedName>
    <definedName name="ijj3j33j33jj333jj">'[23]x1'!#REF!</definedName>
    <definedName name="ijkop5478">'[13]x2'!#REF!</definedName>
    <definedName name="ijo45">#REF!</definedName>
    <definedName name="ijuhg">#REF!</definedName>
    <definedName name="ik1kio">#REF!</definedName>
    <definedName name="ikijio12145">#REF!</definedName>
    <definedName name="ikilokk65414786">#REF!</definedName>
    <definedName name="ikilopo47896">'[1]x1'!$F$35</definedName>
    <definedName name="ikjuj9847">'[5]x2'!#REF!</definedName>
    <definedName name="iklj4785">#REF!</definedName>
    <definedName name="ikolp54546">'[5]x2'!#REF!</definedName>
    <definedName name="ikolp9874123">'[5]x2'!#REF!</definedName>
    <definedName name="ikolpi1245">#REF!</definedName>
    <definedName name="ikolpkij478965">#REF!</definedName>
    <definedName name="ikolpl21458">#REF!</definedName>
    <definedName name="iobv3">#REF!</definedName>
    <definedName name="ioklp9874">#REF!</definedName>
    <definedName name="ioklpo14789">#REF!</definedName>
    <definedName name="ioklqa587">'[21]x'!#REF!</definedName>
    <definedName name="iolk3601">#REF!</definedName>
    <definedName name="iolp256">#REF!</definedName>
    <definedName name="iolpk5478o145">#REF!</definedName>
    <definedName name="iopasd589">#REF!</definedName>
    <definedName name="iuiyui0104">#REF!</definedName>
    <definedName name="iujkh62104">'[5]x2'!#REF!</definedName>
    <definedName name="iuklo2568">'[24]x2'!#REF!</definedName>
    <definedName name="iuop">#REF!</definedName>
    <definedName name="iuy">#REF!</definedName>
    <definedName name="iuy98">#REF!</definedName>
    <definedName name="iuyhgykju8745">#REF!</definedName>
    <definedName name="iuyt14587">'[1]x3'!#REF!</definedName>
    <definedName name="iuytr987">'[25]x1'!#REF!</definedName>
    <definedName name="iuytre745">#REF!</definedName>
    <definedName name="jfdyrt14790">#REF!</definedName>
    <definedName name="jhg">#REF!</definedName>
    <definedName name="jhgf">#REF!</definedName>
    <definedName name="jhgf4587">#REF!</definedName>
    <definedName name="jhgfd">#REF!</definedName>
    <definedName name="jhgu514">'[12]x1'!#REF!</definedName>
    <definedName name="jhgyt256">#REF!</definedName>
    <definedName name="jhgyt47879">#REF!</definedName>
    <definedName name="jhgytflkij54784">#REF!</definedName>
    <definedName name="jhgytjuih">'[13]x2'!#REF!</definedName>
    <definedName name="jhikolp4578">#REF!</definedName>
    <definedName name="jhk324">#REF!</definedName>
    <definedName name="jhkio5695">#REF!</definedName>
    <definedName name="jhkiol">#REF!</definedName>
    <definedName name="jhkiuolp24789">#REF!</definedName>
    <definedName name="jhklp5484">#REF!</definedName>
    <definedName name="jhkuioi547845">#REF!</definedName>
    <definedName name="jhm">#REF!</definedName>
    <definedName name="jhug1478">#REF!</definedName>
    <definedName name="jhuy2145">#REF!</definedName>
    <definedName name="jhuy458">#REF!</definedName>
    <definedName name="jhyg41">'[12]1'!#REF!</definedName>
    <definedName name="jijkolp101256">#REF!</definedName>
    <definedName name="jilo">#REF!</definedName>
    <definedName name="jim56">#REF!</definedName>
    <definedName name="jiuyokliu2012">#REF!</definedName>
    <definedName name="jjhgfd658">#REF!</definedName>
    <definedName name="jjjj111">'[14]x1'!#REF!</definedName>
    <definedName name="jjjj2j2j2j2j2j2j2">'[23]x1'!#REF!</definedName>
    <definedName name="jjjj5555">'[8]x1'!#REF!</definedName>
    <definedName name="jjjjhh5142">#REF!</definedName>
    <definedName name="jjjjj1">#REF!</definedName>
    <definedName name="jjjjj1kkk1">#REF!</definedName>
    <definedName name="jjjjj4444">#REF!</definedName>
    <definedName name="jjjjjjj5555555">#REF!</definedName>
    <definedName name="jjjkklop145786">#REF!</definedName>
    <definedName name="jk32kl">'[1]x3'!#REF!</definedName>
    <definedName name="jk45">#REF!</definedName>
    <definedName name="jkfx30">#REF!</definedName>
    <definedName name="jkfyu365">'[21]x'!#REF!</definedName>
    <definedName name="jkgffduytryu64702">'[17]x'!#REF!</definedName>
    <definedName name="jkhjgkliob1012">#REF!</definedName>
    <definedName name="jkhlo20145">#REF!</definedName>
    <definedName name="jki">#REF!</definedName>
    <definedName name="jkih215">#REF!</definedName>
    <definedName name="jkil56">#REF!</definedName>
    <definedName name="jkio54576">#REF!</definedName>
    <definedName name="jkiolp1456">#REF!</definedName>
    <definedName name="jkiolp6254">#REF!</definedName>
    <definedName name="jkiuohp1478">#REF!</definedName>
    <definedName name="jkjkl4789">#REF!</definedName>
    <definedName name="jkl6547">#REF!</definedName>
    <definedName name="jklhg654789">#REF!</definedName>
    <definedName name="jklkk14578">'[23]x1'!#REF!</definedName>
    <definedName name="jklo4568">#REF!</definedName>
    <definedName name="jklo63201">'[5]x2'!#REF!</definedName>
    <definedName name="jklop415268">'[5]x2'!#REF!</definedName>
    <definedName name="jklopi654789">'[23]x1'!#REF!</definedName>
    <definedName name="jkm2147">#REF!</definedName>
    <definedName name="jkoiplyujhk21457">#REF!</definedName>
    <definedName name="jnb1">#REF!</definedName>
    <definedName name="jnbhgf4145">#REF!</definedName>
    <definedName name="jnhgyhjkm">'[1]x2'!$F$28</definedName>
    <definedName name="jnhyug20147">#REF!</definedName>
    <definedName name="jnmh2101">'[5]x2'!#REF!</definedName>
    <definedName name="jsef">#REF!</definedName>
    <definedName name="jshj">#REF!</definedName>
    <definedName name="juhg">#REF!</definedName>
    <definedName name="juhg02">#REF!</definedName>
    <definedName name="juikl9847">'[5]x2'!#REF!</definedName>
    <definedName name="juiklo458">#REF!</definedName>
    <definedName name="jukil365">#REF!</definedName>
    <definedName name="jukil6521">#REF!</definedName>
    <definedName name="jukiop548786">#REF!</definedName>
    <definedName name="juytgb">#REF!</definedName>
    <definedName name="jzawqr62147">#REF!</definedName>
    <definedName name="k">#REF!</definedName>
    <definedName name="k5k">'[1]x3'!#REF!</definedName>
    <definedName name="kaeeeeee">#REF!</definedName>
    <definedName name="kaqw">#REF!</definedName>
    <definedName name="kawr896">#REF!</definedName>
    <definedName name="KBMPJ147">'[11]x'!#REF!</definedName>
    <definedName name="kbvc">#REF!</definedName>
    <definedName name="kdewqamn">#REF!</definedName>
    <definedName name="kgkgfkd568">#REF!</definedName>
    <definedName name="kgyutiu68574">'[17]x'!#REF!</definedName>
    <definedName name="khgfd584">#REF!</definedName>
    <definedName name="khuy">#REF!</definedName>
    <definedName name="kigfd5">#REF!</definedName>
    <definedName name="kij">#REF!</definedName>
    <definedName name="kij4">#REF!</definedName>
    <definedName name="kij85">#REF!</definedName>
    <definedName name="kijh">#REF!</definedName>
    <definedName name="kijhg">#REF!</definedName>
    <definedName name="kijhl">#REF!</definedName>
    <definedName name="kijol321">'[12]x1'!#REF!</definedName>
    <definedName name="kiju1478">#REF!</definedName>
    <definedName name="kijuij1401245">#REF!</definedName>
    <definedName name="kijulkij32">#REF!</definedName>
    <definedName name="kijulopki">#REF!</definedName>
    <definedName name="kik">#REF!</definedName>
    <definedName name="kikol84758">#REF!</definedName>
    <definedName name="kiljuh1468">'[12]x1'!#REF!</definedName>
    <definedName name="kilko47869">#REF!</definedName>
    <definedName name="kilopjhuk1478">#REF!</definedName>
    <definedName name="kioa">#REF!</definedName>
    <definedName name="kioj1248">#REF!</definedName>
    <definedName name="kiojh">#REF!</definedName>
    <definedName name="kiojh1478">#REF!</definedName>
    <definedName name="kiol547">#REF!</definedName>
    <definedName name="kiol5487">#REF!</definedName>
    <definedName name="kiolp2586">#REF!</definedName>
    <definedName name="kiop">#REF!</definedName>
    <definedName name="kiouij589796">#REF!</definedName>
    <definedName name="kiuj362">'[22]x#2'!#REF!</definedName>
    <definedName name="kiuy">#REF!</definedName>
    <definedName name="kjasawq">#REF!</definedName>
    <definedName name="kjbhfs65">#REF!</definedName>
    <definedName name="kjghdt2145">'[21]x'!#REF!</definedName>
    <definedName name="kjh">#REF!</definedName>
    <definedName name="kjhg">#REF!</definedName>
    <definedName name="kjhg1457">'[1]x2'!#REF!</definedName>
    <definedName name="kjhg471047">'[13]x3'!#REF!</definedName>
    <definedName name="kjhg4787">#REF!</definedName>
    <definedName name="kjhg6214">#REF!</definedName>
    <definedName name="kjhgf">#REF!</definedName>
    <definedName name="kjhgf4565">#REF!</definedName>
    <definedName name="kjhgf58">'[22]x#1'!#REF!</definedName>
    <definedName name="kjhgfds21478">'[21]x'!#REF!</definedName>
    <definedName name="kjhgfdsasdf4147896">'x1'!$F$6</definedName>
    <definedName name="kjhgfrtyui15476">'[5]x1'!#REF!</definedName>
    <definedName name="kjhglopi568741">'[26]x1'!#REF!</definedName>
    <definedName name="kjhjgui548">#REF!</definedName>
    <definedName name="kjhk65">#REF!</definedName>
    <definedName name="kjhq">#REF!</definedName>
    <definedName name="kjhu1478">#REF!</definedName>
    <definedName name="kjhuloki5478">#REF!</definedName>
    <definedName name="kjhuyg1456">'[19]x2w'!#REF!</definedName>
    <definedName name="kjhuygf14578">'[7]x1'!#REF!</definedName>
    <definedName name="kjhygtfd54787">#REF!</definedName>
    <definedName name="kjih5486">#REF!</definedName>
    <definedName name="kjij3214">'[27]x1'!#REF!</definedName>
    <definedName name="kjilo65">#REF!</definedName>
    <definedName name="kjio">#REF!</definedName>
    <definedName name="kjio41111111">#REF!</definedName>
    <definedName name="kjiu6214">'[14]x1'!#REF!</definedName>
    <definedName name="kjiu65847">#REF!</definedName>
    <definedName name="kjiulp62014">#REF!</definedName>
    <definedName name="kjjj55558">#REF!</definedName>
    <definedName name="kjk5">#REF!</definedName>
    <definedName name="kjkljl214578">'[1]x3'!#REF!</definedName>
    <definedName name="kjlhuiop478965">'[1]x3'!#REF!</definedName>
    <definedName name="kjlo2514">#REF!</definedName>
    <definedName name="kjlop547012">'[17]x'!#REF!</definedName>
    <definedName name="kjnhb14789654">#REF!</definedName>
    <definedName name="kjnhgyt5487">#REF!</definedName>
    <definedName name="kjnm510">#REF!</definedName>
    <definedName name="kjnnnn123">#REF!</definedName>
    <definedName name="kjop">#REF!</definedName>
    <definedName name="kjse">#REF!</definedName>
    <definedName name="kjuh">#REF!</definedName>
    <definedName name="kjuh111">#REF!</definedName>
    <definedName name="kjuhg">#REF!</definedName>
    <definedName name="kjuhg12048">#REF!</definedName>
    <definedName name="kjuhgy41078">#REF!</definedName>
    <definedName name="kjwa68">#REF!</definedName>
    <definedName name="kk22">'[1]x3'!#REF!</definedName>
    <definedName name="kkk444">#REF!</definedName>
    <definedName name="kkk896899">#REF!</definedName>
    <definedName name="kkkjj235">#REF!</definedName>
    <definedName name="kkkjjhhmnb">#REF!</definedName>
    <definedName name="kkkk444433">'[8]x1'!#REF!</definedName>
    <definedName name="kkkk55">#REF!</definedName>
    <definedName name="kkkkk000222">#REF!</definedName>
    <definedName name="kkkkk6k66k6k6kk66">'[1]x1'!$F$11</definedName>
    <definedName name="kkkkkkmmmm5551111">#REF!</definedName>
    <definedName name="kkkkll6514">#REF!</definedName>
    <definedName name="kkkkmmmnnn">'[28]Лист2'!$F$56</definedName>
    <definedName name="kkkllljj10145">#REF!</definedName>
    <definedName name="kkkm">#REF!</definedName>
    <definedName name="kkkmmnmm52140">#REF!</definedName>
    <definedName name="kkkoilok666999">'[20]x2,'!#REF!</definedName>
    <definedName name="kkl">#REF!</definedName>
    <definedName name="kkolij">'[12]x1'!#REF!</definedName>
    <definedName name="kkolpk10215">#REF!</definedName>
    <definedName name="kl">#REF!</definedName>
    <definedName name="kljiuop14578">#REF!</definedName>
    <definedName name="klkk222">#REF!</definedName>
    <definedName name="klmn">#REF!</definedName>
    <definedName name="kloijuh254">'[13]x3 (2)'!#REF!</definedName>
    <definedName name="kloint">#REF!</definedName>
    <definedName name="kloiu2458">'[1]x3'!#REF!</definedName>
    <definedName name="klok65847">#REF!</definedName>
    <definedName name="klokj25">'[5]x2'!#REF!</definedName>
    <definedName name="klokj5487">#REF!</definedName>
    <definedName name="klop">#REF!</definedName>
    <definedName name="klop14784">#REF!</definedName>
    <definedName name="klop478">#REF!</definedName>
    <definedName name="klop47896">#REF!</definedName>
    <definedName name="klop652">#REF!</definedName>
    <definedName name="klopi2457">'[17]x'!#REF!</definedName>
    <definedName name="klopi65487">#REF!</definedName>
    <definedName name="klopijuh568">#REF!</definedName>
    <definedName name="klopl14758">#REF!</definedName>
    <definedName name="klopo25468">#REF!</definedName>
    <definedName name="klpk125">'[5]x2'!#REF!</definedName>
    <definedName name="kls">#REF!</definedName>
    <definedName name="km">#REF!</definedName>
    <definedName name="km1">#REF!</definedName>
    <definedName name="kmb">#REF!</definedName>
    <definedName name="kmjm">#REF!</definedName>
    <definedName name="kmjn457">#REF!</definedName>
    <definedName name="kmjnh3201">'[28]Лист2'!$F$14</definedName>
    <definedName name="kmjnh51478">#REF!</definedName>
    <definedName name="kmjnjnm">#REF!</definedName>
    <definedName name="kmkmjnj74879">#REF!</definedName>
    <definedName name="kml9oi1456">#REF!</definedName>
    <definedName name="kmn">#REF!</definedName>
    <definedName name="kmnbh6214">'[5]x2'!#REF!</definedName>
    <definedName name="kmnbv62014">#REF!</definedName>
    <definedName name="kmnj6201">#REF!</definedName>
    <definedName name="kmnjh1548">#REF!</definedName>
    <definedName name="knhyb">#REF!</definedName>
    <definedName name="knmjhgf145478">'[7]x1'!#REF!</definedName>
    <definedName name="koij1458">#REF!</definedName>
    <definedName name="kokl222555">#REF!</definedName>
    <definedName name="kolhg6532">#REF!</definedName>
    <definedName name="koli45">'[29]x 3'!#REF!</definedName>
    <definedName name="koliu14786">'[8]x1'!#REF!</definedName>
    <definedName name="kolo125">#REF!</definedName>
    <definedName name="kolop2145458">#REF!</definedName>
    <definedName name="kolp">#REF!</definedName>
    <definedName name="kolpijkl20145">#REF!</definedName>
    <definedName name="kolpijuhki45789">'[26]x1'!#REF!</definedName>
    <definedName name="kolplo47896">#REF!</definedName>
    <definedName name="kolpqaz178">#REF!</definedName>
    <definedName name="kop">#REF!</definedName>
    <definedName name="kopw">#REF!</definedName>
    <definedName name="kot">#REF!</definedName>
    <definedName name="kp">#REF!</definedName>
    <definedName name="ks">#REF!</definedName>
    <definedName name="ksael">#REF!</definedName>
    <definedName name="kx">#REF!</definedName>
    <definedName name="l1l2">#REF!</definedName>
    <definedName name="lazm2">#REF!</definedName>
    <definedName name="lghfxdtryuti2487">'[17]x'!#REF!</definedName>
    <definedName name="liokpo7474010101">'[1]x1'!$F$27</definedName>
    <definedName name="ljhggfdd23">#REF!</definedName>
    <definedName name="lki2654">#REF!</definedName>
    <definedName name="lkij">#REF!</definedName>
    <definedName name="lkijh625">'[5]x2'!#REF!</definedName>
    <definedName name="lkijh6548">#REF!</definedName>
    <definedName name="lkijo">#REF!</definedName>
    <definedName name="lkiju5104">#REF!</definedName>
    <definedName name="lkiop">#REF!</definedName>
    <definedName name="lkiu">#REF!</definedName>
    <definedName name="lkj">#REF!</definedName>
    <definedName name="lkj145">#REF!</definedName>
    <definedName name="lkjbh624">#REF!</definedName>
    <definedName name="lkjh">#REF!</definedName>
    <definedName name="lkjh1457">#REF!</definedName>
    <definedName name="lkjh41478sasdxc02145">#REF!</definedName>
    <definedName name="lkjh545">#REF!</definedName>
    <definedName name="lkjh548321">#REF!</definedName>
    <definedName name="lkjhb1">#REF!</definedName>
    <definedName name="lkjhg14547">'[1]x2'!#REF!</definedName>
    <definedName name="lkjhg4578">#REF!</definedName>
    <definedName name="lkjhg514">#REF!</definedName>
    <definedName name="lkjhg9514">#REF!</definedName>
    <definedName name="lkjhu478">#REF!</definedName>
    <definedName name="lkji5478">'[27]x1'!#REF!</definedName>
    <definedName name="lkjijnj140">'x2'!$F$30</definedName>
    <definedName name="lkjiop2169">#REF!</definedName>
    <definedName name="lkjiu5147">#REF!</definedName>
    <definedName name="lkjiuh547876">'[26]x1'!#REF!</definedName>
    <definedName name="lkjiuhg45784">#REF!</definedName>
    <definedName name="lkjjhh">#REF!</definedName>
    <definedName name="lkjo4786">#REF!</definedName>
    <definedName name="lkkk5555">#REF!</definedName>
    <definedName name="lkm2">#REF!</definedName>
    <definedName name="lkma81">'[14]x1'!#REF!</definedName>
    <definedName name="lkmjn625">#REF!</definedName>
    <definedName name="lkmjn951470">'[30]x5)'!#REF!</definedName>
    <definedName name="lkmnh20147">#REF!</definedName>
    <definedName name="lkoij2015">#REF!</definedName>
    <definedName name="lkoij23564">'[12]1'!#REF!</definedName>
    <definedName name="lkoij5478">#REF!</definedName>
    <definedName name="lkoijh4789">#REF!</definedName>
    <definedName name="lkoj124">#REF!</definedName>
    <definedName name="lkojiu4879">#REF!</definedName>
    <definedName name="lkojl1456">'[12]1'!#REF!</definedName>
    <definedName name="lkokp147">#REF!</definedName>
    <definedName name="lkop548">#REF!</definedName>
    <definedName name="lkop620">#REF!</definedName>
    <definedName name="lkopu5478">#REF!</definedName>
    <definedName name="lkpoi14786">#REF!</definedName>
    <definedName name="llkk65454">'[1]x3'!#REF!</definedName>
    <definedName name="llkmjn65210">'[14]x1'!#REF!</definedName>
    <definedName name="llko0123">'[27]x1'!#REF!</definedName>
    <definedName name="lll555">'[8]x1'!#REF!</definedName>
    <definedName name="lllkkk8889999">#REF!</definedName>
    <definedName name="llll20147">#REF!</definedName>
    <definedName name="llll2222000">#REF!</definedName>
    <definedName name="llll54">#REF!</definedName>
    <definedName name="llll555">#REF!</definedName>
    <definedName name="lllll0000">#REF!</definedName>
    <definedName name="lllll555">'[5]x2'!#REF!</definedName>
    <definedName name="llllllll333">#REF!</definedName>
    <definedName name="lllllpppp2454">#REF!</definedName>
    <definedName name="llllmmmnn201025">#REF!</definedName>
    <definedName name="llllmmmnnn111444">#REF!</definedName>
    <definedName name="lm20101">#REF!</definedName>
    <definedName name="lm5478">#REF!</definedName>
    <definedName name="LMBVCX">#REF!</definedName>
    <definedName name="lmkj20147">#REF!</definedName>
    <definedName name="lmkjn621">#REF!</definedName>
    <definedName name="lmknj414789">'[23]x1'!#REF!</definedName>
    <definedName name="lmuioa">#REF!</definedName>
    <definedName name="lmutaz">#REF!</definedName>
    <definedName name="lmz9">#REF!</definedName>
    <definedName name="lo3">#REF!</definedName>
    <definedName name="loiu">#REF!</definedName>
    <definedName name="lok">#REF!</definedName>
    <definedName name="lok1402">#REF!</definedName>
    <definedName name="lok47">#REF!</definedName>
    <definedName name="lok4786">#REF!</definedName>
    <definedName name="loki254">#REF!</definedName>
    <definedName name="loki3210">'[5]x2'!#REF!</definedName>
    <definedName name="loki478">'[17]x'!#REF!</definedName>
    <definedName name="loki541">#REF!</definedName>
    <definedName name="lokij10478">#REF!</definedName>
    <definedName name="lokij1245">#REF!</definedName>
    <definedName name="lokij2546">'[19]x2w'!#REF!</definedName>
    <definedName name="lokijjjj1010">#REF!</definedName>
    <definedName name="lokiju3265">#REF!</definedName>
    <definedName name="lokj">#REF!</definedName>
    <definedName name="lokj741">#REF!</definedName>
    <definedName name="lokp4789">#REF!</definedName>
    <definedName name="lokphg1258">'[21]x'!#REF!</definedName>
    <definedName name="lokpij1245">#REF!</definedName>
    <definedName name="lokpijuh1478">'[24]x2'!#REF!</definedName>
    <definedName name="lokpiuyt5487">#REF!</definedName>
    <definedName name="lokpo2154">#REF!</definedName>
    <definedName name="lolp478965">#REF!</definedName>
    <definedName name="lolpkiji">#REF!</definedName>
    <definedName name="lomj">#REF!</definedName>
    <definedName name="lomz">#REF!</definedName>
    <definedName name="lopilku2147">'[17]x'!#REF!</definedName>
    <definedName name="lopk2">#REF!</definedName>
    <definedName name="lopki1475">#REF!</definedName>
    <definedName name="lopkio14756">#REF!</definedName>
    <definedName name="lopkiu325">'[21]x'!#REF!</definedName>
    <definedName name="lopkj569">#REF!</definedName>
    <definedName name="loplolp4789653">'[7]x2,'!#REF!</definedName>
    <definedName name="lozaq3">#REF!</definedName>
    <definedName name="lpkoj20154">#REF!</definedName>
    <definedName name="lpl522">#REF!</definedName>
    <definedName name="lpo">#REF!</definedName>
    <definedName name="lpoki">#REF!</definedName>
    <definedName name="lpoki478796">#REF!</definedName>
    <definedName name="lpokj548">#REF!</definedName>
    <definedName name="lpokoilju10245">#REF!</definedName>
    <definedName name="lqat">#REF!</definedName>
    <definedName name="ltjg8965">#REF!</definedName>
    <definedName name="lymhg5692">#REF!</definedName>
    <definedName name="lzo">#REF!</definedName>
    <definedName name="mbnvx">#REF!</definedName>
    <definedName name="mdshg">#REF!</definedName>
    <definedName name="me">#REF!</definedName>
    <definedName name="mecxre">#REF!</definedName>
    <definedName name="meeqvse">#REF!</definedName>
    <definedName name="meore">#REF!</definedName>
    <definedName name="meotx">#REF!</definedName>
    <definedName name="merve">#REF!</definedName>
    <definedName name="mes">#REF!</definedName>
    <definedName name="mesvide">#REF!</definedName>
    <definedName name="mioh">#REF!</definedName>
    <definedName name="mj56">#REF!</definedName>
    <definedName name="mji147">#REF!</definedName>
    <definedName name="mkh">#REF!</definedName>
    <definedName name="mkjh2014">#REF!</definedName>
    <definedName name="mkjiulokij5146">'[31]x1'!$F$61</definedName>
    <definedName name="mkol145">#REF!</definedName>
    <definedName name="mmm111">#REF!</definedName>
    <definedName name="mmm1111222">'[8]x1'!#REF!</definedName>
    <definedName name="mmm1114">#REF!</definedName>
    <definedName name="mmmm13">#REF!</definedName>
    <definedName name="mmn">#REF!</definedName>
    <definedName name="mnbnv">#REF!</definedName>
    <definedName name="mnmnmn101010">#REF!</definedName>
    <definedName name="more">#REF!</definedName>
    <definedName name="mrewa">#REF!</definedName>
    <definedName name="nbvcx12369">#REF!</definedName>
    <definedName name="nczxh21">#REF!</definedName>
    <definedName name="nmjh564">'[19]x1'!#REF!</definedName>
    <definedName name="nn22">#REF!</definedName>
    <definedName name="nnn333">#REF!</definedName>
    <definedName name="nnnn88">#REF!</definedName>
    <definedName name="nnnw123">#REF!</definedName>
    <definedName name="nuaq">#REF!</definedName>
    <definedName name="o">#REF!</definedName>
    <definedName name="oiesd456">'[22]x#1'!#REF!</definedName>
    <definedName name="oiiiiii6666">#REF!</definedName>
    <definedName name="oij9ho562214">#REF!</definedName>
    <definedName name="oijkuytt41023">'[17]x'!#REF!</definedName>
    <definedName name="oijuhy98745">#REF!</definedName>
    <definedName name="oijuhyg54786">#REF!</definedName>
    <definedName name="oik601">#REF!</definedName>
    <definedName name="oikjl254">'[12]x1'!#REF!</definedName>
    <definedName name="oikjplo5145">#REF!</definedName>
    <definedName name="oikuy458">#REF!</definedName>
    <definedName name="oil36">#REF!</definedName>
    <definedName name="oil984">#REF!</definedName>
    <definedName name="oil987">'[32]x11'!#REF!</definedName>
    <definedName name="oilkm365">#REF!</definedName>
    <definedName name="oipl478">#REF!</definedName>
    <definedName name="oipo14576">'[1]x2'!#REF!</definedName>
    <definedName name="oiutytop21564">#REF!</definedName>
    <definedName name="oiuu478">#REF!</definedName>
    <definedName name="oiuy">#REF!</definedName>
    <definedName name="ok547">#REF!</definedName>
    <definedName name="okihuyjuki47879">#REF!</definedName>
    <definedName name="okij4747">#REF!</definedName>
    <definedName name="okij4789966">'[23]x1'!#REF!</definedName>
    <definedName name="okijh5214">#REF!</definedName>
    <definedName name="okijuhg4786">#REF!</definedName>
    <definedName name="okijukiuh102154">#REF!</definedName>
    <definedName name="okil">#REF!</definedName>
    <definedName name="okjh145">#REF!</definedName>
    <definedName name="okli6250">'[5]x2'!#REF!</definedName>
    <definedName name="oklij21456">'[19]x1'!#REF!</definedName>
    <definedName name="oklij5487">'[26]x1'!#REF!</definedName>
    <definedName name="oklp4789">#REF!</definedName>
    <definedName name="oklphji">#REF!</definedName>
    <definedName name="oklpi54876">#REF!</definedName>
    <definedName name="okm44">#REF!</definedName>
    <definedName name="oknjh95147">#REF!</definedName>
    <definedName name="olkij8745">#REF!</definedName>
    <definedName name="olkil625">#REF!</definedName>
    <definedName name="olkkkk111100">'[7]x2,'!#REF!</definedName>
    <definedName name="olm">#REF!</definedName>
    <definedName name="oloko">'[12]1'!#REF!</definedName>
    <definedName name="ololikjhyu49494">#REF!</definedName>
    <definedName name="ololol547896">'[1]x3'!#REF!</definedName>
    <definedName name="olololo10101">#REF!</definedName>
    <definedName name="olopk14245">'[20]x2,'!#REF!</definedName>
    <definedName name="olpiuy4789730">#REF!</definedName>
    <definedName name="olpkiujk14578">'[26]x1'!#REF!</definedName>
    <definedName name="olplp10147">#REF!</definedName>
    <definedName name="olpo14578">#REF!</definedName>
    <definedName name="olpouu586">#REF!</definedName>
    <definedName name="oo55l5o">#REF!</definedName>
    <definedName name="ooii">#REF!</definedName>
    <definedName name="ooo6o65o456">'[1]x3'!#REF!</definedName>
    <definedName name="oooi456">'[12]1'!#REF!</definedName>
    <definedName name="ooolol62541">#REF!</definedName>
    <definedName name="ooolp2154">#REF!</definedName>
    <definedName name="oooo547">#REF!</definedName>
    <definedName name="oooo6">#REF!</definedName>
    <definedName name="oooommmm">#REF!</definedName>
    <definedName name="ooooooii">#REF!</definedName>
    <definedName name="ooooppp20145">#REF!</definedName>
    <definedName name="ooopplo6254">#REF!</definedName>
    <definedName name="opi4">#REF!</definedName>
    <definedName name="opidm210">'[21]x'!#REF!</definedName>
    <definedName name="opilu6584">#REF!</definedName>
    <definedName name="opkiu236">#REF!</definedName>
    <definedName name="opkoj2050145">#REF!</definedName>
    <definedName name="opl">#REF!</definedName>
    <definedName name="opl321">#REF!</definedName>
    <definedName name="opl658">#REF!</definedName>
    <definedName name="oplo1245">#REF!</definedName>
    <definedName name="oplokijuhyg478965235">#REF!</definedName>
    <definedName name="oplop321">#REF!</definedName>
    <definedName name="oplp65487">#REF!</definedName>
    <definedName name="opoiu7487">#REF!</definedName>
    <definedName name="opuyu">#REF!</definedName>
    <definedName name="orda8012">'[17]x'!#REF!</definedName>
    <definedName name="otxi">#REF!</definedName>
    <definedName name="ouyrfer458">#REF!</definedName>
    <definedName name="pazxs">#REF!</definedName>
    <definedName name="pi">#REF!</definedName>
    <definedName name="pirveli">#REF!</definedName>
    <definedName name="pjkio1478">#REF!</definedName>
    <definedName name="pkmnj">#REF!</definedName>
    <definedName name="pkoi">#REF!</definedName>
    <definedName name="plikdrtyu874789">'[23]x1'!#REF!</definedName>
    <definedName name="plki1457">#REF!</definedName>
    <definedName name="plki8747">#REF!</definedName>
    <definedName name="plkijh41478">#REF!</definedName>
    <definedName name="plkj621">#REF!</definedName>
    <definedName name="plkjl">#REF!</definedName>
    <definedName name="plkjuyr5417">'[5]x2'!#REF!</definedName>
    <definedName name="plkm8123">'[8]x1'!#REF!</definedName>
    <definedName name="plkoj10214">#REF!</definedName>
    <definedName name="plmnb95478">#REF!</definedName>
    <definedName name="plmz">#REF!</definedName>
    <definedName name="ploi2145">#REF!</definedName>
    <definedName name="ploik1489">'[21]x'!#REF!</definedName>
    <definedName name="plok1214">'[30]x1 (2)'!#REF!</definedName>
    <definedName name="plok125">#REF!</definedName>
    <definedName name="plok2514">#REF!</definedName>
    <definedName name="plok265">#REF!</definedName>
    <definedName name="ploki125">#REF!</definedName>
    <definedName name="ploki1256">#REF!</definedName>
    <definedName name="ploki2145">'[12]x1'!#REF!</definedName>
    <definedName name="ploki414789">#REF!</definedName>
    <definedName name="ploki4578410mnb">#REF!</definedName>
    <definedName name="ploki51487">#REF!</definedName>
    <definedName name="ploki54786">#REF!</definedName>
    <definedName name="ploki5487">#REF!</definedName>
    <definedName name="plokij1457">#REF!</definedName>
    <definedName name="plokij14789">#REF!</definedName>
    <definedName name="plokij147895">#REF!</definedName>
    <definedName name="PLOKIJ45784">#REF!</definedName>
    <definedName name="plokij51484">'[30]x5)'!#REF!</definedName>
    <definedName name="plokij5478">#REF!</definedName>
    <definedName name="plokij658487">#REF!</definedName>
    <definedName name="plokiju45789">#REF!</definedName>
    <definedName name="plokj">#REF!</definedName>
    <definedName name="plokj2143">#REF!</definedName>
    <definedName name="plokju6584">'[25]x1'!#REF!</definedName>
    <definedName name="pm2">#REF!</definedName>
    <definedName name="po69">#REF!</definedName>
    <definedName name="poi">#REF!</definedName>
    <definedName name="poi54">#REF!</definedName>
    <definedName name="poi6">#REF!</definedName>
    <definedName name="poijuh12548">#REF!</definedName>
    <definedName name="poikj654">#REF!</definedName>
    <definedName name="poil456">#REF!</definedName>
    <definedName name="poiliu4587">#REF!</definedName>
    <definedName name="poilkoi14576">#REF!</definedName>
    <definedName name="poim5">#REF!</definedName>
    <definedName name="poiplokij47895">'[7]x2,'!#REF!</definedName>
    <definedName name="poipolo201457">#REF!</definedName>
    <definedName name="poiu">#REF!</definedName>
    <definedName name="poiu1478">#REF!</definedName>
    <definedName name="poiu45456">'[12]1'!#REF!</definedName>
    <definedName name="poiu87">#REF!</definedName>
    <definedName name="poiuikljiu5487">'[20]x2,'!#REF!</definedName>
    <definedName name="poiuoloki1478">#REF!</definedName>
    <definedName name="poiuy">#REF!</definedName>
    <definedName name="poiuy487">#REF!</definedName>
    <definedName name="pok7845">#REF!</definedName>
    <definedName name="pokas1478">'[12]x1'!#REF!</definedName>
    <definedName name="pokcds">#REF!</definedName>
    <definedName name="pokgde478">#REF!</definedName>
    <definedName name="pokil4789">#REF!</definedName>
    <definedName name="pokilu4789">#REF!</definedName>
    <definedName name="pokiu54786">'[26]x1'!#REF!</definedName>
    <definedName name="pokli456">#REF!</definedName>
    <definedName name="pol2">#REF!</definedName>
    <definedName name="pol456">#REF!</definedName>
    <definedName name="poli">#REF!</definedName>
    <definedName name="poli654873256">#REF!</definedName>
    <definedName name="polipku547896">'[1]x3'!#REF!</definedName>
    <definedName name="polki14l">#REF!</definedName>
    <definedName name="polki2547">#REF!</definedName>
    <definedName name="polki4714">'[17]x'!#REF!</definedName>
    <definedName name="polki4784">#REF!</definedName>
    <definedName name="polki4787">#REF!</definedName>
    <definedName name="polki659">#REF!</definedName>
    <definedName name="polkij125478">#REF!</definedName>
    <definedName name="polkijnmbg">#REF!</definedName>
    <definedName name="polkiuy6587">'[21]x'!#REF!</definedName>
    <definedName name="polllllm52525">#REF!</definedName>
    <definedName name="polo25">#REF!</definedName>
    <definedName name="polo2564">#REF!</definedName>
    <definedName name="polo65478">#REF!</definedName>
    <definedName name="poyoi65">#REF!</definedName>
    <definedName name="ppp">#REF!</definedName>
    <definedName name="ppp3">'[33]x r '!$F$174</definedName>
    <definedName name="ppp9">#REF!</definedName>
    <definedName name="pppll1014">#REF!</definedName>
    <definedName name="pppllllkkk666555">#REF!</definedName>
    <definedName name="pppolol8979">#REF!</definedName>
    <definedName name="pppooolll62145">#REF!</definedName>
    <definedName name="pppp5475">#REF!</definedName>
    <definedName name="pppplllll222">#REF!</definedName>
    <definedName name="pppppooooo">#REF!</definedName>
    <definedName name="ppppttt41786">#REF!</definedName>
    <definedName name="ppprrr78978">#REF!</definedName>
    <definedName name="putrew85">#REF!</definedName>
    <definedName name="pxaq">#REF!</definedName>
    <definedName name="qqqaqaqaqa1478747">#REF!</definedName>
    <definedName name="qqqqq000111">#REF!</definedName>
    <definedName name="qrttrujkl984">'[17]x'!#REF!</definedName>
    <definedName name="qwsdrty6587">'[21]x'!#REF!</definedName>
    <definedName name="rat">#REF!</definedName>
    <definedName name="rcx">#REF!</definedName>
    <definedName name="rer">#REF!</definedName>
    <definedName name="rex">#REF!</definedName>
    <definedName name="rfgtyhjkm321456">#REF!</definedName>
    <definedName name="rmexuT">#REF!</definedName>
    <definedName name="ror">#REF!</definedName>
    <definedName name="rot">#REF!</definedName>
    <definedName name="rqwtryj65">#REF!</definedName>
    <definedName name="rrf5rf585fr85fr85frffrff">'[1]x1'!#REF!</definedName>
    <definedName name="rrfrgty47879">#REF!</definedName>
    <definedName name="rrrr8r8r44ft4f4tf44r4r">'[1]x1'!#REF!</definedName>
    <definedName name="rrrrrrr8rrr8r5r85r8r5r58">'[1]x1'!$F$19</definedName>
    <definedName name="rrv">#REF!</definedName>
    <definedName name="rsa">#REF!</definedName>
    <definedName name="rsv">#REF!</definedName>
    <definedName name="rte">#REF!</definedName>
    <definedName name="rto">#REF!</definedName>
    <definedName name="rva">#REF!</definedName>
    <definedName name="rwqa10">#REF!</definedName>
    <definedName name="rwqrfgg940">'[21]x'!#REF!</definedName>
    <definedName name="rxu">#REF!</definedName>
    <definedName name="sderfg1478">#REF!</definedName>
    <definedName name="sdxza">#REF!</definedName>
    <definedName name="sssddfgv47852">#REF!</definedName>
    <definedName name="sssss2222">#REF!</definedName>
    <definedName name="sssss5478785">'x1'!$F$5</definedName>
    <definedName name="svidi">#REF!</definedName>
    <definedName name="sxefi">#REF!</definedName>
    <definedName name="tea">#REF!</definedName>
    <definedName name="tertmeti">#REF!</definedName>
    <definedName name="tfrde1478" localSheetId="0">'x1'!#REF!</definedName>
    <definedName name="tfrde1478" localSheetId="1">'x2'!#REF!</definedName>
    <definedName name="tgfhjk65214">#REF!</definedName>
    <definedName name="tghyugf4789">'[13]x2'!#REF!</definedName>
    <definedName name="tgtghhgyt478965">'[23]x1'!#REF!</definedName>
    <definedName name="tgtgt">#REF!</definedName>
    <definedName name="tik65">#REF!</definedName>
    <definedName name="tormeti">#REF!</definedName>
    <definedName name="tre589">#REF!</definedName>
    <definedName name="trew41478">#REF!</definedName>
    <definedName name="trew7895">#REF!</definedName>
    <definedName name="tri">#REF!</definedName>
    <definedName name="tttt1t1t1t4t1t41">#REF!</definedName>
    <definedName name="ttttt4444455">'[30]x1'!#REF!</definedName>
    <definedName name="ttttttt66t6t6t6t">#REF!</definedName>
    <definedName name="ttty">#REF!</definedName>
    <definedName name="ty859">#REF!</definedName>
    <definedName name="tytu">#REF!</definedName>
    <definedName name="tyuio65478">#REF!</definedName>
    <definedName name="ubez">#REF!</definedName>
    <definedName name="uhjgf6548">#REF!</definedName>
    <definedName name="uhjkjil2487">#REF!</definedName>
    <definedName name="uhn369">#REF!</definedName>
    <definedName name="uhuhgtyjk4785214">#REF!</definedName>
    <definedName name="uhuhio14578">#REF!</definedName>
    <definedName name="uhygtf8741">#REF!</definedName>
    <definedName name="uhygtflkiju4787">#REF!</definedName>
    <definedName name="uihjkiolk65478">#REF!</definedName>
    <definedName name="uijkil">#REF!</definedName>
    <definedName name="uijkl254">#REF!</definedName>
    <definedName name="uijkolp47896">#REF!</definedName>
    <definedName name="uikjlo6587">#REF!</definedName>
    <definedName name="uiko748">#REF!</definedName>
    <definedName name="uio2">#REF!</definedName>
    <definedName name="uiok">#REF!</definedName>
    <definedName name="uiokl235">#REF!</definedName>
    <definedName name="uiop564">'[8]x1'!#REF!</definedName>
    <definedName name="uiyv">#REF!</definedName>
    <definedName name="ujhygfploki879457">#REF!</definedName>
    <definedName name="ujkiolp21457">#REF!</definedName>
    <definedName name="ujkiolp45789">'[26]x1'!#REF!</definedName>
    <definedName name="ujkiolp4789653">#REF!</definedName>
    <definedName name="ujkolp54786">#REF!</definedName>
    <definedName name="ujuhytgthjk47856521">'[7]x2,'!#REF!</definedName>
    <definedName name="ujuikio1074">'[34]x2,'!#REF!</definedName>
    <definedName name="ujujiuij87879656">'[26]x1'!#REF!</definedName>
    <definedName name="ujujkilk141414">#REF!</definedName>
    <definedName name="ujuk14">'[35]x1'!#REF!</definedName>
    <definedName name="ujukiolpl547896">#REF!</definedName>
    <definedName name="ukjlo25">#REF!</definedName>
    <definedName name="uqapo896">#REF!</definedName>
    <definedName name="uuiklopk2014578">'[7]x1'!#REF!</definedName>
    <definedName name="uuji231jkl">'[1]x3'!#REF!</definedName>
    <definedName name="uuuu4">#REF!</definedName>
    <definedName name="uyhi4548">'[12]x1'!#REF!</definedName>
    <definedName name="uyikj265">#REF!</definedName>
    <definedName name="uyiolp5487">#REF!</definedName>
    <definedName name="uyiytre478965">'[1]x3'!#REF!</definedName>
    <definedName name="uyjhkol5487">#REF!</definedName>
    <definedName name="uyjkiol3654">'[17]x'!#REF!</definedName>
    <definedName name="uyjuiko65478">#REF!</definedName>
    <definedName name="uyt">#REF!</definedName>
    <definedName name="uyt5454">'[1]x3'!#REF!</definedName>
    <definedName name="uytn">#REF!</definedName>
    <definedName name="uytr6547">#REF!</definedName>
    <definedName name="uytr74789">#REF!</definedName>
    <definedName name="uytyhjk56">#REF!</definedName>
    <definedName name="uyuy321">#REF!</definedName>
    <definedName name="v">#REF!</definedName>
    <definedName name="vbcx">#REF!</definedName>
    <definedName name="vbnm12">#REF!</definedName>
    <definedName name="wqr75">#REF!</definedName>
    <definedName name="wsder11111000001">#REF!</definedName>
    <definedName name="wsdertf201456">#REF!</definedName>
    <definedName name="wwwwlll1079">#REF!</definedName>
    <definedName name="xdrt">#REF!</definedName>
    <definedName name="xuti">#REF!</definedName>
    <definedName name="xxcv">'[6]niveloba'!#REF!</definedName>
    <definedName name="yghtjkl65478">#REF!</definedName>
    <definedName name="yhgytuiklop54786">'[26]x1'!#REF!</definedName>
    <definedName name="yhjkl6254">#REF!</definedName>
    <definedName name="yhjuikj65412147">'x1'!$F$16</definedName>
    <definedName name="yhjuki012456">#REF!</definedName>
    <definedName name="yhyjku54789jk">#REF!</definedName>
    <definedName name="ytrer7">#REF!</definedName>
    <definedName name="ytrewhjkl214">#REF!</definedName>
    <definedName name="ytrfgh87456">#REF!</definedName>
    <definedName name="ytrrjh56">#REF!</definedName>
    <definedName name="ytruiopp32014">#REF!</definedName>
    <definedName name="ytui458">'[22]x#2'!#REF!</definedName>
    <definedName name="ytuijkl47896">#REF!</definedName>
    <definedName name="yu621">#REF!</definedName>
    <definedName name="yui56">#REF!</definedName>
    <definedName name="yuijkol65487">'[23]x1'!#REF!</definedName>
    <definedName name="yuioiuytr64548">#REF!</definedName>
    <definedName name="yuiop65487">#REF!</definedName>
    <definedName name="yuiopl4568">#REF!</definedName>
    <definedName name="yujk1465">#REF!</definedName>
    <definedName name="yukoil21045">#REF!</definedName>
    <definedName name="yyyhhgy01245">#REF!</definedName>
    <definedName name="yyyy333">#REF!</definedName>
    <definedName name="yyyyyy110">#REF!</definedName>
    <definedName name="zzzz444">#REF!</definedName>
    <definedName name="zzzzzxxxx0022">#REF!</definedName>
    <definedName name="лллл">#REF!</definedName>
    <definedName name="ыыыы">#REF!</definedName>
  </definedNames>
  <calcPr fullCalcOnLoad="1" fullPrecision="0"/>
</workbook>
</file>

<file path=xl/sharedStrings.xml><?xml version="1.0" encoding="utf-8"?>
<sst xmlns="http://schemas.openxmlformats.org/spreadsheetml/2006/main" count="326" uniqueCount="141">
  <si>
    <t>Rirebuleba (lari)</t>
  </si>
  <si>
    <t>sabazro</t>
  </si>
  <si>
    <t>kac.sT</t>
  </si>
  <si>
    <t>ganzomilebis erTeuli</t>
  </si>
  <si>
    <t>#</t>
  </si>
  <si>
    <t>safuZveli</t>
  </si>
  <si>
    <t>samuSaoTa dasaxeleba</t>
  </si>
  <si>
    <t>raodenoba</t>
  </si>
  <si>
    <t>ganz. erTeulze</t>
  </si>
  <si>
    <t>saproeqto monacemze</t>
  </si>
  <si>
    <t>1</t>
  </si>
  <si>
    <t>kubm</t>
  </si>
  <si>
    <t>lari</t>
  </si>
  <si>
    <t>saxarjTaRricxvo Rirebuleba</t>
  </si>
  <si>
    <t>manq.sT</t>
  </si>
  <si>
    <t xml:space="preserve"> SromiTi danaxarji</t>
  </si>
  <si>
    <t>kv.m</t>
  </si>
  <si>
    <t>wyali</t>
  </si>
  <si>
    <t>kbm</t>
  </si>
  <si>
    <t>kvm</t>
  </si>
  <si>
    <t>samuSaos dasaxeleba</t>
  </si>
  <si>
    <t>m</t>
  </si>
  <si>
    <t xml:space="preserve"> SromiTi danaxarji </t>
  </si>
  <si>
    <t>k/sT</t>
  </si>
  <si>
    <t xml:space="preserve"> manqanebi </t>
  </si>
  <si>
    <t>sxvadasxva manqanebi</t>
  </si>
  <si>
    <t>ganz. erT</t>
  </si>
  <si>
    <t>saproeqto monacemebiT</t>
  </si>
  <si>
    <t>ganz erT</t>
  </si>
  <si>
    <t>sul</t>
  </si>
  <si>
    <t xml:space="preserve">1. muSa mSeneblebis SromiTi danaxarjebi                   </t>
  </si>
  <si>
    <t>m/sT</t>
  </si>
  <si>
    <t>qviSa xreSovani  narevi</t>
  </si>
  <si>
    <t>manqanebi</t>
  </si>
  <si>
    <t>l</t>
  </si>
  <si>
    <t>kac/sT</t>
  </si>
  <si>
    <t>c</t>
  </si>
  <si>
    <t>qviSa xreSovani narevi</t>
  </si>
  <si>
    <t>Tujis cxaura liukebi</t>
  </si>
  <si>
    <t>qviSa-xreSovani narevi</t>
  </si>
  <si>
    <t>SromiTi danaxarjebi</t>
  </si>
  <si>
    <t xml:space="preserve">  mili</t>
  </si>
  <si>
    <t>sxva masalebi</t>
  </si>
  <si>
    <t>23-18-5</t>
  </si>
  <si>
    <t xml:space="preserve">wyalmimRebi Webis mowyoba monoliTuri betoniT saniaRvre koleqtorisaTvis </t>
  </si>
  <si>
    <t>tranSeis Sevseba  qviSa xreSovani nareviT arsebuli gruntis nacvlad</t>
  </si>
  <si>
    <t xml:space="preserve">1 muSa mSeneblebis SromiTi danaxarjebi                   </t>
  </si>
  <si>
    <t>saniaRvre qselis mowyobaze</t>
  </si>
  <si>
    <t>lokalur-resursuli xarjTaRricxva # 1</t>
  </si>
  <si>
    <t>ezos keTilmowyobaze</t>
  </si>
  <si>
    <t>satransporto xarjebi</t>
  </si>
  <si>
    <t>tn</t>
  </si>
  <si>
    <t>dekoratiuli fila</t>
  </si>
  <si>
    <t xml:space="preserve"> qviSa </t>
  </si>
  <si>
    <t>kub.m</t>
  </si>
  <si>
    <t>satkepni 5 tn</t>
  </si>
  <si>
    <t xml:space="preserve">                                                                                                                                                                                                                kbm</t>
  </si>
  <si>
    <t>27-43-1-2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</si>
  <si>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kvm</t>
  </si>
  <si>
    <t>27--42-2</t>
  </si>
  <si>
    <t>s.ndaw    22-8-6</t>
  </si>
  <si>
    <t>23--1-2</t>
  </si>
  <si>
    <t>23--2-1</t>
  </si>
  <si>
    <t xml:space="preserve">23-22-2                                                                                                                                                                                                                  t.n p                               </t>
  </si>
  <si>
    <t>koleqtoria CarTva arsebul qselSi</t>
  </si>
  <si>
    <t>qviSa</t>
  </si>
  <si>
    <t>ZenZi</t>
  </si>
  <si>
    <t>kg</t>
  </si>
  <si>
    <t xml:space="preserve">masalebi                                                                                                                                                                                        </t>
  </si>
  <si>
    <t xml:space="preserve">sangrevi CaquCi </t>
  </si>
  <si>
    <t>23-23-1</t>
  </si>
  <si>
    <t>Tujis cxaura liukebis mowyoba</t>
  </si>
  <si>
    <t>cementis xsnari</t>
  </si>
  <si>
    <t xml:space="preserve">mesame kategoriis gruntis  damuSaveba 0,25 kbm tevadomis CamCis mqone eqskavatoriT misi Semdgomi datvirTviT avtoTviTmclelebze da transportireba 10 km manZilze  </t>
  </si>
  <si>
    <t>27--9--4 1-23-6</t>
  </si>
  <si>
    <t>eqskavatori 0,25 kvm</t>
  </si>
  <si>
    <t>1-22-6</t>
  </si>
  <si>
    <t>1-80-3                                                                                                                                                                                                                                            1-22-5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</si>
  <si>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kub.m</t>
  </si>
  <si>
    <t xml:space="preserve"> arsebuli safuZvlis profilis gasworeba qviSa xreSovani narevis damatebiT </t>
  </si>
  <si>
    <t xml:space="preserve">wyali         </t>
  </si>
  <si>
    <t xml:space="preserve">8 sm sisqis betonis  filebis  dageba   qviSis 4 sm sisqis safuZvelze </t>
  </si>
  <si>
    <t xml:space="preserve"> III kategoriis gruntis damuSaveba xeliT datvirTva avtoTviTmclelebze eqskavatoriT da transportireba 10 km manZilze</t>
  </si>
  <si>
    <t xml:space="preserve"> safuZveli saniaRvre kanalizaciis   qviSa xreSovani narevisagan</t>
  </si>
  <si>
    <t>betoni m 200</t>
  </si>
  <si>
    <t>gofrirebuli    250 mm</t>
  </si>
  <si>
    <t>xis masala</t>
  </si>
  <si>
    <t>safuZvelis  mowyoba RorRisagan narevisagan sisqiT 15sm</t>
  </si>
  <si>
    <t>RorRi 20-40  mm</t>
  </si>
  <si>
    <t>betoni marka b 15</t>
  </si>
  <si>
    <t>satkepni 10 tn</t>
  </si>
  <si>
    <t>satkepni 10tn</t>
  </si>
  <si>
    <t xml:space="preserve">q. baTumSi, ezoebis wyalarinebis  qselebis  reabilitaciisas  meliqiSvilis  quCa #36_38  ezos wyalarinebis qselis  reabilitaciaze  </t>
  </si>
  <si>
    <t>ganzomilebis erTeulze</t>
  </si>
  <si>
    <t>saproeqto monacemebze</t>
  </si>
  <si>
    <t>s.ndaw    1-80</t>
  </si>
  <si>
    <t>gruntis  damuSaveba  xeliT  III  kat. grunti</t>
  </si>
  <si>
    <t>100kubm</t>
  </si>
  <si>
    <t>k=1,1  k=1,3</t>
  </si>
  <si>
    <t>s.ndaw    23-2-2</t>
  </si>
  <si>
    <t>1km</t>
  </si>
  <si>
    <t>s.ndaw    23-15-2</t>
  </si>
  <si>
    <t>sakanalizacio Webis  mowyoba monoliTuri  betonisagan</t>
  </si>
  <si>
    <t>betoni m20</t>
  </si>
  <si>
    <t>gadaxurvis  filebi</t>
  </si>
  <si>
    <t>cementis  xsnari</t>
  </si>
  <si>
    <t>sxva  masalebi</t>
  </si>
  <si>
    <t>s.ndaw 22-23</t>
  </si>
  <si>
    <t>Tujis xufis  montaJi</t>
  </si>
  <si>
    <t>xufi</t>
  </si>
  <si>
    <t>s.ndaw 23-1-1</t>
  </si>
  <si>
    <t>15sm-ani  qviSis  zolis  mowyoba  milebis zemodan</t>
  </si>
  <si>
    <t>10kubm</t>
  </si>
  <si>
    <t>10sm-ani  qviSis  zolis  mowyoba  milsadenebis  ZirSi</t>
  </si>
  <si>
    <t xml:space="preserve"> qviSa</t>
  </si>
  <si>
    <t xml:space="preserve"> fasonuri  nawilebi</t>
  </si>
  <si>
    <t>10c</t>
  </si>
  <si>
    <t>fasonuri  nawilebi</t>
  </si>
  <si>
    <t>s.ndaw 22-27-6</t>
  </si>
  <si>
    <t>samontaJo  qselis   CarTva  arsebul betonis  WebSi</t>
  </si>
  <si>
    <t>mierT</t>
  </si>
  <si>
    <t>betoni</t>
  </si>
  <si>
    <t>s.ndaw 1-80</t>
  </si>
  <si>
    <t>gruntis ukuCayra  xeliT</t>
  </si>
  <si>
    <t>zedmeti gruntis gatana 10.0km-ze</t>
  </si>
  <si>
    <t>t</t>
  </si>
  <si>
    <t xml:space="preserve"> III kategoriis gruntis damuSaveba xeliT datvirTva avtoTviTmclelebze  da transportireba 10 km manZilze</t>
  </si>
  <si>
    <t>lokalur-resursuli xarjTaRricxva #3</t>
  </si>
  <si>
    <t>lokalur resursuli xarjTaRricxva #2</t>
  </si>
  <si>
    <t>plastmasis sakanalizacio gofrirebuli milebis montaJi d=150mm  sn 4</t>
  </si>
  <si>
    <t>ficari Camoganili</t>
  </si>
  <si>
    <t>ჯამი</t>
  </si>
  <si>
    <t>დღგ</t>
  </si>
  <si>
    <t>arsebuli betonis da asfaltbetonis safaris moxsna  sangrevi CaquCiT datvirTva avtoTviTmclelebze eqskavatoriT da transportireba avtoTviTmclelebiT 10 km manZilze</t>
  </si>
  <si>
    <t>ზედნადები ხარჯები</t>
  </si>
  <si>
    <t>გეგმიური დაგროვება</t>
  </si>
  <si>
    <t>გაუთვალისწინებელი ხარჯი</t>
  </si>
  <si>
    <t xml:space="preserve"> სულ ჯამი</t>
  </si>
  <si>
    <t>raod-ba</t>
  </si>
  <si>
    <r>
      <t xml:space="preserve">gofrirebuli   milebis montaJi </t>
    </r>
    <r>
      <rPr>
        <b/>
        <i/>
        <u val="single"/>
        <sz val="10"/>
        <color indexed="8"/>
        <rFont val="Arial"/>
        <family val="2"/>
      </rPr>
      <t>d</t>
    </r>
    <r>
      <rPr>
        <b/>
        <i/>
        <u val="single"/>
        <sz val="10"/>
        <color indexed="8"/>
        <rFont val="AcadNusx"/>
        <family val="0"/>
      </rPr>
      <t>=250 mm  sn-4P</t>
    </r>
  </si>
  <si>
    <t>სულ ჯამი: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</si>
</sst>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Lari&quot;;\-#,##0\ &quot;Lari&quot;"/>
    <numFmt numFmtId="181" formatCode="#,##0\ &quot;Lari&quot;;[Red]\-#,##0\ &quot;Lari&quot;"/>
    <numFmt numFmtId="182" formatCode="#,##0.00\ &quot;Lari&quot;;\-#,##0.00\ &quot;Lari&quot;"/>
    <numFmt numFmtId="183" formatCode="#,##0.00\ &quot;Lari&quot;;[Red]\-#,##0.00\ &quot;Lari&quot;"/>
    <numFmt numFmtId="184" formatCode="_-* #,##0\ &quot;Lari&quot;_-;\-* #,##0\ &quot;Lari&quot;_-;_-* &quot;-&quot;\ &quot;Lari&quot;_-;_-@_-"/>
    <numFmt numFmtId="185" formatCode="_-* #,##0\ _L_a_r_i_-;\-* #,##0\ _L_a_r_i_-;_-* &quot;-&quot;\ _L_a_r_i_-;_-@_-"/>
    <numFmt numFmtId="186" formatCode="_-* #,##0.00\ &quot;Lari&quot;_-;\-* #,##0.00\ &quot;Lari&quot;_-;_-* &quot;-&quot;??\ &quot;Lari&quot;_-;_-@_-"/>
    <numFmt numFmtId="187" formatCode="_-* #,##0.00\ _L_a_r_i_-;\-* #,##0.00\ _L_a_r_i_-;_-* &quot;-&quot;??\ _L_a_r_i_-;_-@_-"/>
    <numFmt numFmtId="188" formatCode="0.000"/>
    <numFmt numFmtId="189" formatCode="0.0"/>
    <numFmt numFmtId="190" formatCode="0.0000"/>
    <numFmt numFmtId="191" formatCode="0.000000"/>
    <numFmt numFmtId="192" formatCode="0.00000"/>
    <numFmt numFmtId="193" formatCode="[$-FC19]d\ mmmm\ yyyy\ &quot;г.&quot;"/>
    <numFmt numFmtId="194" formatCode="0.0000000"/>
    <numFmt numFmtId="195" formatCode="_-* #,##0.00_l_-;\-* #,##0.00_l_-;_-* &quot;-&quot;??_l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0000"/>
    <numFmt numFmtId="201" formatCode="0.000000000"/>
    <numFmt numFmtId="202" formatCode="#,##0.0"/>
    <numFmt numFmtId="203" formatCode="0.0%"/>
    <numFmt numFmtId="204" formatCode="#,##0.000"/>
    <numFmt numFmtId="205" formatCode="#,##0.0000"/>
    <numFmt numFmtId="206" formatCode="#,##0.00000"/>
    <numFmt numFmtId="207" formatCode="#,##0.000000"/>
    <numFmt numFmtId="208" formatCode="0.000%"/>
    <numFmt numFmtId="209" formatCode="0.0000%"/>
    <numFmt numFmtId="210" formatCode="0.00000%"/>
    <numFmt numFmtId="211" formatCode="0.000000%"/>
  </numFmts>
  <fonts count="72">
    <font>
      <sz val="10"/>
      <name val="Arial"/>
      <family val="0"/>
    </font>
    <font>
      <sz val="10"/>
      <name val="AcadNusx"/>
      <family val="0"/>
    </font>
    <font>
      <b/>
      <sz val="10"/>
      <name val="AcadNusx"/>
      <family val="0"/>
    </font>
    <font>
      <sz val="10"/>
      <color indexed="10"/>
      <name val="AcadNusx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name val="AcadNusx"/>
      <family val="0"/>
    </font>
    <font>
      <sz val="10"/>
      <name val="Arial Cyr"/>
      <family val="0"/>
    </font>
    <font>
      <sz val="12"/>
      <name val="AcadNusx"/>
      <family val="0"/>
    </font>
    <font>
      <sz val="10"/>
      <color indexed="12"/>
      <name val="AcadNusx"/>
      <family val="0"/>
    </font>
    <font>
      <sz val="8"/>
      <name val="AcadNusx"/>
      <family val="0"/>
    </font>
    <font>
      <b/>
      <sz val="7"/>
      <name val="AcadNusx"/>
      <family val="0"/>
    </font>
    <font>
      <b/>
      <i/>
      <u val="single"/>
      <sz val="10"/>
      <color indexed="8"/>
      <name val="AcadNusx"/>
      <family val="0"/>
    </font>
    <font>
      <b/>
      <sz val="10"/>
      <name val="Arial"/>
      <family val="2"/>
    </font>
    <font>
      <b/>
      <i/>
      <u val="single"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cadNusx"/>
      <family val="0"/>
    </font>
    <font>
      <b/>
      <sz val="7"/>
      <color indexed="8"/>
      <name val="AcadNusx"/>
      <family val="0"/>
    </font>
    <font>
      <sz val="10"/>
      <color indexed="8"/>
      <name val="AcadNusx"/>
      <family val="0"/>
    </font>
    <font>
      <b/>
      <sz val="10"/>
      <color indexed="8"/>
      <name val="Arial"/>
      <family val="2"/>
    </font>
    <font>
      <b/>
      <sz val="10"/>
      <color indexed="8"/>
      <name val="Sylfaen"/>
      <family val="1"/>
    </font>
    <font>
      <sz val="8"/>
      <color indexed="8"/>
      <name val="AcadNusx"/>
      <family val="0"/>
    </font>
    <font>
      <b/>
      <sz val="9"/>
      <color indexed="8"/>
      <name val="AcadNusx"/>
      <family val="0"/>
    </font>
    <font>
      <b/>
      <sz val="8"/>
      <color indexed="8"/>
      <name val="AcadNusx"/>
      <family val="0"/>
    </font>
    <font>
      <b/>
      <sz val="12"/>
      <color indexed="8"/>
      <name val="AcadNusx"/>
      <family val="0"/>
    </font>
    <font>
      <sz val="12"/>
      <color indexed="8"/>
      <name val="AcadNusx"/>
      <family val="0"/>
    </font>
    <font>
      <b/>
      <sz val="10"/>
      <color indexed="8"/>
      <name val="Arial Cyr"/>
      <family val="0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7"/>
      <color theme="1"/>
      <name val="AcadNusx"/>
      <family val="0"/>
    </font>
    <font>
      <b/>
      <sz val="10"/>
      <color theme="1"/>
      <name val="AcadNusx"/>
      <family val="0"/>
    </font>
    <font>
      <b/>
      <i/>
      <u val="single"/>
      <sz val="10"/>
      <color theme="1"/>
      <name val="AcadNusx"/>
      <family val="0"/>
    </font>
    <font>
      <sz val="10"/>
      <color theme="1"/>
      <name val="AcadNusx"/>
      <family val="0"/>
    </font>
    <font>
      <b/>
      <sz val="10"/>
      <color theme="1"/>
      <name val="Arial"/>
      <family val="2"/>
    </font>
    <font>
      <b/>
      <sz val="10"/>
      <color theme="1"/>
      <name val="Sylfaen"/>
      <family val="1"/>
    </font>
    <font>
      <sz val="8"/>
      <color theme="1"/>
      <name val="AcadNusx"/>
      <family val="0"/>
    </font>
    <font>
      <b/>
      <sz val="9"/>
      <color theme="1"/>
      <name val="AcadNusx"/>
      <family val="0"/>
    </font>
    <font>
      <b/>
      <sz val="8"/>
      <color theme="1"/>
      <name val="AcadNusx"/>
      <family val="0"/>
    </font>
    <font>
      <b/>
      <sz val="12"/>
      <color theme="1"/>
      <name val="AcadNusx"/>
      <family val="0"/>
    </font>
    <font>
      <sz val="12"/>
      <color theme="1"/>
      <name val="AcadNusx"/>
      <family val="0"/>
    </font>
    <font>
      <sz val="10"/>
      <color theme="1"/>
      <name val="Arial"/>
      <family val="2"/>
    </font>
    <font>
      <b/>
      <sz val="10"/>
      <color theme="1"/>
      <name val="Arial Cyr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0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15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6" fillId="23" borderId="1" applyNumberFormat="0" applyAlignment="0" applyProtection="0"/>
    <xf numFmtId="0" fontId="47" fillId="24" borderId="2" applyNumberFormat="0" applyAlignment="0" applyProtection="0"/>
    <xf numFmtId="0" fontId="48" fillId="24" borderId="1" applyNumberFormat="0" applyAlignment="0" applyProtection="0"/>
    <xf numFmtId="0" fontId="4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5" borderId="7" applyNumberFormat="0" applyAlignment="0" applyProtection="0"/>
    <xf numFmtId="0" fontId="6" fillId="0" borderId="0" applyNumberFormat="0" applyFill="0" applyBorder="0" applyAlignment="0" applyProtection="0"/>
    <xf numFmtId="0" fontId="52" fillId="26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4" fillId="27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8" fillId="29" borderId="0" applyNumberFormat="0" applyBorder="0" applyAlignment="0" applyProtection="0"/>
  </cellStyleXfs>
  <cellXfs count="94">
    <xf numFmtId="0" fontId="0" fillId="0" borderId="0" xfId="0" applyAlignment="1">
      <alignment/>
    </xf>
    <xf numFmtId="1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3" fontId="2" fillId="0" borderId="0" xfId="0" applyNumberFormat="1" applyFont="1" applyFill="1" applyAlignment="1">
      <alignment horizontal="center" vertical="center" wrapText="1"/>
    </xf>
    <xf numFmtId="49" fontId="59" fillId="0" borderId="10" xfId="0" applyNumberFormat="1" applyFont="1" applyFill="1" applyBorder="1" applyAlignment="1">
      <alignment horizontal="center" vertical="center" wrapText="1"/>
    </xf>
    <xf numFmtId="1" fontId="59" fillId="0" borderId="10" xfId="0" applyNumberFormat="1" applyFont="1" applyFill="1" applyBorder="1" applyAlignment="1">
      <alignment horizontal="center" vertical="center" wrapText="1"/>
    </xf>
    <xf numFmtId="1" fontId="60" fillId="0" borderId="10" xfId="0" applyNumberFormat="1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right" vertical="center" wrapText="1"/>
    </xf>
    <xf numFmtId="49" fontId="60" fillId="0" borderId="10" xfId="0" applyNumberFormat="1" applyFont="1" applyFill="1" applyBorder="1" applyAlignment="1">
      <alignment horizontal="left" vertical="center" wrapText="1"/>
    </xf>
    <xf numFmtId="3" fontId="60" fillId="0" borderId="10" xfId="0" applyNumberFormat="1" applyFont="1" applyFill="1" applyBorder="1" applyAlignment="1">
      <alignment horizontal="center" vertical="center" wrapText="1"/>
    </xf>
    <xf numFmtId="49" fontId="60" fillId="0" borderId="10" xfId="0" applyNumberFormat="1" applyFont="1" applyFill="1" applyBorder="1" applyAlignment="1">
      <alignment horizontal="center" vertical="center" wrapText="1"/>
    </xf>
    <xf numFmtId="188" fontId="60" fillId="0" borderId="10" xfId="0" applyNumberFormat="1" applyFont="1" applyFill="1" applyBorder="1" applyAlignment="1">
      <alignment horizontal="center" vertical="center" wrapText="1"/>
    </xf>
    <xf numFmtId="2" fontId="60" fillId="0" borderId="10" xfId="0" applyNumberFormat="1" applyFont="1" applyFill="1" applyBorder="1" applyAlignment="1">
      <alignment horizontal="center" vertical="center" wrapText="1"/>
    </xf>
    <xf numFmtId="189" fontId="60" fillId="0" borderId="10" xfId="0" applyNumberFormat="1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14" fontId="60" fillId="0" borderId="10" xfId="0" applyNumberFormat="1" applyFont="1" applyFill="1" applyBorder="1" applyAlignment="1">
      <alignment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188" fontId="62" fillId="0" borderId="10" xfId="0" applyNumberFormat="1" applyFont="1" applyFill="1" applyBorder="1" applyAlignment="1">
      <alignment horizontal="center" vertical="center" wrapText="1"/>
    </xf>
    <xf numFmtId="2" fontId="62" fillId="0" borderId="10" xfId="0" applyNumberFormat="1" applyFont="1" applyFill="1" applyBorder="1" applyAlignment="1">
      <alignment horizontal="center" vertical="center" wrapText="1"/>
    </xf>
    <xf numFmtId="1" fontId="62" fillId="0" borderId="1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89" fontId="62" fillId="0" borderId="10" xfId="0" applyNumberFormat="1" applyFont="1" applyFill="1" applyBorder="1" applyAlignment="1">
      <alignment horizontal="center" vertical="center" wrapText="1"/>
    </xf>
    <xf numFmtId="14" fontId="60" fillId="0" borderId="1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49" fontId="62" fillId="0" borderId="10" xfId="0" applyNumberFormat="1" applyFont="1" applyFill="1" applyBorder="1" applyAlignment="1">
      <alignment horizontal="center" vertical="center" wrapText="1"/>
    </xf>
    <xf numFmtId="3" fontId="62" fillId="0" borderId="10" xfId="0" applyNumberFormat="1" applyFont="1" applyFill="1" applyBorder="1" applyAlignment="1">
      <alignment horizontal="center" vertical="center" wrapText="1"/>
    </xf>
    <xf numFmtId="49" fontId="62" fillId="0" borderId="10" xfId="0" applyNumberFormat="1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/>
    </xf>
    <xf numFmtId="0" fontId="64" fillId="0" borderId="1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9" fontId="64" fillId="0" borderId="10" xfId="0" applyNumberFormat="1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textRotation="90" wrapText="1"/>
    </xf>
    <xf numFmtId="1" fontId="60" fillId="0" borderId="10" xfId="0" applyNumberFormat="1" applyFont="1" applyFill="1" applyBorder="1" applyAlignment="1">
      <alignment horizontal="center" vertical="center" textRotation="90" wrapText="1"/>
    </xf>
    <xf numFmtId="0" fontId="64" fillId="0" borderId="10" xfId="0" applyFont="1" applyFill="1" applyBorder="1" applyAlignment="1">
      <alignment vertical="center"/>
    </xf>
    <xf numFmtId="9" fontId="64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11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center" vertical="center" textRotation="90" wrapText="1"/>
    </xf>
    <xf numFmtId="0" fontId="60" fillId="0" borderId="11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 wrapText="1"/>
    </xf>
    <xf numFmtId="14" fontId="60" fillId="0" borderId="11" xfId="0" applyNumberFormat="1" applyFont="1" applyFill="1" applyBorder="1" applyAlignment="1">
      <alignment horizontal="left" vertical="center" wrapText="1"/>
    </xf>
    <xf numFmtId="0" fontId="61" fillId="0" borderId="11" xfId="0" applyFont="1" applyFill="1" applyBorder="1" applyAlignment="1">
      <alignment horizontal="center" vertical="center" wrapText="1"/>
    </xf>
    <xf numFmtId="1" fontId="60" fillId="0" borderId="11" xfId="0" applyNumberFormat="1" applyFont="1" applyFill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center" vertical="center" wrapText="1"/>
    </xf>
    <xf numFmtId="2" fontId="62" fillId="0" borderId="11" xfId="0" applyNumberFormat="1" applyFont="1" applyFill="1" applyBorder="1" applyAlignment="1">
      <alignment horizontal="center" vertical="center" wrapText="1"/>
    </xf>
    <xf numFmtId="1" fontId="62" fillId="0" borderId="11" xfId="0" applyNumberFormat="1" applyFont="1" applyFill="1" applyBorder="1" applyAlignment="1">
      <alignment horizontal="center" vertical="center" wrapText="1"/>
    </xf>
    <xf numFmtId="189" fontId="62" fillId="0" borderId="11" xfId="0" applyNumberFormat="1" applyFont="1" applyFill="1" applyBorder="1" applyAlignment="1">
      <alignment horizontal="center" vertical="center" wrapText="1"/>
    </xf>
    <xf numFmtId="190" fontId="62" fillId="0" borderId="11" xfId="0" applyNumberFormat="1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right" vertical="center" wrapText="1"/>
    </xf>
    <xf numFmtId="3" fontId="60" fillId="0" borderId="11" xfId="0" applyNumberFormat="1" applyFont="1" applyFill="1" applyBorder="1" applyAlignment="1">
      <alignment horizontal="center" vertical="center" wrapText="1"/>
    </xf>
    <xf numFmtId="188" fontId="62" fillId="0" borderId="11" xfId="0" applyNumberFormat="1" applyFont="1" applyFill="1" applyBorder="1" applyAlignment="1">
      <alignment horizontal="center" vertical="center" wrapText="1"/>
    </xf>
    <xf numFmtId="0" fontId="67" fillId="0" borderId="11" xfId="0" applyFont="1" applyFill="1" applyBorder="1" applyAlignment="1">
      <alignment horizontal="center" vertical="center" wrapText="1"/>
    </xf>
    <xf numFmtId="1" fontId="68" fillId="0" borderId="11" xfId="0" applyNumberFormat="1" applyFont="1" applyFill="1" applyBorder="1" applyAlignment="1">
      <alignment horizontal="center" vertical="center" wrapText="1"/>
    </xf>
    <xf numFmtId="0" fontId="69" fillId="0" borderId="11" xfId="0" applyFont="1" applyFill="1" applyBorder="1" applyAlignment="1">
      <alignment horizontal="center" vertical="center" wrapText="1"/>
    </xf>
    <xf numFmtId="2" fontId="60" fillId="0" borderId="11" xfId="0" applyNumberFormat="1" applyFont="1" applyFill="1" applyBorder="1" applyAlignment="1">
      <alignment horizontal="center" vertical="center" wrapText="1"/>
    </xf>
    <xf numFmtId="0" fontId="68" fillId="0" borderId="11" xfId="0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left" vertical="center" wrapText="1"/>
    </xf>
    <xf numFmtId="1" fontId="69" fillId="0" borderId="11" xfId="0" applyNumberFormat="1" applyFont="1" applyFill="1" applyBorder="1" applyAlignment="1">
      <alignment horizontal="center" vertical="center" wrapText="1"/>
    </xf>
    <xf numFmtId="14" fontId="67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/>
    </xf>
    <xf numFmtId="0" fontId="64" fillId="0" borderId="11" xfId="0" applyFont="1" applyFill="1" applyBorder="1" applyAlignment="1">
      <alignment horizontal="center" vertical="center" wrapText="1"/>
    </xf>
    <xf numFmtId="9" fontId="64" fillId="0" borderId="11" xfId="0" applyNumberFormat="1" applyFont="1" applyFill="1" applyBorder="1" applyAlignment="1">
      <alignment horizontal="center" vertical="center" wrapText="1"/>
    </xf>
    <xf numFmtId="0" fontId="64" fillId="0" borderId="11" xfId="0" applyFont="1" applyFill="1" applyBorder="1" applyAlignment="1">
      <alignment vertical="center"/>
    </xf>
    <xf numFmtId="9" fontId="64" fillId="0" borderId="11" xfId="0" applyNumberFormat="1" applyFont="1" applyFill="1" applyBorder="1" applyAlignment="1">
      <alignment horizontal="center" vertical="center"/>
    </xf>
    <xf numFmtId="0" fontId="69" fillId="0" borderId="0" xfId="0" applyFont="1" applyFill="1" applyAlignment="1">
      <alignment horizontal="center" vertical="center" wrapText="1"/>
    </xf>
    <xf numFmtId="0" fontId="62" fillId="0" borderId="0" xfId="0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horizontal="center" vertical="center" wrapText="1"/>
    </xf>
    <xf numFmtId="0" fontId="70" fillId="0" borderId="0" xfId="0" applyFont="1" applyFill="1" applyAlignment="1">
      <alignment/>
    </xf>
    <xf numFmtId="0" fontId="62" fillId="0" borderId="11" xfId="0" applyFont="1" applyFill="1" applyBorder="1" applyAlignment="1">
      <alignment horizontal="center" vertical="center" textRotation="90" wrapText="1"/>
    </xf>
    <xf numFmtId="9" fontId="60" fillId="0" borderId="11" xfId="0" applyNumberFormat="1" applyFont="1" applyFill="1" applyBorder="1" applyAlignment="1">
      <alignment horizontal="center" vertical="center" wrapText="1"/>
    </xf>
    <xf numFmtId="0" fontId="60" fillId="0" borderId="0" xfId="0" applyFont="1" applyFill="1" applyAlignment="1">
      <alignment horizontal="center" vertical="center"/>
    </xf>
    <xf numFmtId="49" fontId="60" fillId="0" borderId="10" xfId="0" applyNumberFormat="1" applyFont="1" applyFill="1" applyBorder="1" applyAlignment="1">
      <alignment horizontal="center" vertical="center" wrapText="1"/>
    </xf>
    <xf numFmtId="49" fontId="60" fillId="0" borderId="10" xfId="0" applyNumberFormat="1" applyFont="1" applyFill="1" applyBorder="1" applyAlignment="1">
      <alignment horizontal="center" vertical="center" textRotation="90" wrapText="1"/>
    </xf>
    <xf numFmtId="0" fontId="60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textRotation="90" wrapText="1"/>
    </xf>
    <xf numFmtId="0" fontId="60" fillId="0" borderId="0" xfId="0" applyFont="1" applyFill="1" applyAlignment="1">
      <alignment horizontal="center" vertical="center" wrapText="1"/>
    </xf>
    <xf numFmtId="0" fontId="60" fillId="0" borderId="11" xfId="0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horizontal="center" vertical="center" wrapText="1"/>
    </xf>
    <xf numFmtId="0" fontId="68" fillId="0" borderId="11" xfId="0" applyFont="1" applyFill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center" vertical="center" wrapText="1"/>
    </xf>
    <xf numFmtId="0" fontId="70" fillId="0" borderId="11" xfId="0" applyFont="1" applyFill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center" vertical="center" textRotation="90" wrapText="1"/>
    </xf>
    <xf numFmtId="0" fontId="68" fillId="0" borderId="0" xfId="0" applyFont="1" applyFill="1" applyAlignment="1">
      <alignment horizontal="center" vertical="center" wrapText="1"/>
    </xf>
    <xf numFmtId="0" fontId="71" fillId="0" borderId="0" xfId="0" applyFont="1" applyFill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externalLink" Target="externalLinks/externalLink13.xml" /><Relationship Id="rId19" Type="http://schemas.openxmlformats.org/officeDocument/2006/relationships/externalLink" Target="externalLinks/externalLink14.xml" /><Relationship Id="rId20" Type="http://schemas.openxmlformats.org/officeDocument/2006/relationships/externalLink" Target="externalLinks/externalLink15.xml" /><Relationship Id="rId21" Type="http://schemas.openxmlformats.org/officeDocument/2006/relationships/externalLink" Target="externalLinks/externalLink16.xml" /><Relationship Id="rId22" Type="http://schemas.openxmlformats.org/officeDocument/2006/relationships/externalLink" Target="externalLinks/externalLink17.xml" /><Relationship Id="rId23" Type="http://schemas.openxmlformats.org/officeDocument/2006/relationships/externalLink" Target="externalLinks/externalLink18.xml" /><Relationship Id="rId24" Type="http://schemas.openxmlformats.org/officeDocument/2006/relationships/externalLink" Target="externalLinks/externalLink19.xml" /><Relationship Id="rId25" Type="http://schemas.openxmlformats.org/officeDocument/2006/relationships/externalLink" Target="externalLinks/externalLink20.xml" /><Relationship Id="rId26" Type="http://schemas.openxmlformats.org/officeDocument/2006/relationships/externalLink" Target="externalLinks/externalLink21.xml" /><Relationship Id="rId27" Type="http://schemas.openxmlformats.org/officeDocument/2006/relationships/externalLink" Target="externalLinks/externalLink22.xml" /><Relationship Id="rId28" Type="http://schemas.openxmlformats.org/officeDocument/2006/relationships/externalLink" Target="externalLinks/externalLink23.xml" /><Relationship Id="rId29" Type="http://schemas.openxmlformats.org/officeDocument/2006/relationships/externalLink" Target="externalLinks/externalLink24.xml" /><Relationship Id="rId30" Type="http://schemas.openxmlformats.org/officeDocument/2006/relationships/externalLink" Target="externalLinks/externalLink25.xml" /><Relationship Id="rId31" Type="http://schemas.openxmlformats.org/officeDocument/2006/relationships/externalLink" Target="externalLinks/externalLink26.xml" /><Relationship Id="rId32" Type="http://schemas.openxmlformats.org/officeDocument/2006/relationships/externalLink" Target="externalLinks/externalLink27.xml" /><Relationship Id="rId33" Type="http://schemas.openxmlformats.org/officeDocument/2006/relationships/externalLink" Target="externalLinks/externalLink28.xml" /><Relationship Id="rId34" Type="http://schemas.openxmlformats.org/officeDocument/2006/relationships/externalLink" Target="externalLinks/externalLink29.xml" /><Relationship Id="rId35" Type="http://schemas.openxmlformats.org/officeDocument/2006/relationships/externalLink" Target="externalLinks/externalLink30.xml" /><Relationship Id="rId36" Type="http://schemas.openxmlformats.org/officeDocument/2006/relationships/externalLink" Target="externalLinks/externalLink31.xml" /><Relationship Id="rId37" Type="http://schemas.openxmlformats.org/officeDocument/2006/relationships/externalLink" Target="externalLinks/externalLink32.xml" /><Relationship Id="rId38" Type="http://schemas.openxmlformats.org/officeDocument/2006/relationships/externalLink" Target="externalLinks/externalLink33.xml" /><Relationship Id="rId39" Type="http://schemas.openxmlformats.org/officeDocument/2006/relationships/externalLink" Target="externalLinks/externalLink34.xml" /><Relationship Id="rId40" Type="http://schemas.openxmlformats.org/officeDocument/2006/relationships/externalLink" Target="externalLinks/externalLink35.xml" /><Relationship Id="rId4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RIKAS\Users\60--satyeo%202013-2\qobuletis%20satyeo\2\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iorgi\djemal\Giorgi\NAVMISADGOMI%20-ANZORI%202006w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zvxblwfw7if\c\qalaqi\bar%20agars208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RIKAS\Users\60--satyeo%202013-2\qobuletis%20satyeo\2\proeqti%202006-III\tamaris%20gamziri%20benze.2xls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RIKAS\Users\60--satyeo%202013-2\qobuletis%20satyeo\2\proeqti%202007-2008\a-x-I%20%20xls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RIKAS\Users\60--satyeo%202013-2\qobuletis%20satyeo\2\saniarvre\komaxize%20%2010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zvxblwfw7if\c\urexi-bagrati%20xls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RIKAS\Users\60--satyeo%202013-2\qobuletis%20satyeo\2\gogebasvili.%20%2018xls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zvxblwfw7if\c\b%20e%20s%20i%20k%20i%20xls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zvxblwfw7if\c\Documents%20and%20Settings\VAHE\My%20Documents\`x%20%20a%20%20l%20%20a501xls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RIKAS\Users\60--satyeo%202013-2\qobuletis%20satyeo\2\gogebasvili.%2022%20xl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RIKAS\Users\60--satyeo%202013-2\qobuletis%20satyeo\2\asatiani1\asatini%20mxls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RIKAS\Users\60--satyeo%202013-2\qobuletis%20satyeo\2\agmashenebeli\d.%20armasenebeli%20mxls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RIKAS\Users\60--satyeo%202013-2\qobuletis%20satyeo\2\tender%202007\bar%20agars2010-7-01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zvxblwfw7if\c\arqivi)%20-1\batumi-2005\A%20R%20D%20%20T%20b%20G%20a%20%201033%20e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RIKAS\Users\gorgilazis%20%20quCis%20%20saniaRvr2012--1\gorgilaze---meliqiSvili%202012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zvxblwfw7if\c\qalaqi\batumi2006\axalsofeli2%20xls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zvxblwfw7if\c\inasarizxe%20xls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RIKAS\Users\9%20marti\9%20MARi%2017mxls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RIKAS\Users\60--satyeo%202013-2\qobuletis%20satyeo\2\proeqti%202006-III\tamaris%20gamziri%20benze.5xls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RIKAS\Users\samusao%20magida\dokumenti\porti%20-%20kabeli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zvxblwfw7if\c\q%20u%20c%20e%20b%20i\&#1053;&#1086;&#1074;&#1072;&#1103;%20&#1087;&#1072;&#1087;&#1082;&#1072;\bulv%20ninos6681xl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RIKAS\Users\60--satyeo%202013-2\qobuletis%20satyeo\2\satendero%20dokumentacia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RIKAS\Users\60--satyeo%202013-2\qobuletis%20satyeo\2\rurua2\rurua1mxls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RIKAS\Users\60--satyeo%202013-2\qobuletis%20satyeo\2\9%20marti\9%20MARi%2017mxls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RIKAS\Users\60--satyeo%202013-2\qobuletis%20satyeo\2\sxef-gomi%201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RIKAS\Users\60--satyeo%202013-2\qobuletis%20satyeo\2\bulv%20%20gamwvaneba%204xls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RIKAS\Users\60--satyeo%202013-2\qobuletis%20satyeo\2\agmashenebeli\aRmaSenebeli15-1xls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RIKAS\Users\60--satyeo%202013-2\qobuletis%20satyeo\2\qalaqi\`b%20a%20g%20r%20a%20t%20i%20o%20n%20i%20s2062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RIKAS\Users\60--satyeo%202013-2\qobuletis%20satyeo\2\abuseliZe-a-k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RIKAS\Users\60--satyeo%202013-2\qobuletis%20satyeo\2\tender%202007\bag%20t%20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2\asp-2\&#1052;&#1086;&#1080;%20&#1076;&#1086;&#1082;&#1091;&#1084;&#1077;&#1085;&#1090;&#1099;\abuc-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RIKAS\Users\&#1050;&#1086;&#1087;&#1080;&#1103;%20meliqiSvili10\meliqisvili%204--3mxls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RIKAS\Users\60--satyeo%202013-2\qobuletis%20satyeo\2\m%20%20a%20b%20a%20s%20i%20z%20e%20i%201%20xl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zvxblwfw7if\asp-2c\vahe\vahe\xims44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"/>
      <sheetName val="k"/>
      <sheetName val="x1"/>
      <sheetName val="n (2)"/>
      <sheetName val="d"/>
      <sheetName val="pu"/>
      <sheetName val="ku"/>
      <sheetName val="x3"/>
      <sheetName val="x2"/>
      <sheetName val="nim"/>
      <sheetName val="gx"/>
      <sheetName val="g"/>
    </sheetNames>
    <sheetDataSet>
      <sheetData sheetId="2">
        <row r="11">
          <cell r="F11">
            <v>0.05</v>
          </cell>
        </row>
        <row r="15">
          <cell r="F15">
            <v>0.05</v>
          </cell>
        </row>
        <row r="19">
          <cell r="F19">
            <v>0.11</v>
          </cell>
        </row>
        <row r="27">
          <cell r="F27">
            <v>0.15</v>
          </cell>
        </row>
        <row r="35">
          <cell r="F35">
            <v>0.15</v>
          </cell>
        </row>
        <row r="39">
          <cell r="F39">
            <v>0.07</v>
          </cell>
        </row>
      </sheetData>
      <sheetData sheetId="8">
        <row r="11">
          <cell r="F11">
            <v>0</v>
          </cell>
        </row>
        <row r="19">
          <cell r="F19">
            <v>0</v>
          </cell>
        </row>
        <row r="28">
          <cell r="F28">
            <v>0</v>
          </cell>
        </row>
        <row r="37">
          <cell r="F37">
            <v>0.02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ar (2)"/>
      <sheetName val="K (2)"/>
      <sheetName val="1"/>
      <sheetName val="kg (3)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"/>
      <sheetName val="k"/>
      <sheetName val="x"/>
      <sheetName val="ma"/>
      <sheetName val="2"/>
      <sheetName val="su3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1"/>
      <sheetName val="s"/>
      <sheetName val="ganm"/>
      <sheetName val="gx"/>
      <sheetName val="g"/>
      <sheetName val="s.d"/>
      <sheetName val="sar"/>
      <sheetName val="k"/>
      <sheetName val="1"/>
      <sheetName val="su1"/>
      <sheetName val="x1"/>
      <sheetName val="x2"/>
      <sheetName val="x3"/>
      <sheetName val="x4"/>
      <sheetName val="x5"/>
      <sheetName val="mas"/>
      <sheetName val="p2"/>
      <sheetName val="p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ku (2)"/>
      <sheetName val="x3 (2)"/>
      <sheetName val="a"/>
      <sheetName val="n (3)"/>
      <sheetName val="n (2)"/>
      <sheetName val="ganm (2)"/>
      <sheetName val="s"/>
      <sheetName val="sarc)"/>
      <sheetName val="g"/>
      <sheetName val="gx"/>
      <sheetName val="k"/>
      <sheetName val="x1"/>
      <sheetName val="x2"/>
      <sheetName val="1"/>
      <sheetName val="2"/>
      <sheetName val="x3"/>
      <sheetName val="x4"/>
      <sheetName val="n"/>
      <sheetName val="ku"/>
      <sheetName val="go)"/>
      <sheetName val="1 (2)"/>
      <sheetName val="go"/>
      <sheetName val="m"/>
      <sheetName val="ma"/>
      <sheetName val="t"/>
      <sheetName val="d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2 (3)"/>
      <sheetName val="2 (2)"/>
      <sheetName val="2"/>
      <sheetName val="x1"/>
      <sheetName val="ang"/>
      <sheetName val="h"/>
      <sheetName val="s"/>
      <sheetName val="k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"/>
      <sheetName val="sarc) (2)"/>
      <sheetName val="k"/>
      <sheetName val="gx"/>
      <sheetName val="x1"/>
      <sheetName val="s.d"/>
      <sheetName val="g"/>
      <sheetName val="u"/>
      <sheetName val="u (3)"/>
      <sheetName val="u (2)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x0"/>
      <sheetName val="s"/>
      <sheetName val="k"/>
      <sheetName val="x1"/>
      <sheetName val="x2,"/>
      <sheetName val="x1 (2)w (2)"/>
      <sheetName val="moc (4)w"/>
      <sheetName val="1w"/>
      <sheetName val="1"/>
      <sheetName val="moc (3)"/>
      <sheetName val="ma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gx (2)"/>
      <sheetName val="s"/>
      <sheetName val="sarc) (2)"/>
      <sheetName val="gx"/>
      <sheetName val="k"/>
      <sheetName val="x"/>
      <sheetName val="g"/>
      <sheetName val="s.d"/>
      <sheetName val="u"/>
      <sheetName val="u (3)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p2"/>
      <sheetName val="p1"/>
      <sheetName val="sat"/>
      <sheetName val="sar"/>
      <sheetName val="gx"/>
      <sheetName val="kr"/>
      <sheetName val="xar #1"/>
      <sheetName val="xar #1 (2)"/>
      <sheetName val="xar #1 (3)"/>
      <sheetName val="or gan"/>
      <sheetName val="teq. da"/>
      <sheetName val="sapr dav"/>
      <sheetName val="moc uwy (3)"/>
      <sheetName val="mu"/>
      <sheetName val="ga"/>
      <sheetName val="mm"/>
      <sheetName val="tc"/>
      <sheetName val="mas"/>
      <sheetName val="kal"/>
      <sheetName val="md"/>
      <sheetName val="moc uwy"/>
      <sheetName val="ku"/>
      <sheetName val="moc uwy (2)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s.d"/>
      <sheetName val="ganm"/>
      <sheetName val="p1"/>
      <sheetName val="p2"/>
      <sheetName val="sarc)"/>
      <sheetName val="s"/>
      <sheetName val="gx"/>
      <sheetName val="k"/>
      <sheetName val="x1"/>
      <sheetName val="x2w"/>
      <sheetName val="x3"/>
      <sheetName val="x4"/>
      <sheetName val="5w"/>
      <sheetName val="w6"/>
      <sheetName val="da"/>
      <sheetName val="1"/>
      <sheetName val="1w"/>
      <sheetName val="moc (3)"/>
      <sheetName val="moc (4)w"/>
      <sheetName val="m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"/>
      <sheetName val="x1"/>
      <sheetName val="x2,"/>
      <sheetName val="x3"/>
      <sheetName val="gx"/>
      <sheetName val="x6"/>
      <sheetName val="x5"/>
      <sheetName val="k"/>
      <sheetName val="1"/>
      <sheetName val="2"/>
      <sheetName val="ku (2)"/>
      <sheetName val="ma"/>
      <sheetName val="mu1"/>
      <sheetName val="mu"/>
      <sheetName val="t"/>
      <sheetName val="ka (2)"/>
      <sheetName val="g0"/>
      <sheetName val="g"/>
      <sheetName val="fa"/>
      <sheetName val="n"/>
      <sheetName val="h"/>
      <sheetName val="ku"/>
      <sheetName val="u (3)"/>
      <sheetName val="u (2)"/>
      <sheetName val="u"/>
      <sheetName val="ang"/>
      <sheetName val="d"/>
      <sheetName val="x4"/>
      <sheetName val="3"/>
      <sheetName val="11) (2)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x5)"/>
      <sheetName val="2 "/>
      <sheetName val="ang)"/>
      <sheetName val="s"/>
      <sheetName val="gx"/>
      <sheetName val="sarc)"/>
      <sheetName val="k"/>
      <sheetName val="x1"/>
      <sheetName val="x2,"/>
      <sheetName val="x3"/>
      <sheetName val="x4"/>
      <sheetName val="x7"/>
      <sheetName val="x6"/>
      <sheetName val="g"/>
      <sheetName val="1"/>
      <sheetName val="g0"/>
      <sheetName val="3"/>
      <sheetName val="mu"/>
      <sheetName val="ma"/>
      <sheetName val="t"/>
      <sheetName val="mu1"/>
      <sheetName val="kg"/>
      <sheetName val="fa"/>
      <sheetName val="d (2)"/>
      <sheetName val="g (2)"/>
      <sheetName val="h"/>
      <sheetName val="fa1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s"/>
      <sheetName val="k"/>
      <sheetName val="x"/>
      <sheetName val="2"/>
      <sheetName val="u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sat"/>
      <sheetName val="gx"/>
      <sheetName val="k"/>
      <sheetName val="gan"/>
      <sheetName val="sar"/>
      <sheetName val="gaang"/>
      <sheetName val="p1"/>
      <sheetName val="p2"/>
      <sheetName val="x#1"/>
      <sheetName val="x#2"/>
      <sheetName val="x#3"/>
      <sheetName val="x#4"/>
      <sheetName val="x#5"/>
      <sheetName val="x#6"/>
      <sheetName val="x#7"/>
      <sheetName val="x#8"/>
      <sheetName val="x#9"/>
      <sheetName val="x#10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1 (4)"/>
      <sheetName val="sar"/>
      <sheetName val="1 (3)"/>
      <sheetName val="1 (2)"/>
      <sheetName val="1"/>
      <sheetName val="x1"/>
      <sheetName val="s"/>
      <sheetName val="gx"/>
      <sheetName val="k"/>
      <sheetName val="def"/>
      <sheetName val="m"/>
      <sheetName val="g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gx"/>
      <sheetName val="sarc)"/>
      <sheetName val="s"/>
      <sheetName val="1"/>
      <sheetName val="k"/>
      <sheetName val="x2"/>
      <sheetName val="g"/>
      <sheetName val="go"/>
      <sheetName val="ma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gx"/>
      <sheetName val="sarc) (2)"/>
      <sheetName val="u"/>
      <sheetName val="s"/>
      <sheetName val="k"/>
      <sheetName val="x1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a (2)"/>
      <sheetName val="mu"/>
      <sheetName val="a"/>
      <sheetName val="s"/>
      <sheetName val="gx"/>
      <sheetName val="k"/>
      <sheetName val="x1"/>
      <sheetName val="1"/>
      <sheetName val="x2"/>
      <sheetName val="x3"/>
      <sheetName val="g"/>
      <sheetName val="ma"/>
      <sheetName val="mu1"/>
      <sheetName val="t"/>
      <sheetName val="ka (2)"/>
      <sheetName val="g0"/>
      <sheetName val="n"/>
      <sheetName val="g0 (2)"/>
      <sheetName val="sar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gx"/>
      <sheetName val="s"/>
      <sheetName val="k"/>
      <sheetName val="1"/>
      <sheetName val="11"/>
      <sheetName val="x1"/>
      <sheetName val="x 2)"/>
      <sheetName val="x 3"/>
      <sheetName val="x 4"/>
      <sheetName val="x 5 "/>
      <sheetName val="x 6"/>
      <sheetName val="ganm"/>
      <sheetName val="g"/>
      <sheetName val="s.d"/>
      <sheetName val="sar"/>
      <sheetName val="3"/>
      <sheetName val="mas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4"/>
    </sheetNames>
    <sheetDataSet>
      <sheetData sheetId="1">
        <row r="14">
          <cell r="F14">
            <v>0.37</v>
          </cell>
        </row>
        <row r="56">
          <cell r="F56">
            <v>0.25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gx"/>
      <sheetName val="sar"/>
      <sheetName val="ganm"/>
      <sheetName val="p2"/>
      <sheetName val="p1"/>
      <sheetName val="g"/>
      <sheetName val="k "/>
      <sheetName val="x1"/>
      <sheetName val="x2"/>
      <sheetName val="x 3"/>
      <sheetName val="4"/>
      <sheetName val="gx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u "/>
      <sheetName val="d1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mu"/>
      <sheetName val="1"/>
      <sheetName val="g"/>
      <sheetName val="h (2)"/>
      <sheetName val="x4"/>
      <sheetName val="k"/>
      <sheetName val="x1"/>
      <sheetName val="5"/>
      <sheetName val="x5)"/>
      <sheetName val="2"/>
      <sheetName val="ni"/>
      <sheetName val="x2,"/>
      <sheetName val="x3"/>
      <sheetName val="ku"/>
      <sheetName val="d"/>
      <sheetName val="gx"/>
      <sheetName val="sarc)"/>
      <sheetName val="s"/>
      <sheetName val="x7"/>
      <sheetName val="x6"/>
      <sheetName val="3"/>
      <sheetName val="ms"/>
      <sheetName val="h"/>
      <sheetName val="g0"/>
      <sheetName val="mu1"/>
      <sheetName val="ma"/>
      <sheetName val="t"/>
      <sheetName val="kg"/>
      <sheetName val="fa"/>
      <sheetName val="u (3)"/>
      <sheetName val="u (2)"/>
      <sheetName val="u"/>
      <sheetName val="n"/>
      <sheetName val="x1 (2)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g0 (2)"/>
      <sheetName val="sar"/>
      <sheetName val="mu"/>
      <sheetName val="a"/>
      <sheetName val="s"/>
      <sheetName val="gx"/>
      <sheetName val="k"/>
      <sheetName val="x1"/>
      <sheetName val="1"/>
      <sheetName val="x2"/>
      <sheetName val="x3"/>
      <sheetName val="g"/>
      <sheetName val="ma"/>
      <sheetName val="mu1"/>
      <sheetName val="t"/>
      <sheetName val="ka (2)"/>
      <sheetName val="g0"/>
    </sheetNames>
    <sheetDataSet>
      <sheetData sheetId="7">
        <row r="61">
          <cell r="F61">
            <v>0.087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x2"/>
      <sheetName val="x1"/>
      <sheetName val="x11"/>
      <sheetName val="ku"/>
      <sheetName val="mu (2)"/>
      <sheetName val="mu"/>
      <sheetName val="x1 (3)"/>
      <sheetName val="ku (2)"/>
      <sheetName val="x"/>
      <sheetName val="x2 (2)"/>
      <sheetName val="d1 (2)"/>
      <sheetName val="d1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ganmar"/>
      <sheetName val="sarc 9 (2)"/>
      <sheetName val="x r "/>
      <sheetName val="k r 9 (2)"/>
      <sheetName val="s d"/>
      <sheetName val="mas"/>
      <sheetName val="t c"/>
      <sheetName val="mmu"/>
      <sheetName val="k g"/>
      <sheetName val="x r  el"/>
      <sheetName val="ganmar org"/>
      <sheetName val="sarc 9"/>
      <sheetName val="k r 9"/>
      <sheetName val="x) (1)"/>
      <sheetName val="x) (2)"/>
      <sheetName val="s a m . m o c"/>
      <sheetName val="u w y"/>
    </sheetNames>
    <sheetDataSet>
      <sheetData sheetId="2">
        <row r="174">
          <cell r="F174">
            <v>0.58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ang1"/>
      <sheetName val="ang1 (2)"/>
      <sheetName val="x 6"/>
      <sheetName val="h"/>
      <sheetName val="2"/>
      <sheetName val="x2,"/>
      <sheetName val="x 5 "/>
      <sheetName val="x1"/>
      <sheetName val="1"/>
      <sheetName val="d"/>
      <sheetName val="s"/>
      <sheetName val="k"/>
      <sheetName val="x3"/>
      <sheetName val="x4"/>
      <sheetName val="3"/>
      <sheetName val="g"/>
      <sheetName val="11) (2)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x1ten"/>
      <sheetName val="u1 (2)"/>
      <sheetName val="s (3)"/>
      <sheetName val="x1 (2)"/>
      <sheetName val="s (2)"/>
      <sheetName val="s"/>
      <sheetName val="sa"/>
      <sheetName val="k"/>
      <sheetName val="x1"/>
      <sheetName val="x2,3"/>
      <sheetName val="x4"/>
      <sheetName val="x5"/>
      <sheetName val="x6"/>
      <sheetName val="x7"/>
      <sheetName val="x8"/>
      <sheetName val="s.d"/>
      <sheetName val="g p"/>
      <sheetName val="f"/>
      <sheetName val=" a "/>
      <sheetName val="1"/>
      <sheetName val="2"/>
      <sheetName val="3"/>
      <sheetName val="4"/>
      <sheetName val="5"/>
      <sheetName val="6"/>
      <sheetName val="7,8"/>
      <sheetName val="u1"/>
      <sheetName val="u2"/>
      <sheetName val="u3"/>
      <sheetName val="u4"/>
      <sheetName val="su 1"/>
      <sheetName val="su2"/>
      <sheetName val="su3"/>
      <sheetName val="g p (2)"/>
      <sheetName val="A"/>
      <sheetName val="mm"/>
      <sheetName val="ma"/>
      <sheetName val="t"/>
      <sheetName val="ka (2)"/>
      <sheetName val="d"/>
      <sheetName val="g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k"/>
      <sheetName val="8"/>
      <sheetName val="9"/>
      <sheetName val="xarjtar"/>
      <sheetName val="masalebi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 (5)"/>
      <sheetName val="s"/>
      <sheetName val="k"/>
      <sheetName val="x1"/>
      <sheetName val="x2"/>
      <sheetName val="X3"/>
      <sheetName val="x4"/>
      <sheetName val="x5"/>
      <sheetName val="x6"/>
      <sheetName val="x7"/>
      <sheetName val="g p"/>
      <sheetName val="1 (2)"/>
      <sheetName val="1"/>
      <sheetName val="2"/>
      <sheetName val="gx"/>
      <sheetName val="msu"/>
      <sheetName val="sarc)"/>
      <sheetName val="a (2)"/>
      <sheetName val="a (3)"/>
      <sheetName val="a (4)"/>
      <sheetName val="d"/>
      <sheetName val="ang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apr"/>
      <sheetName val="ganm. pr."/>
      <sheetName val="xarjtar"/>
      <sheetName val="q. moc"/>
      <sheetName val="uwyisi"/>
      <sheetName val="masalebi"/>
      <sheetName val="manq.meq"/>
      <sheetName val="teqnika"/>
      <sheetName val="niveloba"/>
      <sheetName val="krebsiTi"/>
      <sheetName val="sap3"/>
      <sheetName val="kalend"/>
      <sheetName val="sap6"/>
      <sheetName val="sapik"/>
      <sheetName val="miwis"/>
      <sheetName val="safari"/>
      <sheetName val="hidravl"/>
      <sheetName val="kalk"/>
      <sheetName val="Лист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"/>
      <sheetName val="0"/>
      <sheetName val="gx"/>
      <sheetName val="x1"/>
      <sheetName val="x2,"/>
      <sheetName val="x3"/>
      <sheetName val="1"/>
      <sheetName val="2"/>
      <sheetName val="5"/>
      <sheetName val="qan"/>
      <sheetName val="1 (2)"/>
      <sheetName val="g"/>
      <sheetName val="ma"/>
      <sheetName val="mu1"/>
      <sheetName val="mu"/>
      <sheetName val="t"/>
      <sheetName val="ka (2)"/>
      <sheetName val="fa"/>
      <sheetName val="g0"/>
      <sheetName val="n"/>
      <sheetName val="h"/>
      <sheetName val="u"/>
      <sheetName val="d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x1 (2)"/>
      <sheetName val="h"/>
      <sheetName val="x1"/>
      <sheetName val="ang"/>
      <sheetName val="2"/>
      <sheetName val="n i v"/>
      <sheetName val="s"/>
      <sheetName val="k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anm (2)"/>
      <sheetName val="ganm"/>
      <sheetName val="sapr davaleba)"/>
      <sheetName val="kg"/>
      <sheetName val="krebsiti (2)"/>
      <sheetName val="res ur"/>
      <sheetName val="masalebi"/>
      <sheetName val="sarCevi"/>
      <sheetName val="kreb uwyisi"/>
      <sheetName val="san uwyisi"/>
      <sheetName val="arxis uwyisi"/>
      <sheetName val="sm (2)"/>
      <sheetName val="s m"/>
      <sheetName val="sa"/>
      <sheetName val="s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zoomScale="115" zoomScaleNormal="115" zoomScalePageLayoutView="0" workbookViewId="0" topLeftCell="A1">
      <selection activeCell="G3" sqref="G3:H4"/>
    </sheetView>
  </sheetViews>
  <sheetFormatPr defaultColWidth="9.140625" defaultRowHeight="12.75"/>
  <cols>
    <col min="1" max="1" width="5.00390625" style="28" customWidth="1"/>
    <col min="2" max="2" width="7.421875" style="28" customWidth="1"/>
    <col min="3" max="3" width="35.57421875" style="28" customWidth="1"/>
    <col min="4" max="4" width="8.00390625" style="28" customWidth="1"/>
    <col min="5" max="5" width="8.28125" style="28" customWidth="1"/>
    <col min="6" max="6" width="8.57421875" style="28" customWidth="1"/>
    <col min="7" max="7" width="7.28125" style="28" customWidth="1"/>
    <col min="8" max="8" width="8.7109375" style="28" customWidth="1"/>
    <col min="9" max="9" width="9.7109375" style="28" customWidth="1"/>
    <col min="10" max="10" width="9.28125" style="28" bestFit="1" customWidth="1"/>
    <col min="11" max="11" width="6.8515625" style="28" customWidth="1"/>
    <col min="12" max="16384" width="9.140625" style="28" customWidth="1"/>
  </cols>
  <sheetData>
    <row r="1" spans="1:8" s="3" customFormat="1" ht="20.25" customHeight="1">
      <c r="A1" s="80" t="s">
        <v>48</v>
      </c>
      <c r="B1" s="80"/>
      <c r="C1" s="80"/>
      <c r="D1" s="80"/>
      <c r="E1" s="80"/>
      <c r="F1" s="80"/>
      <c r="G1" s="80"/>
      <c r="H1" s="80"/>
    </row>
    <row r="2" spans="1:8" s="3" customFormat="1" ht="16.5" customHeight="1">
      <c r="A2" s="80" t="s">
        <v>49</v>
      </c>
      <c r="B2" s="80"/>
      <c r="C2" s="80"/>
      <c r="D2" s="80"/>
      <c r="E2" s="80"/>
      <c r="F2" s="80"/>
      <c r="G2" s="80"/>
      <c r="H2" s="80"/>
    </row>
    <row r="3" spans="1:8" s="3" customFormat="1" ht="37.5" customHeight="1">
      <c r="A3" s="81" t="s">
        <v>4</v>
      </c>
      <c r="B3" s="82" t="s">
        <v>5</v>
      </c>
      <c r="C3" s="83" t="s">
        <v>6</v>
      </c>
      <c r="D3" s="84" t="s">
        <v>3</v>
      </c>
      <c r="E3" s="83" t="s">
        <v>7</v>
      </c>
      <c r="F3" s="83"/>
      <c r="G3" s="83" t="s">
        <v>0</v>
      </c>
      <c r="H3" s="83"/>
    </row>
    <row r="4" spans="1:8" s="3" customFormat="1" ht="72.75" customHeight="1">
      <c r="A4" s="81"/>
      <c r="B4" s="82"/>
      <c r="C4" s="83"/>
      <c r="D4" s="84"/>
      <c r="E4" s="36" t="s">
        <v>8</v>
      </c>
      <c r="F4" s="36" t="s">
        <v>9</v>
      </c>
      <c r="G4" s="36" t="s">
        <v>8</v>
      </c>
      <c r="H4" s="37" t="s">
        <v>9</v>
      </c>
    </row>
    <row r="5" spans="1:8" s="17" customFormat="1" ht="9.75" customHeight="1">
      <c r="A5" s="5" t="s">
        <v>10</v>
      </c>
      <c r="B5" s="5">
        <v>2</v>
      </c>
      <c r="C5" s="16">
        <v>3</v>
      </c>
      <c r="D5" s="16">
        <v>4</v>
      </c>
      <c r="E5" s="16">
        <v>5</v>
      </c>
      <c r="F5" s="16">
        <v>6</v>
      </c>
      <c r="G5" s="16">
        <v>7</v>
      </c>
      <c r="H5" s="6">
        <v>8</v>
      </c>
    </row>
    <row r="6" spans="1:8" s="2" customFormat="1" ht="122.25" customHeight="1">
      <c r="A6" s="8">
        <v>1</v>
      </c>
      <c r="B6" s="18" t="s">
        <v>74</v>
      </c>
      <c r="C6" s="19" t="s">
        <v>133</v>
      </c>
      <c r="D6" s="8" t="s">
        <v>56</v>
      </c>
      <c r="E6" s="8"/>
      <c r="F6" s="15">
        <v>30.3</v>
      </c>
      <c r="G6" s="8"/>
      <c r="H6" s="7"/>
    </row>
    <row r="7" spans="1:9" s="25" customFormat="1" ht="27.75" customHeight="1">
      <c r="A7" s="20">
        <f>A6+0.1</f>
        <v>1.1</v>
      </c>
      <c r="B7" s="20"/>
      <c r="C7" s="20" t="s">
        <v>30</v>
      </c>
      <c r="D7" s="20" t="s">
        <v>23</v>
      </c>
      <c r="E7" s="21">
        <f>1.6+0.0344*4.5/6</f>
        <v>1.626</v>
      </c>
      <c r="F7" s="22">
        <f>kjhgfdsasdf4147896*E7</f>
        <v>49.27</v>
      </c>
      <c r="G7" s="20"/>
      <c r="H7" s="23"/>
      <c r="I7" s="24"/>
    </row>
    <row r="8" spans="1:9" s="25" customFormat="1" ht="19.5" customHeight="1">
      <c r="A8" s="26">
        <f>A7+0.1</f>
        <v>1.2</v>
      </c>
      <c r="B8" s="20"/>
      <c r="C8" s="20" t="s">
        <v>69</v>
      </c>
      <c r="D8" s="20" t="s">
        <v>31</v>
      </c>
      <c r="E8" s="21">
        <v>0.775</v>
      </c>
      <c r="F8" s="22">
        <f>kjhgfdsasdf4147896*E8</f>
        <v>23.48</v>
      </c>
      <c r="G8" s="20"/>
      <c r="H8" s="23"/>
      <c r="I8" s="24"/>
    </row>
    <row r="9" spans="1:9" s="25" customFormat="1" ht="21.75" customHeight="1">
      <c r="A9" s="20">
        <f>A8+0.1</f>
        <v>1.3</v>
      </c>
      <c r="B9" s="20"/>
      <c r="C9" s="20" t="s">
        <v>75</v>
      </c>
      <c r="D9" s="20" t="s">
        <v>31</v>
      </c>
      <c r="E9" s="21">
        <v>0.08</v>
      </c>
      <c r="F9" s="22">
        <f>kjhgfdsasdf4147896*E9</f>
        <v>2.42</v>
      </c>
      <c r="G9" s="20"/>
      <c r="H9" s="23"/>
      <c r="I9" s="24"/>
    </row>
    <row r="10" spans="1:9" s="25" customFormat="1" ht="18" customHeight="1">
      <c r="A10" s="26">
        <f>A9+0.1</f>
        <v>1.4</v>
      </c>
      <c r="B10" s="20"/>
      <c r="C10" s="20" t="s">
        <v>33</v>
      </c>
      <c r="D10" s="20" t="s">
        <v>12</v>
      </c>
      <c r="E10" s="21">
        <v>0.006</v>
      </c>
      <c r="F10" s="22">
        <f>kjhgfdsasdf4147896*E10</f>
        <v>0.18</v>
      </c>
      <c r="G10" s="20"/>
      <c r="H10" s="23"/>
      <c r="I10" s="24"/>
    </row>
    <row r="11" spans="1:9" s="25" customFormat="1" ht="18.75" customHeight="1">
      <c r="A11" s="20">
        <f>A10+0.1</f>
        <v>1.5</v>
      </c>
      <c r="B11" s="20"/>
      <c r="C11" s="20" t="s">
        <v>50</v>
      </c>
      <c r="D11" s="20" t="s">
        <v>51</v>
      </c>
      <c r="E11" s="21">
        <v>2.4</v>
      </c>
      <c r="F11" s="22">
        <f>kjhgfdsasdf4147896*E11</f>
        <v>72.72</v>
      </c>
      <c r="G11" s="20"/>
      <c r="H11" s="23"/>
      <c r="I11" s="24"/>
    </row>
    <row r="12" spans="1:9" s="2" customFormat="1" ht="90.75" customHeight="1">
      <c r="A12" s="8">
        <f>A6+1</f>
        <v>2</v>
      </c>
      <c r="B12" s="27" t="s">
        <v>76</v>
      </c>
      <c r="C12" s="19" t="s">
        <v>73</v>
      </c>
      <c r="D12" s="8" t="s">
        <v>56</v>
      </c>
      <c r="E12" s="8"/>
      <c r="F12" s="7">
        <v>155</v>
      </c>
      <c r="G12" s="8"/>
      <c r="H12" s="7"/>
      <c r="I12" s="1"/>
    </row>
    <row r="13" spans="1:9" s="25" customFormat="1" ht="29.25" customHeight="1">
      <c r="A13" s="20">
        <f>A12+0.1</f>
        <v>2.1</v>
      </c>
      <c r="B13" s="20"/>
      <c r="C13" s="20" t="s">
        <v>30</v>
      </c>
      <c r="D13" s="20" t="s">
        <v>23</v>
      </c>
      <c r="E13" s="21">
        <f>0.0344</f>
        <v>0.034</v>
      </c>
      <c r="F13" s="22">
        <f>hjhgyhujk414789*E13</f>
        <v>5.27</v>
      </c>
      <c r="G13" s="20"/>
      <c r="H13" s="23"/>
      <c r="I13" s="24"/>
    </row>
    <row r="14" spans="1:9" s="25" customFormat="1" ht="23.25" customHeight="1">
      <c r="A14" s="26">
        <v>2.2</v>
      </c>
      <c r="B14" s="20"/>
      <c r="C14" s="20" t="s">
        <v>75</v>
      </c>
      <c r="D14" s="20" t="s">
        <v>31</v>
      </c>
      <c r="E14" s="21">
        <f>0.0803*1.2</f>
        <v>0.096</v>
      </c>
      <c r="F14" s="22">
        <f>hjhgyhujk414789*E14</f>
        <v>14.88</v>
      </c>
      <c r="G14" s="20"/>
      <c r="H14" s="23"/>
      <c r="I14" s="24"/>
    </row>
    <row r="15" spans="1:9" s="25" customFormat="1" ht="15" customHeight="1">
      <c r="A15" s="20">
        <f>A14+0.1</f>
        <v>2.3</v>
      </c>
      <c r="B15" s="20"/>
      <c r="C15" s="20" t="s">
        <v>33</v>
      </c>
      <c r="D15" s="20" t="s">
        <v>12</v>
      </c>
      <c r="E15" s="21">
        <v>0.006</v>
      </c>
      <c r="F15" s="22">
        <f>hjhgyhujk414789*E15</f>
        <v>0.93</v>
      </c>
      <c r="G15" s="20"/>
      <c r="H15" s="23"/>
      <c r="I15" s="24"/>
    </row>
    <row r="16" spans="1:9" s="25" customFormat="1" ht="14.25" customHeight="1">
      <c r="A16" s="26">
        <v>2.4</v>
      </c>
      <c r="B16" s="20"/>
      <c r="C16" s="20" t="s">
        <v>50</v>
      </c>
      <c r="D16" s="20" t="s">
        <v>51</v>
      </c>
      <c r="E16" s="21">
        <v>2.4</v>
      </c>
      <c r="F16" s="22">
        <f>hjhgyhujk414789*E16</f>
        <v>372</v>
      </c>
      <c r="G16" s="20"/>
      <c r="H16" s="23"/>
      <c r="I16" s="24"/>
    </row>
    <row r="17" spans="1:9" s="2" customFormat="1" ht="58.5" customHeight="1">
      <c r="A17" s="7">
        <f>A12+1</f>
        <v>3</v>
      </c>
      <c r="B17" s="27" t="s">
        <v>77</v>
      </c>
      <c r="C17" s="8" t="s">
        <v>126</v>
      </c>
      <c r="D17" s="8" t="s">
        <v>78</v>
      </c>
      <c r="E17" s="9"/>
      <c r="F17" s="7">
        <v>49</v>
      </c>
      <c r="G17" s="8"/>
      <c r="H17" s="11"/>
      <c r="I17" s="1"/>
    </row>
    <row r="18" spans="1:9" s="25" customFormat="1" ht="30" customHeight="1">
      <c r="A18" s="20">
        <f>A17+0.1</f>
        <v>3.1</v>
      </c>
      <c r="B18" s="20"/>
      <c r="C18" s="20" t="s">
        <v>30</v>
      </c>
      <c r="D18" s="20" t="s">
        <v>23</v>
      </c>
      <c r="E18" s="21">
        <f>0.0344+2.06*1.2</f>
        <v>2.506</v>
      </c>
      <c r="F18" s="22">
        <f>hjhjgfghjuhjklk1417854*E18</f>
        <v>122.79</v>
      </c>
      <c r="G18" s="20"/>
      <c r="H18" s="23"/>
      <c r="I18" s="24"/>
    </row>
    <row r="19" spans="1:9" s="25" customFormat="1" ht="21.75" customHeight="1">
      <c r="A19" s="20">
        <f>A18+0.1</f>
        <v>3.2</v>
      </c>
      <c r="B19" s="20"/>
      <c r="C19" s="20" t="s">
        <v>75</v>
      </c>
      <c r="D19" s="20" t="s">
        <v>31</v>
      </c>
      <c r="E19" s="21">
        <f>0.0571*1.2</f>
        <v>0.069</v>
      </c>
      <c r="F19" s="22">
        <f>hjhjgfghjuhjklk1417854*E19</f>
        <v>3.38</v>
      </c>
      <c r="G19" s="20"/>
      <c r="H19" s="23"/>
      <c r="I19" s="24"/>
    </row>
    <row r="20" spans="1:9" s="25" customFormat="1" ht="19.5" customHeight="1">
      <c r="A20" s="20">
        <f>A19+0.1</f>
        <v>3.3</v>
      </c>
      <c r="B20" s="20"/>
      <c r="C20" s="20" t="s">
        <v>33</v>
      </c>
      <c r="D20" s="20" t="s">
        <v>12</v>
      </c>
      <c r="E20" s="21">
        <v>0.006</v>
      </c>
      <c r="F20" s="22">
        <f>hjhjgfghjuhjklk1417854*E20</f>
        <v>0.29</v>
      </c>
      <c r="G20" s="20"/>
      <c r="H20" s="23"/>
      <c r="I20" s="24"/>
    </row>
    <row r="21" spans="1:9" s="25" customFormat="1" ht="13.5" customHeight="1">
      <c r="A21" s="20">
        <f>A20+0.1</f>
        <v>3.4</v>
      </c>
      <c r="B21" s="20"/>
      <c r="C21" s="20" t="s">
        <v>50</v>
      </c>
      <c r="D21" s="20" t="s">
        <v>51</v>
      </c>
      <c r="E21" s="21">
        <v>2.4</v>
      </c>
      <c r="F21" s="22">
        <f>hjhjgfghjuhjklk1417854*E21</f>
        <v>117.6</v>
      </c>
      <c r="G21" s="20"/>
      <c r="H21" s="23"/>
      <c r="I21" s="24"/>
    </row>
    <row r="22" spans="1:10" s="2" customFormat="1" ht="50.25" customHeight="1">
      <c r="A22" s="7">
        <f>A17+1</f>
        <v>4</v>
      </c>
      <c r="B22" s="10" t="s">
        <v>57</v>
      </c>
      <c r="C22" s="8" t="s">
        <v>79</v>
      </c>
      <c r="D22" s="8" t="s">
        <v>58</v>
      </c>
      <c r="E22" s="8"/>
      <c r="F22" s="11">
        <v>815</v>
      </c>
      <c r="G22" s="8"/>
      <c r="H22" s="11"/>
      <c r="I22" s="1"/>
      <c r="J22" s="4"/>
    </row>
    <row r="23" spans="1:9" s="25" customFormat="1" ht="22.5" customHeight="1">
      <c r="A23" s="20">
        <f>A22+0.1</f>
        <v>4.1</v>
      </c>
      <c r="B23" s="29"/>
      <c r="C23" s="20" t="s">
        <v>22</v>
      </c>
      <c r="D23" s="20" t="s">
        <v>2</v>
      </c>
      <c r="E23" s="21">
        <f>0.256-0.0057*5</f>
        <v>0.228</v>
      </c>
      <c r="F23" s="22">
        <f>F22*E23</f>
        <v>185.82</v>
      </c>
      <c r="G23" s="20"/>
      <c r="H23" s="30"/>
      <c r="I23" s="24"/>
    </row>
    <row r="24" spans="1:9" s="25" customFormat="1" ht="21.75" customHeight="1">
      <c r="A24" s="20">
        <f>A23+0.1</f>
        <v>4.2</v>
      </c>
      <c r="B24" s="31"/>
      <c r="C24" s="20" t="s">
        <v>55</v>
      </c>
      <c r="D24" s="20" t="s">
        <v>14</v>
      </c>
      <c r="E24" s="21">
        <v>0.015</v>
      </c>
      <c r="F24" s="22">
        <f>F22*E24</f>
        <v>12.23</v>
      </c>
      <c r="G24" s="20"/>
      <c r="H24" s="30"/>
      <c r="I24" s="24"/>
    </row>
    <row r="25" spans="1:9" s="25" customFormat="1" ht="20.25" customHeight="1">
      <c r="A25" s="20">
        <f>A24+0.1</f>
        <v>4.3</v>
      </c>
      <c r="B25" s="31"/>
      <c r="C25" s="20" t="s">
        <v>90</v>
      </c>
      <c r="D25" s="20" t="s">
        <v>14</v>
      </c>
      <c r="E25" s="21">
        <v>0.007</v>
      </c>
      <c r="F25" s="22">
        <f>F23*E25</f>
        <v>1.3</v>
      </c>
      <c r="G25" s="20"/>
      <c r="H25" s="30"/>
      <c r="I25" s="24"/>
    </row>
    <row r="26" spans="1:9" s="25" customFormat="1" ht="18.75" customHeight="1">
      <c r="A26" s="20">
        <f>A24+0.1</f>
        <v>4.3</v>
      </c>
      <c r="B26" s="29"/>
      <c r="C26" s="20" t="s">
        <v>37</v>
      </c>
      <c r="D26" s="20" t="s">
        <v>11</v>
      </c>
      <c r="E26" s="21">
        <f>0.08*1.22</f>
        <v>0.098</v>
      </c>
      <c r="F26" s="22">
        <f>F22*E26</f>
        <v>79.87</v>
      </c>
      <c r="G26" s="22"/>
      <c r="H26" s="30"/>
      <c r="I26" s="24"/>
    </row>
    <row r="27" spans="1:9" s="25" customFormat="1" ht="19.5" customHeight="1">
      <c r="A27" s="20">
        <f>A26+0.1</f>
        <v>4.4</v>
      </c>
      <c r="B27" s="29"/>
      <c r="C27" s="20" t="s">
        <v>80</v>
      </c>
      <c r="D27" s="20" t="s">
        <v>11</v>
      </c>
      <c r="E27" s="22">
        <v>0.02</v>
      </c>
      <c r="F27" s="22">
        <f>F22*E27</f>
        <v>16.3</v>
      </c>
      <c r="G27" s="20"/>
      <c r="H27" s="30"/>
      <c r="I27" s="24"/>
    </row>
    <row r="28" spans="1:10" s="2" customFormat="1" ht="42.75" customHeight="1">
      <c r="A28" s="7">
        <f>A22+1</f>
        <v>5</v>
      </c>
      <c r="B28" s="12" t="s">
        <v>57</v>
      </c>
      <c r="C28" s="8" t="s">
        <v>87</v>
      </c>
      <c r="D28" s="8" t="s">
        <v>58</v>
      </c>
      <c r="E28" s="8"/>
      <c r="F28" s="11">
        <v>815</v>
      </c>
      <c r="G28" s="8"/>
      <c r="H28" s="11"/>
      <c r="I28" s="1"/>
      <c r="J28" s="4"/>
    </row>
    <row r="29" spans="1:9" s="25" customFormat="1" ht="18.75" customHeight="1">
      <c r="A29" s="20">
        <f>A28+0.1</f>
        <v>5.1</v>
      </c>
      <c r="B29" s="29"/>
      <c r="C29" s="20" t="s">
        <v>22</v>
      </c>
      <c r="D29" s="20" t="s">
        <v>2</v>
      </c>
      <c r="E29" s="21">
        <f>0.256-0.0057*2</f>
        <v>0.245</v>
      </c>
      <c r="F29" s="22">
        <f>F28*E29</f>
        <v>199.68</v>
      </c>
      <c r="G29" s="20"/>
      <c r="H29" s="30"/>
      <c r="I29" s="24"/>
    </row>
    <row r="30" spans="1:9" s="25" customFormat="1" ht="21.75" customHeight="1">
      <c r="A30" s="20">
        <f>A29+0.1</f>
        <v>5.2</v>
      </c>
      <c r="B30" s="31"/>
      <c r="C30" s="20" t="s">
        <v>55</v>
      </c>
      <c r="D30" s="20" t="s">
        <v>14</v>
      </c>
      <c r="E30" s="21">
        <v>0.015</v>
      </c>
      <c r="F30" s="22">
        <f>F28*E30</f>
        <v>12.23</v>
      </c>
      <c r="G30" s="20"/>
      <c r="H30" s="30"/>
      <c r="I30" s="24"/>
    </row>
    <row r="31" spans="1:9" s="25" customFormat="1" ht="21" customHeight="1">
      <c r="A31" s="20">
        <f>A30+0.1</f>
        <v>5.3</v>
      </c>
      <c r="B31" s="31"/>
      <c r="C31" s="20" t="s">
        <v>91</v>
      </c>
      <c r="D31" s="20" t="s">
        <v>14</v>
      </c>
      <c r="E31" s="21">
        <v>0.007</v>
      </c>
      <c r="F31" s="22">
        <f>F29*E31</f>
        <v>1.4</v>
      </c>
      <c r="G31" s="20"/>
      <c r="H31" s="30"/>
      <c r="I31" s="24"/>
    </row>
    <row r="32" spans="1:9" s="25" customFormat="1" ht="21" customHeight="1">
      <c r="A32" s="20">
        <f>A30+0.1</f>
        <v>5.3</v>
      </c>
      <c r="B32" s="29"/>
      <c r="C32" s="20" t="s">
        <v>88</v>
      </c>
      <c r="D32" s="20" t="s">
        <v>11</v>
      </c>
      <c r="E32" s="21">
        <v>0.189</v>
      </c>
      <c r="F32" s="22">
        <f>F28*E32</f>
        <v>154.04</v>
      </c>
      <c r="G32" s="23"/>
      <c r="H32" s="30"/>
      <c r="I32" s="24"/>
    </row>
    <row r="33" spans="1:9" s="25" customFormat="1" ht="15.75" customHeight="1">
      <c r="A33" s="20">
        <f>A32+0.1</f>
        <v>5.4</v>
      </c>
      <c r="B33" s="29"/>
      <c r="C33" s="20" t="s">
        <v>17</v>
      </c>
      <c r="D33" s="20" t="s">
        <v>11</v>
      </c>
      <c r="E33" s="22">
        <v>0.02</v>
      </c>
      <c r="F33" s="22">
        <f>F28*E33</f>
        <v>16.3</v>
      </c>
      <c r="G33" s="20"/>
      <c r="H33" s="30"/>
      <c r="I33" s="24"/>
    </row>
    <row r="34" spans="1:9" s="3" customFormat="1" ht="45.75" customHeight="1">
      <c r="A34" s="7">
        <f>A28+1</f>
        <v>6</v>
      </c>
      <c r="B34" s="12" t="s">
        <v>59</v>
      </c>
      <c r="C34" s="8" t="s">
        <v>81</v>
      </c>
      <c r="D34" s="8" t="s">
        <v>16</v>
      </c>
      <c r="E34" s="8"/>
      <c r="F34" s="11">
        <v>815</v>
      </c>
      <c r="G34" s="8"/>
      <c r="H34" s="11"/>
      <c r="I34" s="1"/>
    </row>
    <row r="35" spans="1:9" s="3" customFormat="1" ht="21" customHeight="1">
      <c r="A35" s="12"/>
      <c r="B35" s="12"/>
      <c r="C35" s="8" t="s">
        <v>15</v>
      </c>
      <c r="D35" s="8" t="s">
        <v>23</v>
      </c>
      <c r="E35" s="8">
        <v>0.618</v>
      </c>
      <c r="F35" s="14">
        <f>gfgf547874*E35</f>
        <v>503.67</v>
      </c>
      <c r="G35" s="8"/>
      <c r="H35" s="11"/>
      <c r="I35" s="1"/>
    </row>
    <row r="36" spans="1:9" s="3" customFormat="1" ht="18" customHeight="1">
      <c r="A36" s="12"/>
      <c r="B36" s="12"/>
      <c r="C36" s="8" t="s">
        <v>24</v>
      </c>
      <c r="D36" s="8" t="s">
        <v>12</v>
      </c>
      <c r="E36" s="8">
        <v>0.129</v>
      </c>
      <c r="F36" s="14">
        <f>gfgf547874*E36</f>
        <v>105.14</v>
      </c>
      <c r="G36" s="8"/>
      <c r="H36" s="11"/>
      <c r="I36" s="1"/>
    </row>
    <row r="37" spans="1:9" s="3" customFormat="1" ht="19.5" customHeight="1">
      <c r="A37" s="12"/>
      <c r="B37" s="12"/>
      <c r="C37" s="8" t="s">
        <v>52</v>
      </c>
      <c r="D37" s="8" t="s">
        <v>19</v>
      </c>
      <c r="E37" s="8">
        <v>1</v>
      </c>
      <c r="F37" s="7">
        <f>gfgf547874*E37</f>
        <v>815</v>
      </c>
      <c r="G37" s="15"/>
      <c r="H37" s="11"/>
      <c r="I37" s="1"/>
    </row>
    <row r="38" spans="1:9" s="3" customFormat="1" ht="15" customHeight="1">
      <c r="A38" s="12"/>
      <c r="B38" s="12"/>
      <c r="C38" s="8" t="s">
        <v>53</v>
      </c>
      <c r="D38" s="8" t="s">
        <v>54</v>
      </c>
      <c r="E38" s="13">
        <f>0.04*1.1</f>
        <v>0.044</v>
      </c>
      <c r="F38" s="14">
        <f>gfgf547874*E38</f>
        <v>35.86</v>
      </c>
      <c r="G38" s="8"/>
      <c r="H38" s="11"/>
      <c r="I38" s="1"/>
    </row>
    <row r="39" spans="1:8" s="34" customFormat="1" ht="15">
      <c r="A39" s="32"/>
      <c r="B39" s="32"/>
      <c r="C39" s="33" t="s">
        <v>131</v>
      </c>
      <c r="D39" s="33"/>
      <c r="E39" s="32"/>
      <c r="F39" s="32"/>
      <c r="G39" s="32"/>
      <c r="H39" s="32"/>
    </row>
    <row r="40" spans="1:8" s="34" customFormat="1" ht="15">
      <c r="A40" s="32"/>
      <c r="B40" s="32"/>
      <c r="C40" s="33" t="s">
        <v>134</v>
      </c>
      <c r="D40" s="35">
        <v>0.1</v>
      </c>
      <c r="E40" s="32"/>
      <c r="F40" s="32"/>
      <c r="G40" s="32"/>
      <c r="H40" s="32"/>
    </row>
    <row r="41" spans="1:8" s="34" customFormat="1" ht="15">
      <c r="A41" s="32"/>
      <c r="B41" s="32"/>
      <c r="C41" s="33" t="s">
        <v>131</v>
      </c>
      <c r="D41" s="38"/>
      <c r="E41" s="32"/>
      <c r="F41" s="32"/>
      <c r="G41" s="32"/>
      <c r="H41" s="32"/>
    </row>
    <row r="42" spans="1:8" s="34" customFormat="1" ht="15">
      <c r="A42" s="32"/>
      <c r="B42" s="32"/>
      <c r="C42" s="33" t="s">
        <v>135</v>
      </c>
      <c r="D42" s="35">
        <v>0.08</v>
      </c>
      <c r="E42" s="32"/>
      <c r="F42" s="32"/>
      <c r="G42" s="32"/>
      <c r="H42" s="32"/>
    </row>
    <row r="43" spans="1:8" s="34" customFormat="1" ht="15">
      <c r="A43" s="32"/>
      <c r="B43" s="32"/>
      <c r="C43" s="33" t="s">
        <v>131</v>
      </c>
      <c r="D43" s="38"/>
      <c r="E43" s="32"/>
      <c r="F43" s="32"/>
      <c r="G43" s="32"/>
      <c r="H43" s="32"/>
    </row>
    <row r="44" spans="1:8" s="34" customFormat="1" ht="15">
      <c r="A44" s="32"/>
      <c r="B44" s="32"/>
      <c r="C44" s="33" t="s">
        <v>136</v>
      </c>
      <c r="D44" s="39">
        <v>0.03</v>
      </c>
      <c r="E44" s="32"/>
      <c r="F44" s="32"/>
      <c r="G44" s="32"/>
      <c r="H44" s="32"/>
    </row>
    <row r="45" spans="1:8" s="34" customFormat="1" ht="15">
      <c r="A45" s="32"/>
      <c r="B45" s="32"/>
      <c r="C45" s="33" t="s">
        <v>131</v>
      </c>
      <c r="D45" s="38"/>
      <c r="E45" s="32"/>
      <c r="F45" s="32"/>
      <c r="G45" s="32"/>
      <c r="H45" s="32"/>
    </row>
    <row r="46" spans="1:8" s="34" customFormat="1" ht="15">
      <c r="A46" s="32"/>
      <c r="B46" s="32"/>
      <c r="C46" s="33" t="s">
        <v>132</v>
      </c>
      <c r="D46" s="39">
        <v>0.18</v>
      </c>
      <c r="E46" s="32"/>
      <c r="F46" s="32"/>
      <c r="G46" s="32"/>
      <c r="H46" s="32"/>
    </row>
    <row r="47" spans="1:8" s="34" customFormat="1" ht="15">
      <c r="A47" s="32"/>
      <c r="B47" s="32"/>
      <c r="C47" s="33" t="s">
        <v>137</v>
      </c>
      <c r="D47" s="38"/>
      <c r="E47" s="32"/>
      <c r="F47" s="32"/>
      <c r="G47" s="32"/>
      <c r="H47" s="32"/>
    </row>
  </sheetData>
  <sheetProtection/>
  <mergeCells count="8">
    <mergeCell ref="A1:H1"/>
    <mergeCell ref="A2:H2"/>
    <mergeCell ref="A3:A4"/>
    <mergeCell ref="B3:B4"/>
    <mergeCell ref="C3:C4"/>
    <mergeCell ref="D3:D4"/>
    <mergeCell ref="E3:F3"/>
    <mergeCell ref="G3:H3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10">
      <selection activeCell="A3" sqref="A3:H53"/>
    </sheetView>
  </sheetViews>
  <sheetFormatPr defaultColWidth="9.140625" defaultRowHeight="12.75"/>
  <cols>
    <col min="1" max="1" width="6.140625" style="28" customWidth="1"/>
    <col min="2" max="2" width="9.00390625" style="28" customWidth="1"/>
    <col min="3" max="3" width="31.28125" style="28" customWidth="1"/>
    <col min="4" max="4" width="9.28125" style="28" bestFit="1" customWidth="1"/>
    <col min="5" max="5" width="8.421875" style="28" customWidth="1"/>
    <col min="6" max="6" width="8.140625" style="28" customWidth="1"/>
    <col min="7" max="7" width="7.28125" style="28" customWidth="1"/>
    <col min="8" max="8" width="9.57421875" style="28" customWidth="1"/>
    <col min="9" max="16384" width="9.140625" style="28" customWidth="1"/>
  </cols>
  <sheetData>
    <row r="1" spans="1:8" s="25" customFormat="1" ht="24" customHeight="1">
      <c r="A1" s="85" t="s">
        <v>128</v>
      </c>
      <c r="B1" s="85"/>
      <c r="C1" s="85"/>
      <c r="D1" s="85"/>
      <c r="E1" s="85"/>
      <c r="F1" s="85"/>
      <c r="G1" s="85"/>
      <c r="H1" s="85"/>
    </row>
    <row r="2" spans="1:8" s="40" customFormat="1" ht="22.5" customHeight="1">
      <c r="A2" s="85" t="s">
        <v>47</v>
      </c>
      <c r="B2" s="85"/>
      <c r="C2" s="85"/>
      <c r="D2" s="85"/>
      <c r="E2" s="85"/>
      <c r="F2" s="85"/>
      <c r="G2" s="85"/>
      <c r="H2" s="85"/>
    </row>
    <row r="3" spans="1:8" s="25" customFormat="1" ht="61.5" customHeight="1">
      <c r="A3" s="86" t="s">
        <v>4</v>
      </c>
      <c r="B3" s="86" t="s">
        <v>5</v>
      </c>
      <c r="C3" s="86" t="s">
        <v>20</v>
      </c>
      <c r="D3" s="86" t="s">
        <v>26</v>
      </c>
      <c r="E3" s="86" t="s">
        <v>138</v>
      </c>
      <c r="F3" s="86"/>
      <c r="G3" s="86" t="s">
        <v>13</v>
      </c>
      <c r="H3" s="86"/>
    </row>
    <row r="4" spans="1:8" s="25" customFormat="1" ht="69" customHeight="1">
      <c r="A4" s="86"/>
      <c r="B4" s="86"/>
      <c r="C4" s="86"/>
      <c r="D4" s="86"/>
      <c r="E4" s="46" t="s">
        <v>26</v>
      </c>
      <c r="F4" s="46" t="s">
        <v>27</v>
      </c>
      <c r="G4" s="47" t="s">
        <v>28</v>
      </c>
      <c r="H4" s="47" t="s">
        <v>29</v>
      </c>
    </row>
    <row r="5" spans="1:8" s="41" customFormat="1" ht="9.75" customHeight="1">
      <c r="A5" s="48">
        <v>1</v>
      </c>
      <c r="B5" s="48">
        <v>2</v>
      </c>
      <c r="C5" s="48">
        <v>3</v>
      </c>
      <c r="D5" s="48">
        <v>4</v>
      </c>
      <c r="E5" s="48">
        <v>5</v>
      </c>
      <c r="F5" s="48">
        <v>6</v>
      </c>
      <c r="G5" s="48">
        <v>7</v>
      </c>
      <c r="H5" s="48">
        <v>8</v>
      </c>
    </row>
    <row r="6" spans="1:8" s="2" customFormat="1" ht="116.25" customHeight="1">
      <c r="A6" s="47">
        <v>1</v>
      </c>
      <c r="B6" s="49" t="s">
        <v>76</v>
      </c>
      <c r="C6" s="50" t="s">
        <v>73</v>
      </c>
      <c r="D6" s="47" t="s">
        <v>56</v>
      </c>
      <c r="E6" s="47"/>
      <c r="F6" s="51">
        <v>19</v>
      </c>
      <c r="G6" s="47"/>
      <c r="H6" s="51"/>
    </row>
    <row r="7" spans="1:8" s="25" customFormat="1" ht="33.75" customHeight="1">
      <c r="A7" s="52">
        <f>A6+0.1</f>
        <v>1.1</v>
      </c>
      <c r="B7" s="52"/>
      <c r="C7" s="52" t="s">
        <v>30</v>
      </c>
      <c r="D7" s="52" t="s">
        <v>23</v>
      </c>
      <c r="E7" s="52">
        <f>0.0344</f>
        <v>0.0344</v>
      </c>
      <c r="F7" s="53">
        <f>hkhjhgf414785*E7</f>
        <v>0.65</v>
      </c>
      <c r="G7" s="52"/>
      <c r="H7" s="54"/>
    </row>
    <row r="8" spans="1:8" s="25" customFormat="1" ht="21.75" customHeight="1">
      <c r="A8" s="55">
        <v>1.2</v>
      </c>
      <c r="B8" s="52"/>
      <c r="C8" s="52" t="s">
        <v>75</v>
      </c>
      <c r="D8" s="52" t="s">
        <v>31</v>
      </c>
      <c r="E8" s="56">
        <f>0.0803*1.2</f>
        <v>0.0964</v>
      </c>
      <c r="F8" s="53">
        <f>hkhjhgf414785*E8</f>
        <v>1.83</v>
      </c>
      <c r="G8" s="52"/>
      <c r="H8" s="54"/>
    </row>
    <row r="9" spans="1:8" s="25" customFormat="1" ht="21.75" customHeight="1">
      <c r="A9" s="52">
        <f>A8+0.1</f>
        <v>1.3</v>
      </c>
      <c r="B9" s="52"/>
      <c r="C9" s="52" t="s">
        <v>33</v>
      </c>
      <c r="D9" s="52" t="s">
        <v>12</v>
      </c>
      <c r="E9" s="56">
        <v>0.0056</v>
      </c>
      <c r="F9" s="53">
        <f>hkhjhgf414785*E9</f>
        <v>0.11</v>
      </c>
      <c r="G9" s="52"/>
      <c r="H9" s="54"/>
    </row>
    <row r="10" spans="1:8" s="25" customFormat="1" ht="21.75" customHeight="1">
      <c r="A10" s="55">
        <v>1.4</v>
      </c>
      <c r="B10" s="52"/>
      <c r="C10" s="52" t="s">
        <v>50</v>
      </c>
      <c r="D10" s="52" t="s">
        <v>51</v>
      </c>
      <c r="E10" s="53">
        <v>2.4</v>
      </c>
      <c r="F10" s="53">
        <f>hkhjhgf414785*E10</f>
        <v>45.6</v>
      </c>
      <c r="G10" s="52"/>
      <c r="H10" s="54"/>
    </row>
    <row r="11" spans="1:8" s="2" customFormat="1" ht="112.5" customHeight="1">
      <c r="A11" s="51">
        <f>A6+1</f>
        <v>2</v>
      </c>
      <c r="B11" s="49" t="s">
        <v>77</v>
      </c>
      <c r="C11" s="47" t="s">
        <v>82</v>
      </c>
      <c r="D11" s="57" t="s">
        <v>78</v>
      </c>
      <c r="E11" s="58"/>
      <c r="F11" s="51">
        <v>16</v>
      </c>
      <c r="G11" s="47"/>
      <c r="H11" s="59"/>
    </row>
    <row r="12" spans="1:8" s="25" customFormat="1" ht="33.75" customHeight="1">
      <c r="A12" s="52">
        <f>A11+0.1</f>
        <v>2.1</v>
      </c>
      <c r="B12" s="52"/>
      <c r="C12" s="52" t="s">
        <v>30</v>
      </c>
      <c r="D12" s="52" t="s">
        <v>23</v>
      </c>
      <c r="E12" s="60">
        <f>0.0344+2.06*1.2</f>
        <v>2.506</v>
      </c>
      <c r="F12" s="53">
        <f>gbgaqwert747896*E12</f>
        <v>40.1</v>
      </c>
      <c r="G12" s="52"/>
      <c r="H12" s="54"/>
    </row>
    <row r="13" spans="1:8" s="25" customFormat="1" ht="21.75" customHeight="1">
      <c r="A13" s="52">
        <f>A12+0.1</f>
        <v>2.2</v>
      </c>
      <c r="B13" s="52"/>
      <c r="C13" s="52" t="s">
        <v>75</v>
      </c>
      <c r="D13" s="52" t="s">
        <v>31</v>
      </c>
      <c r="E13" s="56">
        <f>0.0571*1.2</f>
        <v>0.0685</v>
      </c>
      <c r="F13" s="53">
        <f>gbgaqwert747896*E13</f>
        <v>1.1</v>
      </c>
      <c r="G13" s="52"/>
      <c r="H13" s="54"/>
    </row>
    <row r="14" spans="1:8" s="25" customFormat="1" ht="21.75" customHeight="1">
      <c r="A14" s="52">
        <f>A13+0.1</f>
        <v>2.3</v>
      </c>
      <c r="B14" s="52"/>
      <c r="C14" s="52" t="s">
        <v>33</v>
      </c>
      <c r="D14" s="52" t="s">
        <v>12</v>
      </c>
      <c r="E14" s="56">
        <v>0.0056</v>
      </c>
      <c r="F14" s="53">
        <f>gbgaqwert747896*E14</f>
        <v>0.09</v>
      </c>
      <c r="G14" s="52"/>
      <c r="H14" s="54"/>
    </row>
    <row r="15" spans="1:8" s="25" customFormat="1" ht="21.75" customHeight="1">
      <c r="A15" s="52">
        <f>A14+0.1</f>
        <v>2.4</v>
      </c>
      <c r="B15" s="52"/>
      <c r="C15" s="52" t="s">
        <v>50</v>
      </c>
      <c r="D15" s="52" t="s">
        <v>51</v>
      </c>
      <c r="E15" s="53">
        <v>2.4</v>
      </c>
      <c r="F15" s="53">
        <f>gbgaqwert747896*E15</f>
        <v>38.4</v>
      </c>
      <c r="G15" s="52"/>
      <c r="H15" s="54"/>
    </row>
    <row r="16" spans="1:8" s="25" customFormat="1" ht="50.25" customHeight="1">
      <c r="A16" s="54">
        <f>A11+1</f>
        <v>3</v>
      </c>
      <c r="B16" s="49" t="s">
        <v>61</v>
      </c>
      <c r="C16" s="50" t="s">
        <v>83</v>
      </c>
      <c r="D16" s="47" t="s">
        <v>18</v>
      </c>
      <c r="E16" s="52"/>
      <c r="F16" s="51">
        <v>4</v>
      </c>
      <c r="G16" s="52"/>
      <c r="H16" s="51"/>
    </row>
    <row r="17" spans="1:8" s="25" customFormat="1" ht="30.75" customHeight="1">
      <c r="A17" s="55">
        <f>A16+0.1</f>
        <v>3.1</v>
      </c>
      <c r="B17" s="52"/>
      <c r="C17" s="52" t="s">
        <v>30</v>
      </c>
      <c r="D17" s="52" t="s">
        <v>23</v>
      </c>
      <c r="E17" s="53">
        <v>1.78</v>
      </c>
      <c r="F17" s="53">
        <f>F16*E17</f>
        <v>7.12</v>
      </c>
      <c r="G17" s="47"/>
      <c r="H17" s="51"/>
    </row>
    <row r="18" spans="1:8" s="25" customFormat="1" ht="27" customHeight="1">
      <c r="A18" s="55">
        <f>A17+0.1</f>
        <v>3.2</v>
      </c>
      <c r="B18" s="52"/>
      <c r="C18" s="52" t="s">
        <v>32</v>
      </c>
      <c r="D18" s="52" t="s">
        <v>18</v>
      </c>
      <c r="E18" s="53">
        <v>1.1</v>
      </c>
      <c r="F18" s="53">
        <f>F16*E18</f>
        <v>4.4</v>
      </c>
      <c r="G18" s="51"/>
      <c r="H18" s="51"/>
    </row>
    <row r="19" spans="1:8" s="25" customFormat="1" ht="66" customHeight="1">
      <c r="A19" s="51">
        <f>A16+1</f>
        <v>4</v>
      </c>
      <c r="B19" s="61" t="s">
        <v>60</v>
      </c>
      <c r="C19" s="50" t="s">
        <v>139</v>
      </c>
      <c r="D19" s="47" t="s">
        <v>21</v>
      </c>
      <c r="E19" s="52"/>
      <c r="F19" s="51">
        <v>69</v>
      </c>
      <c r="G19" s="52"/>
      <c r="H19" s="51"/>
    </row>
    <row r="20" spans="1:8" s="25" customFormat="1" ht="26.25" customHeight="1">
      <c r="A20" s="52">
        <f>A19+0.1</f>
        <v>4.1</v>
      </c>
      <c r="B20" s="48"/>
      <c r="C20" s="52" t="s">
        <v>40</v>
      </c>
      <c r="D20" s="52" t="s">
        <v>35</v>
      </c>
      <c r="E20" s="52">
        <v>0.245</v>
      </c>
      <c r="F20" s="53">
        <f>F19*E20</f>
        <v>16.91</v>
      </c>
      <c r="G20" s="47"/>
      <c r="H20" s="51"/>
    </row>
    <row r="21" spans="1:8" s="25" customFormat="1" ht="21" customHeight="1">
      <c r="A21" s="52">
        <f>A20+0.1</f>
        <v>4.2</v>
      </c>
      <c r="B21" s="48"/>
      <c r="C21" s="52" t="s">
        <v>33</v>
      </c>
      <c r="D21" s="52" t="s">
        <v>34</v>
      </c>
      <c r="E21" s="52">
        <v>1.09</v>
      </c>
      <c r="F21" s="53">
        <f>E21*F19</f>
        <v>75.21</v>
      </c>
      <c r="G21" s="47"/>
      <c r="H21" s="51"/>
    </row>
    <row r="22" spans="1:8" s="25" customFormat="1" ht="21" customHeight="1">
      <c r="A22" s="52">
        <f>A21+0.1</f>
        <v>4.3</v>
      </c>
      <c r="B22" s="48"/>
      <c r="C22" s="52" t="s">
        <v>85</v>
      </c>
      <c r="D22" s="52" t="s">
        <v>21</v>
      </c>
      <c r="E22" s="52">
        <v>1.01</v>
      </c>
      <c r="F22" s="52">
        <f>F19*E22</f>
        <v>69.69</v>
      </c>
      <c r="G22" s="47"/>
      <c r="H22" s="51"/>
    </row>
    <row r="23" spans="1:8" s="25" customFormat="1" ht="21" customHeight="1">
      <c r="A23" s="52">
        <f>A22+0.1</f>
        <v>4.4</v>
      </c>
      <c r="B23" s="48"/>
      <c r="C23" s="52" t="s">
        <v>42</v>
      </c>
      <c r="D23" s="52" t="s">
        <v>34</v>
      </c>
      <c r="E23" s="52">
        <v>0.01</v>
      </c>
      <c r="F23" s="53">
        <f>E23*F19</f>
        <v>0.69</v>
      </c>
      <c r="G23" s="47"/>
      <c r="H23" s="51"/>
    </row>
    <row r="24" spans="1:8" s="42" customFormat="1" ht="75.75" customHeight="1">
      <c r="A24" s="62">
        <f>A19+1</f>
        <v>5</v>
      </c>
      <c r="B24" s="61" t="s">
        <v>43</v>
      </c>
      <c r="C24" s="50" t="s">
        <v>44</v>
      </c>
      <c r="D24" s="63" t="s">
        <v>18</v>
      </c>
      <c r="E24" s="63"/>
      <c r="F24" s="64">
        <v>2.92</v>
      </c>
      <c r="G24" s="65"/>
      <c r="H24" s="51"/>
    </row>
    <row r="25" spans="1:8" s="43" customFormat="1" ht="30" customHeight="1">
      <c r="A25" s="52">
        <f>A24+0.1</f>
        <v>5.1</v>
      </c>
      <c r="B25" s="52"/>
      <c r="C25" s="52" t="s">
        <v>30</v>
      </c>
      <c r="D25" s="52" t="s">
        <v>23</v>
      </c>
      <c r="E25" s="53">
        <v>19.3</v>
      </c>
      <c r="F25" s="52">
        <f>F24*E25</f>
        <v>56.356</v>
      </c>
      <c r="G25" s="47"/>
      <c r="H25" s="51"/>
    </row>
    <row r="26" spans="1:8" s="44" customFormat="1" ht="31.5" customHeight="1">
      <c r="A26" s="52">
        <f>A25+0.1</f>
        <v>5.2</v>
      </c>
      <c r="B26" s="52"/>
      <c r="C26" s="52" t="s">
        <v>25</v>
      </c>
      <c r="D26" s="52" t="s">
        <v>12</v>
      </c>
      <c r="E26" s="53">
        <v>0.18</v>
      </c>
      <c r="F26" s="52">
        <f>F24*E26</f>
        <v>0.5256</v>
      </c>
      <c r="G26" s="47"/>
      <c r="H26" s="51"/>
    </row>
    <row r="27" spans="1:8" s="25" customFormat="1" ht="25.5" customHeight="1">
      <c r="A27" s="52">
        <f>A26+0.1</f>
        <v>5.3</v>
      </c>
      <c r="B27" s="52"/>
      <c r="C27" s="52" t="s">
        <v>89</v>
      </c>
      <c r="D27" s="52" t="s">
        <v>18</v>
      </c>
      <c r="E27" s="60">
        <v>1.01</v>
      </c>
      <c r="F27" s="53">
        <f>F24*E27</f>
        <v>2.95</v>
      </c>
      <c r="G27" s="47"/>
      <c r="H27" s="51"/>
    </row>
    <row r="28" spans="1:8" s="25" customFormat="1" ht="25.5" customHeight="1">
      <c r="A28" s="52"/>
      <c r="B28" s="52"/>
      <c r="C28" s="52" t="s">
        <v>86</v>
      </c>
      <c r="D28" s="52" t="s">
        <v>18</v>
      </c>
      <c r="E28" s="60">
        <v>0.138</v>
      </c>
      <c r="F28" s="53">
        <f>F24*E28</f>
        <v>0.4</v>
      </c>
      <c r="G28" s="47"/>
      <c r="H28" s="51"/>
    </row>
    <row r="29" spans="1:8" s="25" customFormat="1" ht="24.75" customHeight="1">
      <c r="A29" s="52">
        <f>A27+0.1</f>
        <v>5.4</v>
      </c>
      <c r="B29" s="52"/>
      <c r="C29" s="52" t="s">
        <v>42</v>
      </c>
      <c r="D29" s="52" t="s">
        <v>36</v>
      </c>
      <c r="E29" s="52">
        <v>1.67</v>
      </c>
      <c r="F29" s="53">
        <f>F24*E29</f>
        <v>4.88</v>
      </c>
      <c r="G29" s="47"/>
      <c r="H29" s="51"/>
    </row>
    <row r="30" spans="1:8" s="42" customFormat="1" ht="45.75" customHeight="1">
      <c r="A30" s="51">
        <v>5</v>
      </c>
      <c r="B30" s="66" t="s">
        <v>70</v>
      </c>
      <c r="C30" s="50" t="s">
        <v>71</v>
      </c>
      <c r="D30" s="65" t="s">
        <v>36</v>
      </c>
      <c r="E30" s="63"/>
      <c r="F30" s="51">
        <v>4</v>
      </c>
      <c r="G30" s="65"/>
      <c r="H30" s="51"/>
    </row>
    <row r="31" spans="1:8" s="43" customFormat="1" ht="30.75" customHeight="1">
      <c r="A31" s="55">
        <f>A30+0.1</f>
        <v>5.1</v>
      </c>
      <c r="B31" s="52"/>
      <c r="C31" s="52" t="s">
        <v>30</v>
      </c>
      <c r="D31" s="52" t="s">
        <v>23</v>
      </c>
      <c r="E31" s="53">
        <v>1.54</v>
      </c>
      <c r="F31" s="52">
        <f>lkjijnj140*E31</f>
        <v>6.16</v>
      </c>
      <c r="G31" s="47"/>
      <c r="H31" s="51"/>
    </row>
    <row r="32" spans="1:8" s="44" customFormat="1" ht="22.5" customHeight="1">
      <c r="A32" s="55">
        <f>A31+0.1</f>
        <v>5.2</v>
      </c>
      <c r="B32" s="52"/>
      <c r="C32" s="52" t="s">
        <v>25</v>
      </c>
      <c r="D32" s="52" t="s">
        <v>12</v>
      </c>
      <c r="E32" s="53">
        <v>0.09</v>
      </c>
      <c r="F32" s="52">
        <f>lkjijnj140*E32</f>
        <v>0.36</v>
      </c>
      <c r="G32" s="47"/>
      <c r="H32" s="51"/>
    </row>
    <row r="33" spans="1:8" s="25" customFormat="1" ht="25.5" customHeight="1">
      <c r="A33" s="55">
        <f>A32+0.1</f>
        <v>5.3</v>
      </c>
      <c r="B33" s="52"/>
      <c r="C33" s="52" t="s">
        <v>72</v>
      </c>
      <c r="D33" s="52" t="s">
        <v>18</v>
      </c>
      <c r="E33" s="60">
        <v>0.014</v>
      </c>
      <c r="F33" s="52">
        <f>lkjijnj140*E33</f>
        <v>0.056</v>
      </c>
      <c r="G33" s="47"/>
      <c r="H33" s="51"/>
    </row>
    <row r="34" spans="1:8" s="25" customFormat="1" ht="24.75" customHeight="1">
      <c r="A34" s="55">
        <f>A33+0.1</f>
        <v>5.4</v>
      </c>
      <c r="B34" s="52"/>
      <c r="C34" s="52" t="s">
        <v>42</v>
      </c>
      <c r="D34" s="52" t="s">
        <v>12</v>
      </c>
      <c r="E34" s="52">
        <v>1.67</v>
      </c>
      <c r="F34" s="52">
        <f>lkjijnj140*E34</f>
        <v>6.68</v>
      </c>
      <c r="G34" s="47"/>
      <c r="H34" s="51"/>
    </row>
    <row r="35" spans="1:8" s="25" customFormat="1" ht="28.5" customHeight="1">
      <c r="A35" s="55">
        <f>A34+0.1</f>
        <v>5.5</v>
      </c>
      <c r="B35" s="52"/>
      <c r="C35" s="52" t="s">
        <v>38</v>
      </c>
      <c r="D35" s="52" t="s">
        <v>36</v>
      </c>
      <c r="E35" s="52">
        <v>1</v>
      </c>
      <c r="F35" s="52">
        <f>lkjijnj140*E35</f>
        <v>4</v>
      </c>
      <c r="G35" s="47"/>
      <c r="H35" s="51"/>
    </row>
    <row r="36" spans="1:8" s="42" customFormat="1" ht="87.75" customHeight="1">
      <c r="A36" s="67">
        <f>A30+1</f>
        <v>6</v>
      </c>
      <c r="B36" s="68" t="s">
        <v>62</v>
      </c>
      <c r="C36" s="50" t="s">
        <v>45</v>
      </c>
      <c r="D36" s="47" t="s">
        <v>56</v>
      </c>
      <c r="E36" s="65"/>
      <c r="F36" s="51">
        <v>9</v>
      </c>
      <c r="G36" s="65"/>
      <c r="H36" s="51"/>
    </row>
    <row r="37" spans="1:8" s="45" customFormat="1" ht="48" customHeight="1">
      <c r="A37" s="55">
        <v>6.1</v>
      </c>
      <c r="B37" s="47"/>
      <c r="C37" s="52" t="s">
        <v>46</v>
      </c>
      <c r="D37" s="52" t="s">
        <v>23</v>
      </c>
      <c r="E37" s="52">
        <v>1.8</v>
      </c>
      <c r="F37" s="53">
        <f>F36*E37</f>
        <v>16.2</v>
      </c>
      <c r="G37" s="47"/>
      <c r="H37" s="51"/>
    </row>
    <row r="38" spans="1:8" s="45" customFormat="1" ht="30.75" customHeight="1">
      <c r="A38" s="52">
        <f>A37+0.1</f>
        <v>6.2</v>
      </c>
      <c r="B38" s="47"/>
      <c r="C38" s="52" t="s">
        <v>39</v>
      </c>
      <c r="D38" s="52" t="s">
        <v>31</v>
      </c>
      <c r="E38" s="52">
        <v>1.1</v>
      </c>
      <c r="F38" s="53">
        <f>F36*E38</f>
        <v>9.9</v>
      </c>
      <c r="G38" s="47"/>
      <c r="H38" s="51"/>
    </row>
    <row r="39" spans="1:8" s="25" customFormat="1" ht="48" customHeight="1">
      <c r="A39" s="51">
        <f>A36+1</f>
        <v>7</v>
      </c>
      <c r="B39" s="52" t="s">
        <v>63</v>
      </c>
      <c r="C39" s="50" t="s">
        <v>64</v>
      </c>
      <c r="D39" s="47" t="s">
        <v>36</v>
      </c>
      <c r="E39" s="47"/>
      <c r="F39" s="51">
        <v>1</v>
      </c>
      <c r="G39" s="47"/>
      <c r="H39" s="51"/>
    </row>
    <row r="40" spans="1:8" s="43" customFormat="1" ht="32.25" customHeight="1">
      <c r="A40" s="52">
        <f>A39+0.1</f>
        <v>7.1</v>
      </c>
      <c r="B40" s="52"/>
      <c r="C40" s="52" t="s">
        <v>46</v>
      </c>
      <c r="D40" s="52" t="s">
        <v>23</v>
      </c>
      <c r="E40" s="52">
        <v>1.7</v>
      </c>
      <c r="F40" s="53">
        <f>F39*E40</f>
        <v>1.7</v>
      </c>
      <c r="G40" s="47"/>
      <c r="H40" s="51"/>
    </row>
    <row r="41" spans="1:8" s="44" customFormat="1" ht="23.25" customHeight="1">
      <c r="A41" s="52">
        <f>A40+0.1</f>
        <v>7.2</v>
      </c>
      <c r="B41" s="52"/>
      <c r="C41" s="52" t="s">
        <v>84</v>
      </c>
      <c r="D41" s="52" t="s">
        <v>18</v>
      </c>
      <c r="E41" s="53">
        <v>0.05</v>
      </c>
      <c r="F41" s="53">
        <f>F39*E41</f>
        <v>0.05</v>
      </c>
      <c r="G41" s="51"/>
      <c r="H41" s="51"/>
    </row>
    <row r="42" spans="1:8" s="44" customFormat="1" ht="21" customHeight="1">
      <c r="A42" s="52">
        <f>A41+0.1</f>
        <v>7.3</v>
      </c>
      <c r="B42" s="52"/>
      <c r="C42" s="52" t="s">
        <v>65</v>
      </c>
      <c r="D42" s="52" t="s">
        <v>18</v>
      </c>
      <c r="E42" s="53">
        <v>0.2</v>
      </c>
      <c r="F42" s="53">
        <f>F39*E42</f>
        <v>0.2</v>
      </c>
      <c r="G42" s="47"/>
      <c r="H42" s="51"/>
    </row>
    <row r="43" spans="1:8" s="44" customFormat="1" ht="22.5" customHeight="1">
      <c r="A43" s="52">
        <f>A42+0.1</f>
        <v>7.4</v>
      </c>
      <c r="B43" s="52"/>
      <c r="C43" s="52" t="s">
        <v>66</v>
      </c>
      <c r="D43" s="52" t="s">
        <v>67</v>
      </c>
      <c r="E43" s="53">
        <v>7.8</v>
      </c>
      <c r="F43" s="53">
        <f>F39*E43</f>
        <v>7.8</v>
      </c>
      <c r="G43" s="47"/>
      <c r="H43" s="51"/>
    </row>
    <row r="44" spans="1:8" s="25" customFormat="1" ht="21.75" customHeight="1">
      <c r="A44" s="52">
        <f>A43+0.1</f>
        <v>7.5</v>
      </c>
      <c r="B44" s="52"/>
      <c r="C44" s="52" t="s">
        <v>68</v>
      </c>
      <c r="D44" s="52" t="s">
        <v>12</v>
      </c>
      <c r="E44" s="52">
        <v>1.08</v>
      </c>
      <c r="F44" s="53">
        <f>F39*E44</f>
        <v>1.08</v>
      </c>
      <c r="G44" s="47"/>
      <c r="H44" s="51"/>
    </row>
    <row r="45" spans="1:8" ht="15">
      <c r="A45" s="69"/>
      <c r="B45" s="69"/>
      <c r="C45" s="70" t="s">
        <v>131</v>
      </c>
      <c r="D45" s="70"/>
      <c r="E45" s="69"/>
      <c r="F45" s="69"/>
      <c r="G45" s="69"/>
      <c r="H45" s="69"/>
    </row>
    <row r="46" spans="1:8" ht="15">
      <c r="A46" s="69"/>
      <c r="B46" s="69"/>
      <c r="C46" s="70" t="s">
        <v>134</v>
      </c>
      <c r="D46" s="71">
        <v>0.1</v>
      </c>
      <c r="E46" s="69"/>
      <c r="F46" s="69"/>
      <c r="G46" s="69"/>
      <c r="H46" s="69"/>
    </row>
    <row r="47" spans="1:8" ht="15">
      <c r="A47" s="69"/>
      <c r="B47" s="69"/>
      <c r="C47" s="70" t="s">
        <v>131</v>
      </c>
      <c r="D47" s="72"/>
      <c r="E47" s="69"/>
      <c r="F47" s="69"/>
      <c r="G47" s="69"/>
      <c r="H47" s="69"/>
    </row>
    <row r="48" spans="1:8" ht="15">
      <c r="A48" s="69"/>
      <c r="B48" s="69"/>
      <c r="C48" s="70" t="s">
        <v>135</v>
      </c>
      <c r="D48" s="71">
        <v>0.08</v>
      </c>
      <c r="E48" s="69"/>
      <c r="F48" s="69"/>
      <c r="G48" s="69"/>
      <c r="H48" s="69"/>
    </row>
    <row r="49" spans="1:8" ht="15">
      <c r="A49" s="69"/>
      <c r="B49" s="69"/>
      <c r="C49" s="70" t="s">
        <v>131</v>
      </c>
      <c r="D49" s="72"/>
      <c r="E49" s="69"/>
      <c r="F49" s="69"/>
      <c r="G49" s="69"/>
      <c r="H49" s="69"/>
    </row>
    <row r="50" spans="1:8" ht="15">
      <c r="A50" s="69"/>
      <c r="B50" s="69"/>
      <c r="C50" s="70" t="s">
        <v>136</v>
      </c>
      <c r="D50" s="73">
        <v>0.03</v>
      </c>
      <c r="E50" s="69"/>
      <c r="F50" s="69"/>
      <c r="G50" s="69"/>
      <c r="H50" s="69"/>
    </row>
    <row r="51" spans="1:8" ht="15">
      <c r="A51" s="69"/>
      <c r="B51" s="69"/>
      <c r="C51" s="70" t="s">
        <v>131</v>
      </c>
      <c r="D51" s="72"/>
      <c r="E51" s="69"/>
      <c r="F51" s="69"/>
      <c r="G51" s="69"/>
      <c r="H51" s="69"/>
    </row>
    <row r="52" spans="1:8" ht="15">
      <c r="A52" s="69"/>
      <c r="B52" s="69"/>
      <c r="C52" s="70" t="s">
        <v>132</v>
      </c>
      <c r="D52" s="73">
        <v>0.18</v>
      </c>
      <c r="E52" s="69"/>
      <c r="F52" s="69"/>
      <c r="G52" s="69"/>
      <c r="H52" s="69"/>
    </row>
    <row r="53" spans="1:8" ht="15">
      <c r="A53" s="69"/>
      <c r="B53" s="69"/>
      <c r="C53" s="70" t="s">
        <v>137</v>
      </c>
      <c r="D53" s="72"/>
      <c r="E53" s="69"/>
      <c r="F53" s="69"/>
      <c r="G53" s="69"/>
      <c r="H53" s="69"/>
    </row>
  </sheetData>
  <sheetProtection/>
  <mergeCells count="8">
    <mergeCell ref="A1:H1"/>
    <mergeCell ref="A2:H2"/>
    <mergeCell ref="A3:A4"/>
    <mergeCell ref="B3:B4"/>
    <mergeCell ref="C3:C4"/>
    <mergeCell ref="D3:D4"/>
    <mergeCell ref="E3:F3"/>
    <mergeCell ref="G3:H3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7"/>
  <sheetViews>
    <sheetView tabSelected="1" view="pageBreakPreview" zoomScale="85" zoomScaleSheetLayoutView="85" zoomScalePageLayoutView="0" workbookViewId="0" topLeftCell="A1">
      <selection activeCell="A2" sqref="A2:I2"/>
    </sheetView>
  </sheetViews>
  <sheetFormatPr defaultColWidth="9.140625" defaultRowHeight="12.75"/>
  <cols>
    <col min="1" max="1" width="5.57421875" style="77" customWidth="1"/>
    <col min="2" max="4" width="9.140625" style="77" customWidth="1"/>
    <col min="5" max="5" width="14.7109375" style="77" customWidth="1"/>
    <col min="6" max="6" width="7.7109375" style="77" customWidth="1"/>
    <col min="7" max="7" width="7.421875" style="77" customWidth="1"/>
    <col min="8" max="8" width="9.140625" style="77" customWidth="1"/>
    <col min="9" max="9" width="7.00390625" style="77" customWidth="1"/>
    <col min="10" max="16384" width="9.140625" style="77" customWidth="1"/>
  </cols>
  <sheetData>
    <row r="1" spans="1:9" s="74" customFormat="1" ht="27.75" customHeight="1">
      <c r="A1" s="92" t="s">
        <v>127</v>
      </c>
      <c r="B1" s="92"/>
      <c r="C1" s="92"/>
      <c r="D1" s="92"/>
      <c r="E1" s="92"/>
      <c r="F1" s="92"/>
      <c r="G1" s="92"/>
      <c r="H1" s="92"/>
      <c r="I1" s="92"/>
    </row>
    <row r="2" spans="1:9" s="74" customFormat="1" ht="55.5" customHeight="1">
      <c r="A2" s="92" t="s">
        <v>92</v>
      </c>
      <c r="B2" s="93"/>
      <c r="C2" s="93"/>
      <c r="D2" s="93"/>
      <c r="E2" s="93"/>
      <c r="F2" s="93"/>
      <c r="G2" s="93"/>
      <c r="H2" s="93"/>
      <c r="I2" s="93"/>
    </row>
    <row r="3" spans="1:10" s="74" customFormat="1" ht="42.75" customHeight="1">
      <c r="A3" s="89" t="s">
        <v>4</v>
      </c>
      <c r="B3" s="91" t="s">
        <v>5</v>
      </c>
      <c r="C3" s="89" t="s">
        <v>20</v>
      </c>
      <c r="D3" s="90"/>
      <c r="E3" s="90"/>
      <c r="F3" s="91" t="s">
        <v>3</v>
      </c>
      <c r="G3" s="89" t="s">
        <v>7</v>
      </c>
      <c r="H3" s="90"/>
      <c r="I3" s="89" t="s">
        <v>13</v>
      </c>
      <c r="J3" s="90"/>
    </row>
    <row r="4" spans="1:10" s="74" customFormat="1" ht="79.5" customHeight="1">
      <c r="A4" s="90"/>
      <c r="B4" s="90"/>
      <c r="C4" s="90"/>
      <c r="D4" s="90"/>
      <c r="E4" s="90"/>
      <c r="F4" s="90"/>
      <c r="G4" s="78" t="s">
        <v>93</v>
      </c>
      <c r="H4" s="78" t="s">
        <v>94</v>
      </c>
      <c r="I4" s="78" t="s">
        <v>93</v>
      </c>
      <c r="J4" s="78" t="s">
        <v>29</v>
      </c>
    </row>
    <row r="5" spans="1:10" s="74" customFormat="1" ht="70.5" customHeight="1">
      <c r="A5" s="65">
        <v>1</v>
      </c>
      <c r="B5" s="65" t="s">
        <v>95</v>
      </c>
      <c r="C5" s="88" t="s">
        <v>96</v>
      </c>
      <c r="D5" s="88"/>
      <c r="E5" s="88"/>
      <c r="F5" s="65" t="s">
        <v>97</v>
      </c>
      <c r="G5" s="52"/>
      <c r="H5" s="65">
        <v>1.41</v>
      </c>
      <c r="I5" s="52"/>
      <c r="J5" s="62"/>
    </row>
    <row r="6" spans="1:10" s="74" customFormat="1" ht="26.25" customHeight="1">
      <c r="A6" s="52">
        <v>1.1</v>
      </c>
      <c r="B6" s="52" t="s">
        <v>98</v>
      </c>
      <c r="C6" s="89" t="s">
        <v>40</v>
      </c>
      <c r="D6" s="89"/>
      <c r="E6" s="89"/>
      <c r="F6" s="52" t="s">
        <v>35</v>
      </c>
      <c r="G6" s="52">
        <v>342</v>
      </c>
      <c r="H6" s="53">
        <f>H5*G6</f>
        <v>482.22</v>
      </c>
      <c r="I6" s="52"/>
      <c r="J6" s="54"/>
    </row>
    <row r="7" spans="1:10" s="74" customFormat="1" ht="84" customHeight="1">
      <c r="A7" s="65">
        <v>2</v>
      </c>
      <c r="B7" s="65" t="s">
        <v>99</v>
      </c>
      <c r="C7" s="88" t="s">
        <v>129</v>
      </c>
      <c r="D7" s="88"/>
      <c r="E7" s="88"/>
      <c r="F7" s="65" t="s">
        <v>100</v>
      </c>
      <c r="G7" s="52"/>
      <c r="H7" s="65">
        <v>0.175</v>
      </c>
      <c r="I7" s="52"/>
      <c r="J7" s="62"/>
    </row>
    <row r="8" spans="1:10" s="74" customFormat="1" ht="26.25" customHeight="1">
      <c r="A8" s="52">
        <f>A7+0.1</f>
        <v>2.1</v>
      </c>
      <c r="B8" s="52"/>
      <c r="C8" s="89" t="s">
        <v>40</v>
      </c>
      <c r="D8" s="89"/>
      <c r="E8" s="89"/>
      <c r="F8" s="52" t="s">
        <v>35</v>
      </c>
      <c r="G8" s="52">
        <v>391</v>
      </c>
      <c r="H8" s="53">
        <f>H7*G8</f>
        <v>68.43</v>
      </c>
      <c r="I8" s="52"/>
      <c r="J8" s="54"/>
    </row>
    <row r="9" spans="1:10" s="74" customFormat="1" ht="21" customHeight="1">
      <c r="A9" s="52">
        <f>A8+0.1</f>
        <v>2.2</v>
      </c>
      <c r="B9" s="52"/>
      <c r="C9" s="89" t="s">
        <v>33</v>
      </c>
      <c r="D9" s="89"/>
      <c r="E9" s="89"/>
      <c r="F9" s="52" t="s">
        <v>34</v>
      </c>
      <c r="G9" s="52">
        <v>32.1</v>
      </c>
      <c r="H9" s="53">
        <f>G9*H7</f>
        <v>5.62</v>
      </c>
      <c r="I9" s="52"/>
      <c r="J9" s="54"/>
    </row>
    <row r="10" spans="1:10" s="74" customFormat="1" ht="20.25" customHeight="1">
      <c r="A10" s="52">
        <v>2.3</v>
      </c>
      <c r="B10" s="52" t="s">
        <v>1</v>
      </c>
      <c r="C10" s="89" t="s">
        <v>41</v>
      </c>
      <c r="D10" s="89"/>
      <c r="E10" s="89"/>
      <c r="F10" s="52" t="s">
        <v>21</v>
      </c>
      <c r="G10" s="52">
        <v>995</v>
      </c>
      <c r="H10" s="52">
        <f>H7*G10</f>
        <v>174.125</v>
      </c>
      <c r="I10" s="52"/>
      <c r="J10" s="54"/>
    </row>
    <row r="11" spans="1:10" s="74" customFormat="1" ht="21.75" customHeight="1">
      <c r="A11" s="52">
        <v>2.4</v>
      </c>
      <c r="B11" s="52"/>
      <c r="C11" s="89" t="s">
        <v>42</v>
      </c>
      <c r="D11" s="89"/>
      <c r="E11" s="89"/>
      <c r="F11" s="52" t="s">
        <v>34</v>
      </c>
      <c r="G11" s="52">
        <v>17.4</v>
      </c>
      <c r="H11" s="53">
        <f>G11*H7</f>
        <v>3.05</v>
      </c>
      <c r="I11" s="52"/>
      <c r="J11" s="54"/>
    </row>
    <row r="12" spans="1:10" s="74" customFormat="1" ht="73.5" customHeight="1">
      <c r="A12" s="65">
        <v>3</v>
      </c>
      <c r="B12" s="65" t="s">
        <v>101</v>
      </c>
      <c r="C12" s="88" t="s">
        <v>102</v>
      </c>
      <c r="D12" s="88"/>
      <c r="E12" s="88"/>
      <c r="F12" s="65" t="s">
        <v>18</v>
      </c>
      <c r="G12" s="52"/>
      <c r="H12" s="65">
        <v>15</v>
      </c>
      <c r="I12" s="52"/>
      <c r="J12" s="62"/>
    </row>
    <row r="13" spans="1:10" s="74" customFormat="1" ht="21" customHeight="1">
      <c r="A13" s="52">
        <f>A12+0.1</f>
        <v>3.1</v>
      </c>
      <c r="B13" s="52"/>
      <c r="C13" s="89" t="s">
        <v>40</v>
      </c>
      <c r="D13" s="89"/>
      <c r="E13" s="89"/>
      <c r="F13" s="52" t="s">
        <v>35</v>
      </c>
      <c r="G13" s="52">
        <v>25.2</v>
      </c>
      <c r="H13" s="53">
        <f>H12*G13</f>
        <v>378</v>
      </c>
      <c r="I13" s="52"/>
      <c r="J13" s="54"/>
    </row>
    <row r="14" spans="1:10" s="74" customFormat="1" ht="15.75" customHeight="1">
      <c r="A14" s="52">
        <v>3.2</v>
      </c>
      <c r="B14" s="52"/>
      <c r="C14" s="89" t="s">
        <v>33</v>
      </c>
      <c r="D14" s="89"/>
      <c r="E14" s="89"/>
      <c r="F14" s="52" t="s">
        <v>34</v>
      </c>
      <c r="G14" s="52">
        <v>2.3</v>
      </c>
      <c r="H14" s="53">
        <f>G14*H12</f>
        <v>34.5</v>
      </c>
      <c r="I14" s="52"/>
      <c r="J14" s="54"/>
    </row>
    <row r="15" spans="1:10" s="74" customFormat="1" ht="21" customHeight="1">
      <c r="A15" s="52">
        <v>3.3</v>
      </c>
      <c r="B15" s="52" t="s">
        <v>1</v>
      </c>
      <c r="C15" s="89" t="s">
        <v>103</v>
      </c>
      <c r="D15" s="89"/>
      <c r="E15" s="89"/>
      <c r="F15" s="52" t="s">
        <v>11</v>
      </c>
      <c r="G15" s="52">
        <v>0.962</v>
      </c>
      <c r="H15" s="52">
        <f>H12*G15</f>
        <v>14.43</v>
      </c>
      <c r="I15" s="52"/>
      <c r="J15" s="54"/>
    </row>
    <row r="16" spans="1:10" s="74" customFormat="1" ht="21" customHeight="1">
      <c r="A16" s="52">
        <v>3.4</v>
      </c>
      <c r="B16" s="52" t="s">
        <v>1</v>
      </c>
      <c r="C16" s="89" t="s">
        <v>104</v>
      </c>
      <c r="D16" s="89"/>
      <c r="E16" s="89"/>
      <c r="F16" s="52" t="s">
        <v>18</v>
      </c>
      <c r="G16" s="52">
        <v>0.04</v>
      </c>
      <c r="H16" s="52">
        <f>H12*G16</f>
        <v>0.6</v>
      </c>
      <c r="I16" s="52"/>
      <c r="J16" s="54"/>
    </row>
    <row r="17" spans="1:10" s="74" customFormat="1" ht="21" customHeight="1">
      <c r="A17" s="52">
        <v>3.5</v>
      </c>
      <c r="B17" s="52" t="s">
        <v>1</v>
      </c>
      <c r="C17" s="89" t="s">
        <v>105</v>
      </c>
      <c r="D17" s="89"/>
      <c r="E17" s="89"/>
      <c r="F17" s="52" t="s">
        <v>18</v>
      </c>
      <c r="G17" s="52">
        <v>0.19</v>
      </c>
      <c r="H17" s="52">
        <f>H12*G17</f>
        <v>2.85</v>
      </c>
      <c r="I17" s="52"/>
      <c r="J17" s="54"/>
    </row>
    <row r="18" spans="1:10" s="74" customFormat="1" ht="21" customHeight="1">
      <c r="A18" s="52">
        <v>3.6</v>
      </c>
      <c r="B18" s="52" t="s">
        <v>1</v>
      </c>
      <c r="C18" s="89" t="s">
        <v>130</v>
      </c>
      <c r="D18" s="89"/>
      <c r="E18" s="89"/>
      <c r="F18" s="52" t="s">
        <v>18</v>
      </c>
      <c r="G18" s="52">
        <v>0.14</v>
      </c>
      <c r="H18" s="52">
        <f>H12*G18</f>
        <v>2.1</v>
      </c>
      <c r="I18" s="52"/>
      <c r="J18" s="54"/>
    </row>
    <row r="19" spans="1:10" s="74" customFormat="1" ht="21" customHeight="1">
      <c r="A19" s="52">
        <v>3.7</v>
      </c>
      <c r="B19" s="52" t="s">
        <v>1</v>
      </c>
      <c r="C19" s="89" t="s">
        <v>106</v>
      </c>
      <c r="D19" s="89"/>
      <c r="E19" s="89"/>
      <c r="F19" s="52" t="s">
        <v>12</v>
      </c>
      <c r="G19" s="52">
        <v>2.54</v>
      </c>
      <c r="H19" s="52">
        <f>H12*G19</f>
        <v>38.1</v>
      </c>
      <c r="I19" s="52"/>
      <c r="J19" s="54"/>
    </row>
    <row r="20" spans="1:10" s="74" customFormat="1" ht="35.25" customHeight="1">
      <c r="A20" s="65">
        <v>4</v>
      </c>
      <c r="B20" s="65" t="s">
        <v>107</v>
      </c>
      <c r="C20" s="88" t="s">
        <v>108</v>
      </c>
      <c r="D20" s="88"/>
      <c r="E20" s="88"/>
      <c r="F20" s="65" t="s">
        <v>36</v>
      </c>
      <c r="G20" s="52"/>
      <c r="H20" s="65">
        <v>10</v>
      </c>
      <c r="I20" s="52"/>
      <c r="J20" s="62"/>
    </row>
    <row r="21" spans="1:10" s="74" customFormat="1" ht="21" customHeight="1">
      <c r="A21" s="52">
        <v>4.1</v>
      </c>
      <c r="B21" s="52"/>
      <c r="C21" s="89" t="s">
        <v>40</v>
      </c>
      <c r="D21" s="89"/>
      <c r="E21" s="89"/>
      <c r="F21" s="52" t="s">
        <v>35</v>
      </c>
      <c r="G21" s="52">
        <v>1.54</v>
      </c>
      <c r="H21" s="53">
        <f>H20*G21</f>
        <v>15.4</v>
      </c>
      <c r="I21" s="52"/>
      <c r="J21" s="54"/>
    </row>
    <row r="22" spans="1:10" s="74" customFormat="1" ht="21" customHeight="1">
      <c r="A22" s="52">
        <v>4.2</v>
      </c>
      <c r="B22" s="52"/>
      <c r="C22" s="89" t="s">
        <v>33</v>
      </c>
      <c r="D22" s="89"/>
      <c r="E22" s="89"/>
      <c r="F22" s="52" t="s">
        <v>34</v>
      </c>
      <c r="G22" s="52">
        <v>0.09</v>
      </c>
      <c r="H22" s="53">
        <f>H20*G22</f>
        <v>0.9</v>
      </c>
      <c r="I22" s="52"/>
      <c r="J22" s="54"/>
    </row>
    <row r="23" spans="1:10" s="74" customFormat="1" ht="18.75" customHeight="1">
      <c r="A23" s="52">
        <v>4.3</v>
      </c>
      <c r="B23" s="52"/>
      <c r="C23" s="89" t="s">
        <v>109</v>
      </c>
      <c r="D23" s="89"/>
      <c r="E23" s="89"/>
      <c r="F23" s="52" t="s">
        <v>36</v>
      </c>
      <c r="G23" s="52">
        <v>1</v>
      </c>
      <c r="H23" s="52">
        <f>H20*G23</f>
        <v>10</v>
      </c>
      <c r="I23" s="52"/>
      <c r="J23" s="54"/>
    </row>
    <row r="24" spans="1:10" s="74" customFormat="1" ht="18.75" customHeight="1">
      <c r="A24" s="52">
        <v>4.4</v>
      </c>
      <c r="B24" s="52" t="s">
        <v>1</v>
      </c>
      <c r="C24" s="89" t="s">
        <v>105</v>
      </c>
      <c r="D24" s="89"/>
      <c r="E24" s="89"/>
      <c r="F24" s="52" t="s">
        <v>18</v>
      </c>
      <c r="G24" s="52">
        <v>0.014</v>
      </c>
      <c r="H24" s="52">
        <f>H20*G24</f>
        <v>0.14</v>
      </c>
      <c r="I24" s="52"/>
      <c r="J24" s="54"/>
    </row>
    <row r="25" spans="1:10" s="74" customFormat="1" ht="53.25" customHeight="1">
      <c r="A25" s="65">
        <v>5</v>
      </c>
      <c r="B25" s="65" t="s">
        <v>110</v>
      </c>
      <c r="C25" s="88" t="s">
        <v>111</v>
      </c>
      <c r="D25" s="88"/>
      <c r="E25" s="88"/>
      <c r="F25" s="65" t="s">
        <v>112</v>
      </c>
      <c r="G25" s="52"/>
      <c r="H25" s="65">
        <v>2.5</v>
      </c>
      <c r="I25" s="52"/>
      <c r="J25" s="62"/>
    </row>
    <row r="26" spans="1:10" s="74" customFormat="1" ht="21" customHeight="1">
      <c r="A26" s="52">
        <v>5.1</v>
      </c>
      <c r="B26" s="52"/>
      <c r="C26" s="89" t="s">
        <v>40</v>
      </c>
      <c r="D26" s="89"/>
      <c r="E26" s="89"/>
      <c r="F26" s="52" t="s">
        <v>35</v>
      </c>
      <c r="G26" s="52">
        <v>18</v>
      </c>
      <c r="H26" s="53">
        <f>H25*G26</f>
        <v>45</v>
      </c>
      <c r="I26" s="52"/>
      <c r="J26" s="54"/>
    </row>
    <row r="27" spans="1:10" s="74" customFormat="1" ht="18.75" customHeight="1">
      <c r="A27" s="52">
        <v>5.2</v>
      </c>
      <c r="B27" s="52" t="s">
        <v>1</v>
      </c>
      <c r="C27" s="89" t="s">
        <v>65</v>
      </c>
      <c r="D27" s="89"/>
      <c r="E27" s="89"/>
      <c r="F27" s="52" t="s">
        <v>11</v>
      </c>
      <c r="G27" s="52">
        <v>11</v>
      </c>
      <c r="H27" s="52">
        <f>H25*G27</f>
        <v>27.5</v>
      </c>
      <c r="I27" s="52"/>
      <c r="J27" s="54"/>
    </row>
    <row r="28" spans="1:10" s="74" customFormat="1" ht="64.5" customHeight="1">
      <c r="A28" s="65">
        <v>6</v>
      </c>
      <c r="B28" s="65" t="s">
        <v>110</v>
      </c>
      <c r="C28" s="88" t="s">
        <v>113</v>
      </c>
      <c r="D28" s="88"/>
      <c r="E28" s="88"/>
      <c r="F28" s="65" t="s">
        <v>112</v>
      </c>
      <c r="G28" s="52"/>
      <c r="H28" s="65">
        <v>1.9</v>
      </c>
      <c r="I28" s="52"/>
      <c r="J28" s="62"/>
    </row>
    <row r="29" spans="1:10" s="74" customFormat="1" ht="21" customHeight="1">
      <c r="A29" s="52">
        <v>6.1</v>
      </c>
      <c r="B29" s="52"/>
      <c r="C29" s="89" t="s">
        <v>40</v>
      </c>
      <c r="D29" s="89"/>
      <c r="E29" s="89"/>
      <c r="F29" s="52" t="s">
        <v>35</v>
      </c>
      <c r="G29" s="52">
        <v>18</v>
      </c>
      <c r="H29" s="53">
        <f>H28*G29</f>
        <v>34.2</v>
      </c>
      <c r="I29" s="52"/>
      <c r="J29" s="54"/>
    </row>
    <row r="30" spans="1:10" s="74" customFormat="1" ht="18.75" customHeight="1">
      <c r="A30" s="52">
        <v>6.2</v>
      </c>
      <c r="B30" s="52" t="s">
        <v>1</v>
      </c>
      <c r="C30" s="89" t="s">
        <v>114</v>
      </c>
      <c r="D30" s="89"/>
      <c r="E30" s="89"/>
      <c r="F30" s="52" t="s">
        <v>11</v>
      </c>
      <c r="G30" s="52">
        <v>11</v>
      </c>
      <c r="H30" s="52">
        <f>H28*G30</f>
        <v>20.9</v>
      </c>
      <c r="I30" s="52"/>
      <c r="J30" s="54"/>
    </row>
    <row r="31" spans="1:10" s="74" customFormat="1" ht="35.25" customHeight="1">
      <c r="A31" s="65">
        <v>7</v>
      </c>
      <c r="B31" s="65" t="s">
        <v>107</v>
      </c>
      <c r="C31" s="88" t="s">
        <v>115</v>
      </c>
      <c r="D31" s="88"/>
      <c r="E31" s="88"/>
      <c r="F31" s="65" t="s">
        <v>116</v>
      </c>
      <c r="G31" s="52"/>
      <c r="H31" s="65">
        <v>2.1</v>
      </c>
      <c r="I31" s="52"/>
      <c r="J31" s="62"/>
    </row>
    <row r="32" spans="1:10" s="74" customFormat="1" ht="21" customHeight="1">
      <c r="A32" s="52">
        <v>7.1</v>
      </c>
      <c r="B32" s="52"/>
      <c r="C32" s="89" t="s">
        <v>40</v>
      </c>
      <c r="D32" s="89"/>
      <c r="E32" s="89"/>
      <c r="F32" s="52" t="s">
        <v>35</v>
      </c>
      <c r="G32" s="52">
        <v>5.84</v>
      </c>
      <c r="H32" s="53">
        <f>H31*G32</f>
        <v>12.26</v>
      </c>
      <c r="I32" s="52"/>
      <c r="J32" s="54"/>
    </row>
    <row r="33" spans="1:10" s="74" customFormat="1" ht="18.75" customHeight="1">
      <c r="A33" s="52">
        <v>7.2</v>
      </c>
      <c r="B33" s="52"/>
      <c r="C33" s="89" t="s">
        <v>33</v>
      </c>
      <c r="D33" s="89"/>
      <c r="E33" s="89"/>
      <c r="F33" s="52" t="s">
        <v>34</v>
      </c>
      <c r="G33" s="52">
        <v>2.27</v>
      </c>
      <c r="H33" s="52">
        <f>H31*G33</f>
        <v>4.767</v>
      </c>
      <c r="I33" s="52"/>
      <c r="J33" s="54"/>
    </row>
    <row r="34" spans="1:10" s="74" customFormat="1" ht="18.75" customHeight="1">
      <c r="A34" s="52">
        <v>7.3</v>
      </c>
      <c r="B34" s="52" t="s">
        <v>1</v>
      </c>
      <c r="C34" s="89" t="s">
        <v>117</v>
      </c>
      <c r="D34" s="89"/>
      <c r="E34" s="89"/>
      <c r="F34" s="52" t="s">
        <v>36</v>
      </c>
      <c r="G34" s="52">
        <v>10</v>
      </c>
      <c r="H34" s="52">
        <f>H31*G34</f>
        <v>21</v>
      </c>
      <c r="I34" s="52"/>
      <c r="J34" s="54"/>
    </row>
    <row r="35" spans="1:10" s="74" customFormat="1" ht="18.75" customHeight="1">
      <c r="A35" s="52">
        <v>7.4</v>
      </c>
      <c r="B35" s="52"/>
      <c r="C35" s="89" t="s">
        <v>42</v>
      </c>
      <c r="D35" s="89"/>
      <c r="E35" s="89"/>
      <c r="F35" s="52" t="s">
        <v>34</v>
      </c>
      <c r="G35" s="52">
        <v>1.25</v>
      </c>
      <c r="H35" s="55">
        <f>G35*H31</f>
        <v>2.6</v>
      </c>
      <c r="I35" s="52"/>
      <c r="J35" s="54"/>
    </row>
    <row r="36" spans="1:10" s="74" customFormat="1" ht="56.25" customHeight="1">
      <c r="A36" s="65">
        <v>8</v>
      </c>
      <c r="B36" s="65" t="s">
        <v>118</v>
      </c>
      <c r="C36" s="88" t="s">
        <v>119</v>
      </c>
      <c r="D36" s="88"/>
      <c r="E36" s="88"/>
      <c r="F36" s="65" t="s">
        <v>120</v>
      </c>
      <c r="G36" s="52"/>
      <c r="H36" s="65">
        <v>1</v>
      </c>
      <c r="I36" s="52"/>
      <c r="J36" s="62"/>
    </row>
    <row r="37" spans="1:10" s="74" customFormat="1" ht="21" customHeight="1">
      <c r="A37" s="52">
        <f>A36+0.1</f>
        <v>8.1</v>
      </c>
      <c r="B37" s="52"/>
      <c r="C37" s="89" t="s">
        <v>40</v>
      </c>
      <c r="D37" s="89"/>
      <c r="E37" s="89"/>
      <c r="F37" s="52" t="s">
        <v>35</v>
      </c>
      <c r="G37" s="52">
        <v>17</v>
      </c>
      <c r="H37" s="53">
        <f>H36*G37</f>
        <v>17</v>
      </c>
      <c r="I37" s="52"/>
      <c r="J37" s="54"/>
    </row>
    <row r="38" spans="1:10" s="74" customFormat="1" ht="18.75" customHeight="1">
      <c r="A38" s="52">
        <f>A37+0.1</f>
        <v>8.2</v>
      </c>
      <c r="B38" s="52" t="s">
        <v>1</v>
      </c>
      <c r="C38" s="89" t="s">
        <v>121</v>
      </c>
      <c r="D38" s="89"/>
      <c r="E38" s="89"/>
      <c r="F38" s="52" t="s">
        <v>34</v>
      </c>
      <c r="G38" s="52">
        <v>0.05</v>
      </c>
      <c r="H38" s="52">
        <f>H36*G38</f>
        <v>0.05</v>
      </c>
      <c r="I38" s="52"/>
      <c r="J38" s="54"/>
    </row>
    <row r="39" spans="1:10" s="74" customFormat="1" ht="18.75" customHeight="1">
      <c r="A39" s="52">
        <v>8.3</v>
      </c>
      <c r="B39" s="52" t="s">
        <v>1</v>
      </c>
      <c r="C39" s="89" t="s">
        <v>65</v>
      </c>
      <c r="D39" s="89"/>
      <c r="E39" s="89"/>
      <c r="F39" s="52" t="s">
        <v>21</v>
      </c>
      <c r="G39" s="52">
        <v>0.2</v>
      </c>
      <c r="H39" s="52">
        <f>H36*G39</f>
        <v>0.2</v>
      </c>
      <c r="I39" s="52"/>
      <c r="J39" s="54"/>
    </row>
    <row r="40" spans="1:10" s="74" customFormat="1" ht="18.75" customHeight="1">
      <c r="A40" s="52">
        <v>8.4</v>
      </c>
      <c r="B40" s="52" t="s">
        <v>1</v>
      </c>
      <c r="C40" s="89" t="s">
        <v>66</v>
      </c>
      <c r="D40" s="89"/>
      <c r="E40" s="89"/>
      <c r="F40" s="52" t="s">
        <v>67</v>
      </c>
      <c r="G40" s="52">
        <v>7.8</v>
      </c>
      <c r="H40" s="52">
        <f>H36*G40</f>
        <v>7.8</v>
      </c>
      <c r="I40" s="52"/>
      <c r="J40" s="54"/>
    </row>
    <row r="41" spans="1:10" s="74" customFormat="1" ht="18.75" customHeight="1">
      <c r="A41" s="52">
        <v>8.5</v>
      </c>
      <c r="B41" s="52"/>
      <c r="C41" s="89" t="s">
        <v>42</v>
      </c>
      <c r="D41" s="89"/>
      <c r="E41" s="89"/>
      <c r="F41" s="52" t="s">
        <v>34</v>
      </c>
      <c r="G41" s="52">
        <v>1.08</v>
      </c>
      <c r="H41" s="55">
        <f>G41*H36</f>
        <v>1.1</v>
      </c>
      <c r="I41" s="52"/>
      <c r="J41" s="54"/>
    </row>
    <row r="42" spans="1:10" s="74" customFormat="1" ht="39" customHeight="1">
      <c r="A42" s="65">
        <v>9</v>
      </c>
      <c r="B42" s="65" t="s">
        <v>122</v>
      </c>
      <c r="C42" s="88" t="s">
        <v>123</v>
      </c>
      <c r="D42" s="88"/>
      <c r="E42" s="88"/>
      <c r="F42" s="65" t="s">
        <v>97</v>
      </c>
      <c r="G42" s="52"/>
      <c r="H42" s="65">
        <v>1.35</v>
      </c>
      <c r="I42" s="52"/>
      <c r="J42" s="62"/>
    </row>
    <row r="43" spans="1:10" s="74" customFormat="1" ht="21" customHeight="1">
      <c r="A43" s="52">
        <v>9.1</v>
      </c>
      <c r="B43" s="52"/>
      <c r="C43" s="89" t="s">
        <v>40</v>
      </c>
      <c r="D43" s="89"/>
      <c r="E43" s="89"/>
      <c r="F43" s="52" t="s">
        <v>35</v>
      </c>
      <c r="G43" s="52">
        <v>197</v>
      </c>
      <c r="H43" s="53">
        <f>H42*G43</f>
        <v>265.95</v>
      </c>
      <c r="I43" s="52"/>
      <c r="J43" s="54"/>
    </row>
    <row r="44" spans="1:10" s="74" customFormat="1" ht="45.75" customHeight="1">
      <c r="A44" s="65">
        <v>10</v>
      </c>
      <c r="B44" s="65" t="s">
        <v>122</v>
      </c>
      <c r="C44" s="88" t="s">
        <v>124</v>
      </c>
      <c r="D44" s="88"/>
      <c r="E44" s="88"/>
      <c r="F44" s="65" t="s">
        <v>125</v>
      </c>
      <c r="G44" s="52"/>
      <c r="H44" s="65">
        <v>11</v>
      </c>
      <c r="I44" s="52"/>
      <c r="J44" s="62"/>
    </row>
    <row r="45" spans="1:10" s="74" customFormat="1" ht="16.5">
      <c r="A45" s="52"/>
      <c r="B45" s="65"/>
      <c r="C45" s="88" t="s">
        <v>131</v>
      </c>
      <c r="D45" s="88"/>
      <c r="E45" s="88"/>
      <c r="F45" s="47"/>
      <c r="G45" s="52"/>
      <c r="H45" s="65"/>
      <c r="I45" s="52"/>
      <c r="J45" s="62"/>
    </row>
    <row r="46" spans="1:10" s="74" customFormat="1" ht="16.5">
      <c r="A46" s="52"/>
      <c r="B46" s="52"/>
      <c r="C46" s="86" t="s">
        <v>134</v>
      </c>
      <c r="D46" s="86"/>
      <c r="E46" s="86"/>
      <c r="F46" s="79">
        <v>0.1</v>
      </c>
      <c r="G46" s="52"/>
      <c r="H46" s="52"/>
      <c r="I46" s="65"/>
      <c r="J46" s="62"/>
    </row>
    <row r="47" spans="1:10" s="74" customFormat="1" ht="16.5">
      <c r="A47" s="65"/>
      <c r="B47" s="52"/>
      <c r="C47" s="86" t="s">
        <v>131</v>
      </c>
      <c r="D47" s="86"/>
      <c r="E47" s="86"/>
      <c r="F47" s="47"/>
      <c r="G47" s="52"/>
      <c r="H47" s="52"/>
      <c r="I47" s="52"/>
      <c r="J47" s="62"/>
    </row>
    <row r="48" spans="1:10" s="74" customFormat="1" ht="16.5">
      <c r="A48" s="52"/>
      <c r="B48" s="52"/>
      <c r="C48" s="86" t="s">
        <v>135</v>
      </c>
      <c r="D48" s="86"/>
      <c r="E48" s="86"/>
      <c r="F48" s="79">
        <v>0.08</v>
      </c>
      <c r="G48" s="52"/>
      <c r="H48" s="52"/>
      <c r="I48" s="52"/>
      <c r="J48" s="62"/>
    </row>
    <row r="49" spans="1:10" s="74" customFormat="1" ht="16.5">
      <c r="A49" s="65"/>
      <c r="B49" s="52"/>
      <c r="C49" s="88" t="s">
        <v>131</v>
      </c>
      <c r="D49" s="88"/>
      <c r="E49" s="88"/>
      <c r="F49" s="47"/>
      <c r="G49" s="52"/>
      <c r="H49" s="52"/>
      <c r="I49" s="52"/>
      <c r="J49" s="62"/>
    </row>
    <row r="50" spans="1:10" s="74" customFormat="1" ht="26.25" customHeight="1">
      <c r="A50" s="65"/>
      <c r="B50" s="52"/>
      <c r="C50" s="86" t="s">
        <v>136</v>
      </c>
      <c r="D50" s="86"/>
      <c r="E50" s="86"/>
      <c r="F50" s="79">
        <v>0.03</v>
      </c>
      <c r="G50" s="52"/>
      <c r="H50" s="52"/>
      <c r="I50" s="52"/>
      <c r="J50" s="51"/>
    </row>
    <row r="51" spans="1:10" s="74" customFormat="1" ht="16.5">
      <c r="A51" s="52"/>
      <c r="B51" s="52"/>
      <c r="C51" s="86" t="s">
        <v>131</v>
      </c>
      <c r="D51" s="86"/>
      <c r="E51" s="86"/>
      <c r="F51" s="47"/>
      <c r="G51" s="52"/>
      <c r="H51" s="52"/>
      <c r="I51" s="52"/>
      <c r="J51" s="51"/>
    </row>
    <row r="52" spans="1:10" s="74" customFormat="1" ht="16.5">
      <c r="A52" s="52"/>
      <c r="B52" s="52"/>
      <c r="C52" s="86" t="s">
        <v>132</v>
      </c>
      <c r="D52" s="86"/>
      <c r="E52" s="86"/>
      <c r="F52" s="79">
        <v>0.18</v>
      </c>
      <c r="G52" s="52"/>
      <c r="H52" s="52"/>
      <c r="I52" s="52"/>
      <c r="J52" s="51"/>
    </row>
    <row r="53" spans="1:10" s="74" customFormat="1" ht="16.5">
      <c r="A53" s="52"/>
      <c r="B53" s="52"/>
      <c r="C53" s="86" t="s">
        <v>140</v>
      </c>
      <c r="D53" s="86"/>
      <c r="E53" s="86"/>
      <c r="F53" s="47"/>
      <c r="G53" s="63"/>
      <c r="H53" s="52"/>
      <c r="I53" s="52"/>
      <c r="J53" s="62"/>
    </row>
    <row r="54" spans="1:9" s="74" customFormat="1" ht="16.5">
      <c r="A54" s="75"/>
      <c r="B54" s="76"/>
      <c r="C54" s="76"/>
      <c r="D54" s="87"/>
      <c r="E54" s="87"/>
      <c r="F54" s="87"/>
      <c r="G54" s="87"/>
      <c r="H54" s="87"/>
      <c r="I54" s="76"/>
    </row>
    <row r="55" spans="1:9" s="74" customFormat="1" ht="16.5">
      <c r="A55" s="75"/>
      <c r="B55" s="76"/>
      <c r="C55" s="87"/>
      <c r="D55" s="87"/>
      <c r="E55" s="87"/>
      <c r="F55" s="87"/>
      <c r="G55" s="87"/>
      <c r="H55" s="87"/>
      <c r="I55" s="76"/>
    </row>
    <row r="56" spans="1:9" s="74" customFormat="1" ht="16.5">
      <c r="A56" s="75"/>
      <c r="B56" s="76"/>
      <c r="C56" s="76"/>
      <c r="D56" s="76"/>
      <c r="E56" s="76"/>
      <c r="F56" s="76"/>
      <c r="G56" s="76"/>
      <c r="H56" s="76"/>
      <c r="I56" s="76"/>
    </row>
    <row r="57" spans="1:9" s="74" customFormat="1" ht="16.5">
      <c r="A57" s="75"/>
      <c r="B57" s="76"/>
      <c r="C57" s="76"/>
      <c r="D57" s="76"/>
      <c r="E57" s="76"/>
      <c r="F57" s="76"/>
      <c r="G57" s="76"/>
      <c r="H57" s="76"/>
      <c r="I57" s="76"/>
    </row>
  </sheetData>
  <sheetProtection/>
  <mergeCells count="59">
    <mergeCell ref="A1:I1"/>
    <mergeCell ref="A2:I2"/>
    <mergeCell ref="A3:A4"/>
    <mergeCell ref="B3:B4"/>
    <mergeCell ref="C3:E4"/>
    <mergeCell ref="F3:F4"/>
    <mergeCell ref="G3:H3"/>
    <mergeCell ref="I3:J3"/>
    <mergeCell ref="C5:E5"/>
    <mergeCell ref="C6:E6"/>
    <mergeCell ref="C7:E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  <mergeCell ref="C39:E39"/>
    <mergeCell ref="C40:E40"/>
    <mergeCell ref="C41:E41"/>
    <mergeCell ref="C42:E42"/>
    <mergeCell ref="C43:E43"/>
    <mergeCell ref="C44:E44"/>
    <mergeCell ref="C45:E45"/>
    <mergeCell ref="C46:E46"/>
    <mergeCell ref="C53:E53"/>
    <mergeCell ref="D54:H54"/>
    <mergeCell ref="C55:H55"/>
    <mergeCell ref="C47:E47"/>
    <mergeCell ref="C48:E48"/>
    <mergeCell ref="C49:E49"/>
    <mergeCell ref="C50:E50"/>
    <mergeCell ref="C51:E51"/>
    <mergeCell ref="C52:E5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marika</cp:lastModifiedBy>
  <cp:lastPrinted>2017-01-19T14:55:56Z</cp:lastPrinted>
  <dcterms:created xsi:type="dcterms:W3CDTF">1996-10-14T23:33:28Z</dcterms:created>
  <dcterms:modified xsi:type="dcterms:W3CDTF">2017-01-25T07:08:26Z</dcterms:modified>
  <cp:category/>
  <cp:version/>
  <cp:contentType/>
  <cp:contentStatus/>
</cp:coreProperties>
</file>