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tabRatio="645"/>
  </bookViews>
  <sheets>
    <sheet name="ქვაფენილიანი საფარის შეკეთება" sheetId="14" r:id="rId1"/>
  </sheets>
  <definedNames>
    <definedName name="_xlnm.Print_Titles" localSheetId="0">'ქვაფენილიანი საფარის შეკეთება'!$3:$3</definedName>
  </definedNames>
  <calcPr calcId="125725"/>
</workbook>
</file>

<file path=xl/calcChain.xml><?xml version="1.0" encoding="utf-8"?>
<calcChain xmlns="http://schemas.openxmlformats.org/spreadsheetml/2006/main">
  <c r="D10" i="14"/>
  <c r="D7"/>
  <c r="F7" s="1"/>
  <c r="D6"/>
  <c r="D5"/>
  <c r="F5" s="1"/>
  <c r="F28"/>
  <c r="F15"/>
  <c r="F16"/>
  <c r="F17"/>
  <c r="F18"/>
  <c r="F19"/>
  <c r="F20"/>
  <c r="F21"/>
  <c r="F22"/>
  <c r="F23"/>
  <c r="F24"/>
  <c r="F25"/>
  <c r="F26"/>
  <c r="F27"/>
  <c r="F6"/>
  <c r="F8"/>
  <c r="F9"/>
  <c r="F10"/>
  <c r="F11"/>
  <c r="F12"/>
  <c r="F13"/>
  <c r="F14"/>
  <c r="F4"/>
  <c r="F29" l="1"/>
  <c r="F30" s="1"/>
  <c r="F31" l="1"/>
  <c r="F32" s="1"/>
  <c r="F33" l="1"/>
  <c r="F34" s="1"/>
  <c r="F35" l="1"/>
</calcChain>
</file>

<file path=xl/sharedStrings.xml><?xml version="1.0" encoding="utf-8"?>
<sst xmlns="http://schemas.openxmlformats.org/spreadsheetml/2006/main" count="66" uniqueCount="44">
  <si>
    <t>#</t>
  </si>
  <si>
    <t>c</t>
  </si>
  <si>
    <r>
      <t>safuZvlis zeda fenis mowyoba fr. RorRiT (0-40 mm) da misi  Semkvriveba vibrosatkepniT (</t>
    </r>
    <r>
      <rPr>
        <b/>
        <sz val="10"/>
        <rFont val="Times New Roman"/>
        <family val="1"/>
      </rPr>
      <t>k-1,26)</t>
    </r>
  </si>
  <si>
    <t>jami</t>
  </si>
  <si>
    <t>zednadebi xarjebi</t>
  </si>
  <si>
    <t>mogeba</t>
  </si>
  <si>
    <t xml:space="preserve">d.R.g. </t>
  </si>
  <si>
    <t>დანართი N2</t>
  </si>
  <si>
    <t>განზ. ერთ.</t>
  </si>
  <si>
    <t>რაოდენობა</t>
  </si>
  <si>
    <t>ერთ. ფასი (ლარი)</t>
  </si>
  <si>
    <t>ერთეულის ზღვრული ფასი (ლარი)</t>
  </si>
  <si>
    <t>სამუშაოს დასახელება</t>
  </si>
  <si>
    <t>მთლიანი ღირებულება (ლარი)</t>
  </si>
  <si>
    <r>
      <t>m</t>
    </r>
    <r>
      <rPr>
        <vertAlign val="superscript"/>
        <sz val="10"/>
        <rFont val="AcadNusx"/>
      </rPr>
      <t>3</t>
    </r>
  </si>
  <si>
    <t>dazianebuli qvafenilis demontaJi</t>
  </si>
  <si>
    <t>kv.m</t>
  </si>
  <si>
    <t>dazianebuli betonis gasamagrebeli zolis (Camketi), betonis da a/betonis safaris, dangreva pnevmoCaquCis gamoyenebiT, datvirTva avtotviTmclelze da gatana nagavsayrelze</t>
  </si>
  <si>
    <t>kub.m</t>
  </si>
  <si>
    <t>qvesagebis moxsna datvirTva avtoTviTmclelze da gatana nagavsayrelze</t>
  </si>
  <si>
    <t>III kategoriis gruntis (an naSali masalis)  damuSaveba meqanizmebiT datvirTva avtoTviTmclelze da gatana nagavsayrelze</t>
  </si>
  <si>
    <r>
      <t>safuZvlis qveda fenis mowyoba qviSa-xreSovani nareviT, datkepniT (fr. maqs. zoma 120-mm) (</t>
    </r>
    <r>
      <rPr>
        <b/>
        <sz val="10"/>
        <rFont val="Times New Roman"/>
        <family val="1"/>
      </rPr>
      <t>k</t>
    </r>
    <r>
      <rPr>
        <sz val="10"/>
        <rFont val="AcadNusx"/>
      </rPr>
      <t>-</t>
    </r>
    <r>
      <rPr>
        <b/>
        <sz val="10"/>
        <rFont val="AcadNusx"/>
      </rPr>
      <t>1,22</t>
    </r>
    <r>
      <rPr>
        <sz val="10"/>
        <rFont val="AcadNusx"/>
      </rPr>
      <t>) (saWiroebisamebr jdenebis adgilebSi)</t>
    </r>
  </si>
  <si>
    <t>qvesagebis mowyoba mSrali cementnarevi fraqciuli-RorRiT 0-10mm (cementi 10%)</t>
  </si>
  <si>
    <t>qvafenilis mowyoba arsebuli riyis qviT</t>
  </si>
  <si>
    <t>qvafenilis mowyoba axali riyis qviT</t>
  </si>
  <si>
    <t xml:space="preserve">qvafenilis mowyoba arsebuli bazaltis qviT </t>
  </si>
  <si>
    <t xml:space="preserve">qvafenilis mowyoba axali bazaltis qviT </t>
  </si>
  <si>
    <t>qvafenilis mowyoba arsebuli granitis qviT</t>
  </si>
  <si>
    <t>qvafenilis mowyoba axali garnitis qviT</t>
  </si>
  <si>
    <r>
      <t>qvafenilis zedapiris Sevseba (Casolva) cementnarevi fraqciuli-RorRiT 0-10 (1,0 m</t>
    </r>
    <r>
      <rPr>
        <vertAlign val="superscript"/>
        <sz val="10"/>
        <rFont val="AcadNusx"/>
      </rPr>
      <t>3</t>
    </r>
    <r>
      <rPr>
        <sz val="10"/>
        <rFont val="AcadNusx"/>
      </rPr>
      <t>/100 m</t>
    </r>
    <r>
      <rPr>
        <vertAlign val="superscript"/>
        <sz val="10"/>
        <rFont val="AcadNusx"/>
      </rPr>
      <t>2</t>
    </r>
    <r>
      <rPr>
        <sz val="10"/>
        <rFont val="AcadNusx"/>
      </rPr>
      <t>) (cementi 20%)</t>
    </r>
  </si>
  <si>
    <t>xe masala. Yyalibis mosawyobaT (meoradi gamoyenebiT)</t>
  </si>
  <si>
    <r>
      <t xml:space="preserve">gasamagrebeli zolis (Camketi) mowyoba betoniT </t>
    </r>
    <r>
      <rPr>
        <b/>
        <sz val="10"/>
        <rFont val="Times New Roman"/>
        <family val="1"/>
        <charset val="204"/>
      </rPr>
      <t>B</t>
    </r>
    <r>
      <rPr>
        <b/>
        <sz val="10"/>
        <rFont val="AcadNusx"/>
      </rPr>
      <t>-30</t>
    </r>
  </si>
  <si>
    <r>
      <t xml:space="preserve">gasamagrebeli zolis (Camketi) mowyoba rkina-betoniT </t>
    </r>
    <r>
      <rPr>
        <b/>
        <sz val="10"/>
        <rFont val="Times New Roman"/>
        <family val="1"/>
        <charset val="204"/>
      </rPr>
      <t>B</t>
    </r>
    <r>
      <rPr>
        <b/>
        <sz val="10"/>
        <rFont val="AcadNusx"/>
      </rPr>
      <t>-30</t>
    </r>
  </si>
  <si>
    <r>
      <t xml:space="preserve">gzis safaris mowyoba betoniT </t>
    </r>
    <r>
      <rPr>
        <b/>
        <sz val="10"/>
        <rFont val="Times New Roman"/>
        <family val="1"/>
        <charset val="204"/>
      </rPr>
      <t>B</t>
    </r>
    <r>
      <rPr>
        <sz val="10"/>
        <rFont val="AcadNusx"/>
      </rPr>
      <t>-</t>
    </r>
    <r>
      <rPr>
        <b/>
        <sz val="10"/>
        <rFont val="AcadNusx"/>
      </rPr>
      <t>30</t>
    </r>
  </si>
  <si>
    <r>
      <t xml:space="preserve">gzis safaris mowyoba betoniT </t>
    </r>
    <r>
      <rPr>
        <b/>
        <sz val="10"/>
        <rFont val="Times New Roman"/>
        <family val="1"/>
        <charset val="204"/>
      </rPr>
      <t>B</t>
    </r>
    <r>
      <rPr>
        <sz val="10"/>
        <rFont val="AcadNusx"/>
      </rPr>
      <t>-</t>
    </r>
    <r>
      <rPr>
        <b/>
        <sz val="10"/>
        <rFont val="AcadNusx"/>
      </rPr>
      <t>22,5</t>
    </r>
  </si>
  <si>
    <t>arsebuli sakomunikacio Wis moyvana gzis niSnulze</t>
  </si>
  <si>
    <t>saTvalTvalo Wis gadaxurvis mowyoba Tujis CarCo xufiT betonis safuZvelze</t>
  </si>
  <si>
    <r>
      <t>arsebuli bordiulebis moyvana gzis niSnulze betonis safuZvelze (gr/m-ze 0,035 m</t>
    </r>
    <r>
      <rPr>
        <vertAlign val="superscript"/>
        <sz val="10"/>
        <rFont val="AcadNusx"/>
      </rPr>
      <t>3</t>
    </r>
    <r>
      <rPr>
        <sz val="10"/>
        <rFont val="AcadNusx"/>
      </rPr>
      <t>)</t>
    </r>
  </si>
  <si>
    <t>gr.m</t>
  </si>
  <si>
    <r>
      <t xml:space="preserve">axali betonis bordiuris mowyoba betonis safuZvelze, safuZvlisTvis gamoiyeneba aranakleb </t>
    </r>
    <r>
      <rPr>
        <sz val="10"/>
        <rFont val="Calibri"/>
        <family val="2"/>
        <charset val="204"/>
      </rPr>
      <t>B</t>
    </r>
    <r>
      <rPr>
        <sz val="10"/>
        <rFont val="AcadNusx"/>
      </rPr>
      <t>-10 betoni 0,035m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grZ/m-ze.</t>
    </r>
  </si>
  <si>
    <t>Ggr.m</t>
  </si>
  <si>
    <t>axali bazaltis bordiuris mowyoba (10X20sm)</t>
  </si>
  <si>
    <t>axali bazaltis bordiuris mowyoba (15X30sm)</t>
  </si>
  <si>
    <t xml:space="preserve">q. TbilisSi, mTawmindis raionis teritoriaze 
qvafeniliani safaris SekeTebis samuSaoebis xarjTaRricxva
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</si>
</sst>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indexed="8"/>
      <name val="Calibri"/>
      <family val="2"/>
    </font>
    <font>
      <sz val="11"/>
      <name val="AcadMtavr"/>
    </font>
    <font>
      <sz val="12"/>
      <name val="AcadNusx"/>
    </font>
    <font>
      <sz val="10"/>
      <name val="AcadNusx"/>
    </font>
    <font>
      <b/>
      <sz val="12"/>
      <name val="AcadMtavr"/>
    </font>
    <font>
      <b/>
      <sz val="10"/>
      <name val="AcadNusx"/>
    </font>
    <font>
      <sz val="11"/>
      <name val="Calibri"/>
      <family val="2"/>
    </font>
    <font>
      <b/>
      <sz val="10"/>
      <name val="Times New Roman"/>
      <family val="1"/>
      <charset val="204"/>
    </font>
    <font>
      <vertAlign val="superscript"/>
      <sz val="10"/>
      <name val="AcadNusx"/>
    </font>
    <font>
      <b/>
      <sz val="10"/>
      <name val="Times New Roman"/>
      <family val="1"/>
    </font>
    <font>
      <b/>
      <sz val="13"/>
      <color indexed="8"/>
      <name val="Sylfae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6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quotePrefix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3"/>
  <sheetViews>
    <sheetView tabSelected="1" zoomScaleNormal="10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45" sqref="B45"/>
    </sheetView>
  </sheetViews>
  <sheetFormatPr defaultRowHeight="14.25"/>
  <cols>
    <col min="1" max="1" width="3.42578125" style="4" customWidth="1"/>
    <col min="2" max="2" width="58.42578125" style="4" customWidth="1"/>
    <col min="3" max="3" width="8" style="4" customWidth="1"/>
    <col min="4" max="4" width="10.28515625" style="4" customWidth="1"/>
    <col min="5" max="5" width="14.42578125" style="4" customWidth="1"/>
    <col min="6" max="6" width="19.7109375" style="4" customWidth="1"/>
    <col min="7" max="7" width="14.42578125" style="4" customWidth="1"/>
    <col min="8" max="16384" width="9.140625" style="4"/>
  </cols>
  <sheetData>
    <row r="1" spans="1:7" ht="24.75" customHeight="1">
      <c r="G1" s="5" t="s">
        <v>7</v>
      </c>
    </row>
    <row r="2" spans="1:7" s="6" customFormat="1" ht="44.25" customHeight="1">
      <c r="A2" s="28" t="s">
        <v>43</v>
      </c>
      <c r="B2" s="28"/>
      <c r="C2" s="28"/>
      <c r="D2" s="28"/>
      <c r="E2" s="28"/>
      <c r="F2" s="28"/>
      <c r="G2" s="28"/>
    </row>
    <row r="3" spans="1:7" s="10" customFormat="1" ht="40.5">
      <c r="A3" s="7" t="s">
        <v>0</v>
      </c>
      <c r="B3" s="8" t="s">
        <v>12</v>
      </c>
      <c r="C3" s="8" t="s">
        <v>8</v>
      </c>
      <c r="D3" s="8" t="s">
        <v>9</v>
      </c>
      <c r="E3" s="8" t="s">
        <v>10</v>
      </c>
      <c r="F3" s="9" t="s">
        <v>13</v>
      </c>
      <c r="G3" s="8" t="s">
        <v>11</v>
      </c>
    </row>
    <row r="4" spans="1:7" s="6" customFormat="1" ht="15">
      <c r="A4" s="18">
        <v>1</v>
      </c>
      <c r="B4" s="21" t="s">
        <v>15</v>
      </c>
      <c r="C4" s="22" t="s">
        <v>16</v>
      </c>
      <c r="D4" s="19">
        <v>700</v>
      </c>
      <c r="E4" s="1"/>
      <c r="F4" s="11">
        <f>D4*E4</f>
        <v>0</v>
      </c>
      <c r="G4" s="20">
        <v>12</v>
      </c>
    </row>
    <row r="5" spans="1:7" s="6" customFormat="1" ht="54">
      <c r="A5" s="18">
        <v>2</v>
      </c>
      <c r="B5" s="21" t="s">
        <v>17</v>
      </c>
      <c r="C5" s="22" t="s">
        <v>18</v>
      </c>
      <c r="D5" s="19">
        <f>D4*1%</f>
        <v>7</v>
      </c>
      <c r="E5" s="1"/>
      <c r="F5" s="11">
        <f t="shared" ref="F5:F28" si="0">D5*E5</f>
        <v>0</v>
      </c>
      <c r="G5" s="20">
        <v>23</v>
      </c>
    </row>
    <row r="6" spans="1:7" s="6" customFormat="1" ht="27">
      <c r="A6" s="18">
        <v>3</v>
      </c>
      <c r="B6" s="21" t="s">
        <v>19</v>
      </c>
      <c r="C6" s="22" t="s">
        <v>18</v>
      </c>
      <c r="D6" s="19">
        <f>D4*0.1</f>
        <v>70</v>
      </c>
      <c r="E6" s="1"/>
      <c r="F6" s="11">
        <f t="shared" si="0"/>
        <v>0</v>
      </c>
      <c r="G6" s="20">
        <v>10</v>
      </c>
    </row>
    <row r="7" spans="1:7" s="12" customFormat="1" ht="40.5">
      <c r="A7" s="18">
        <v>4</v>
      </c>
      <c r="B7" s="21" t="s">
        <v>20</v>
      </c>
      <c r="C7" s="22" t="s">
        <v>18</v>
      </c>
      <c r="D7" s="23">
        <f>D4*0.1</f>
        <v>70</v>
      </c>
      <c r="E7" s="1"/>
      <c r="F7" s="11">
        <f t="shared" si="0"/>
        <v>0</v>
      </c>
      <c r="G7" s="20">
        <v>13.2</v>
      </c>
    </row>
    <row r="8" spans="1:7" s="13" customFormat="1" ht="40.5">
      <c r="A8" s="18">
        <v>5</v>
      </c>
      <c r="B8" s="24" t="s">
        <v>21</v>
      </c>
      <c r="C8" s="22" t="s">
        <v>14</v>
      </c>
      <c r="D8" s="19">
        <v>10</v>
      </c>
      <c r="E8" s="1"/>
      <c r="F8" s="11">
        <f t="shared" si="0"/>
        <v>0</v>
      </c>
      <c r="G8" s="20">
        <v>18</v>
      </c>
    </row>
    <row r="9" spans="1:7" s="12" customFormat="1" ht="27">
      <c r="A9" s="18">
        <v>6</v>
      </c>
      <c r="B9" s="24" t="s">
        <v>2</v>
      </c>
      <c r="C9" s="22" t="s">
        <v>18</v>
      </c>
      <c r="D9" s="19">
        <v>88.2</v>
      </c>
      <c r="E9" s="1"/>
      <c r="F9" s="11">
        <f t="shared" si="0"/>
        <v>0</v>
      </c>
      <c r="G9" s="20">
        <v>30</v>
      </c>
    </row>
    <row r="10" spans="1:7" s="12" customFormat="1" ht="27">
      <c r="A10" s="18">
        <v>7</v>
      </c>
      <c r="B10" s="21" t="s">
        <v>22</v>
      </c>
      <c r="C10" s="22" t="s">
        <v>18</v>
      </c>
      <c r="D10" s="23">
        <f>D4*0.1</f>
        <v>70</v>
      </c>
      <c r="E10" s="1"/>
      <c r="F10" s="11">
        <f t="shared" si="0"/>
        <v>0</v>
      </c>
      <c r="G10" s="20">
        <v>48</v>
      </c>
    </row>
    <row r="11" spans="1:7" s="6" customFormat="1" ht="15">
      <c r="A11" s="18">
        <v>8</v>
      </c>
      <c r="B11" s="21" t="s">
        <v>23</v>
      </c>
      <c r="C11" s="22" t="s">
        <v>16</v>
      </c>
      <c r="D11" s="19">
        <v>100</v>
      </c>
      <c r="E11" s="1"/>
      <c r="F11" s="11">
        <f t="shared" si="0"/>
        <v>0</v>
      </c>
      <c r="G11" s="20">
        <v>23</v>
      </c>
    </row>
    <row r="12" spans="1:7" s="6" customFormat="1" ht="15">
      <c r="A12" s="18">
        <v>9</v>
      </c>
      <c r="B12" s="21" t="s">
        <v>24</v>
      </c>
      <c r="C12" s="22" t="s">
        <v>16</v>
      </c>
      <c r="D12" s="19">
        <v>50</v>
      </c>
      <c r="E12" s="1"/>
      <c r="F12" s="11">
        <f t="shared" si="0"/>
        <v>0</v>
      </c>
      <c r="G12" s="20">
        <v>40</v>
      </c>
    </row>
    <row r="13" spans="1:7" s="6" customFormat="1" ht="15">
      <c r="A13" s="18">
        <v>10</v>
      </c>
      <c r="B13" s="21" t="s">
        <v>25</v>
      </c>
      <c r="C13" s="22" t="s">
        <v>16</v>
      </c>
      <c r="D13" s="19">
        <v>100</v>
      </c>
      <c r="E13" s="1"/>
      <c r="F13" s="11">
        <f t="shared" si="0"/>
        <v>0</v>
      </c>
      <c r="G13" s="20">
        <v>23</v>
      </c>
    </row>
    <row r="14" spans="1:7" s="6" customFormat="1" ht="15">
      <c r="A14" s="18">
        <v>11</v>
      </c>
      <c r="B14" s="21" t="s">
        <v>26</v>
      </c>
      <c r="C14" s="22" t="s">
        <v>16</v>
      </c>
      <c r="D14" s="19">
        <v>300</v>
      </c>
      <c r="E14" s="1"/>
      <c r="F14" s="11">
        <f t="shared" si="0"/>
        <v>0</v>
      </c>
      <c r="G14" s="20">
        <v>60</v>
      </c>
    </row>
    <row r="15" spans="1:7" s="6" customFormat="1" ht="15">
      <c r="A15" s="18">
        <v>12</v>
      </c>
      <c r="B15" s="21" t="s">
        <v>27</v>
      </c>
      <c r="C15" s="22" t="s">
        <v>16</v>
      </c>
      <c r="D15" s="19">
        <v>100</v>
      </c>
      <c r="E15" s="1"/>
      <c r="F15" s="11">
        <f t="shared" si="0"/>
        <v>0</v>
      </c>
      <c r="G15" s="20">
        <v>23</v>
      </c>
    </row>
    <row r="16" spans="1:7" s="6" customFormat="1" ht="15">
      <c r="A16" s="18">
        <v>13</v>
      </c>
      <c r="B16" s="21" t="s">
        <v>28</v>
      </c>
      <c r="C16" s="22" t="s">
        <v>16</v>
      </c>
      <c r="D16" s="19">
        <v>50</v>
      </c>
      <c r="E16" s="1"/>
      <c r="F16" s="11">
        <f t="shared" si="0"/>
        <v>0</v>
      </c>
      <c r="G16" s="20">
        <v>80</v>
      </c>
    </row>
    <row r="17" spans="1:7" s="6" customFormat="1" ht="29.25">
      <c r="A17" s="18">
        <v>14</v>
      </c>
      <c r="B17" s="21" t="s">
        <v>29</v>
      </c>
      <c r="C17" s="22" t="s">
        <v>18</v>
      </c>
      <c r="D17" s="19">
        <v>7</v>
      </c>
      <c r="E17" s="1"/>
      <c r="F17" s="11">
        <f t="shared" si="0"/>
        <v>0</v>
      </c>
      <c r="G17" s="20">
        <v>53</v>
      </c>
    </row>
    <row r="18" spans="1:7" s="6" customFormat="1" ht="15">
      <c r="A18" s="18">
        <v>15</v>
      </c>
      <c r="B18" s="21" t="s">
        <v>30</v>
      </c>
      <c r="C18" s="22" t="s">
        <v>18</v>
      </c>
      <c r="D18" s="19">
        <v>6</v>
      </c>
      <c r="E18" s="1"/>
      <c r="F18" s="11">
        <f t="shared" si="0"/>
        <v>0</v>
      </c>
      <c r="G18" s="20">
        <v>350</v>
      </c>
    </row>
    <row r="19" spans="1:7" s="6" customFormat="1" ht="15">
      <c r="A19" s="18">
        <v>16</v>
      </c>
      <c r="B19" s="21" t="s">
        <v>31</v>
      </c>
      <c r="C19" s="22" t="s">
        <v>18</v>
      </c>
      <c r="D19" s="23">
        <v>5</v>
      </c>
      <c r="E19" s="1"/>
      <c r="F19" s="11">
        <f t="shared" si="0"/>
        <v>0</v>
      </c>
      <c r="G19" s="20">
        <v>145</v>
      </c>
    </row>
    <row r="20" spans="1:7" s="6" customFormat="1" ht="20.25" customHeight="1">
      <c r="A20" s="18">
        <v>17</v>
      </c>
      <c r="B20" s="21" t="s">
        <v>32</v>
      </c>
      <c r="C20" s="22" t="s">
        <v>18</v>
      </c>
      <c r="D20" s="23">
        <v>10</v>
      </c>
      <c r="E20" s="1"/>
      <c r="F20" s="11">
        <f t="shared" si="0"/>
        <v>0</v>
      </c>
      <c r="G20" s="20">
        <v>300</v>
      </c>
    </row>
    <row r="21" spans="1:7" s="6" customFormat="1" ht="15">
      <c r="A21" s="18">
        <v>18</v>
      </c>
      <c r="B21" s="21" t="s">
        <v>33</v>
      </c>
      <c r="C21" s="22" t="s">
        <v>18</v>
      </c>
      <c r="D21" s="23">
        <v>7</v>
      </c>
      <c r="E21" s="1"/>
      <c r="F21" s="11">
        <f t="shared" si="0"/>
        <v>0</v>
      </c>
      <c r="G21" s="20">
        <v>145</v>
      </c>
    </row>
    <row r="22" spans="1:7" s="6" customFormat="1" ht="15">
      <c r="A22" s="18">
        <v>19</v>
      </c>
      <c r="B22" s="21" t="s">
        <v>34</v>
      </c>
      <c r="C22" s="22" t="s">
        <v>18</v>
      </c>
      <c r="D22" s="23">
        <v>7</v>
      </c>
      <c r="E22" s="1"/>
      <c r="F22" s="11">
        <f t="shared" si="0"/>
        <v>0</v>
      </c>
      <c r="G22" s="20">
        <v>140</v>
      </c>
    </row>
    <row r="23" spans="1:7" s="6" customFormat="1" ht="15">
      <c r="A23" s="18">
        <v>20</v>
      </c>
      <c r="B23" s="21" t="s">
        <v>35</v>
      </c>
      <c r="C23" s="22" t="s">
        <v>1</v>
      </c>
      <c r="D23" s="25">
        <v>20</v>
      </c>
      <c r="E23" s="1"/>
      <c r="F23" s="11">
        <f t="shared" si="0"/>
        <v>0</v>
      </c>
      <c r="G23" s="20">
        <v>50</v>
      </c>
    </row>
    <row r="24" spans="1:7" s="6" customFormat="1" ht="27">
      <c r="A24" s="18">
        <v>21</v>
      </c>
      <c r="B24" s="21" t="s">
        <v>36</v>
      </c>
      <c r="C24" s="26" t="s">
        <v>1</v>
      </c>
      <c r="D24" s="23">
        <v>4</v>
      </c>
      <c r="E24" s="1"/>
      <c r="F24" s="11">
        <f t="shared" si="0"/>
        <v>0</v>
      </c>
      <c r="G24" s="20">
        <v>400</v>
      </c>
    </row>
    <row r="25" spans="1:7" s="6" customFormat="1" ht="29.25">
      <c r="A25" s="18">
        <v>22</v>
      </c>
      <c r="B25" s="21" t="s">
        <v>37</v>
      </c>
      <c r="C25" s="22" t="s">
        <v>38</v>
      </c>
      <c r="D25" s="23">
        <v>40</v>
      </c>
      <c r="E25" s="1"/>
      <c r="F25" s="11">
        <f t="shared" si="0"/>
        <v>0</v>
      </c>
      <c r="G25" s="20">
        <v>10</v>
      </c>
    </row>
    <row r="26" spans="1:7" s="12" customFormat="1" ht="42.75">
      <c r="A26" s="18">
        <v>23</v>
      </c>
      <c r="B26" s="27" t="s">
        <v>39</v>
      </c>
      <c r="C26" s="22" t="s">
        <v>40</v>
      </c>
      <c r="D26" s="23">
        <v>40</v>
      </c>
      <c r="E26" s="1"/>
      <c r="F26" s="11">
        <f t="shared" si="0"/>
        <v>0</v>
      </c>
      <c r="G26" s="20">
        <v>20</v>
      </c>
    </row>
    <row r="27" spans="1:7" s="12" customFormat="1" ht="16.5">
      <c r="A27" s="18">
        <v>24</v>
      </c>
      <c r="B27" s="27" t="s">
        <v>41</v>
      </c>
      <c r="C27" s="22" t="s">
        <v>38</v>
      </c>
      <c r="D27" s="23">
        <v>40</v>
      </c>
      <c r="E27" s="1"/>
      <c r="F27" s="11">
        <f t="shared" si="0"/>
        <v>0</v>
      </c>
      <c r="G27" s="20">
        <v>25</v>
      </c>
    </row>
    <row r="28" spans="1:7" s="12" customFormat="1" ht="16.5">
      <c r="A28" s="18">
        <v>25</v>
      </c>
      <c r="B28" s="27" t="s">
        <v>42</v>
      </c>
      <c r="C28" s="22" t="s">
        <v>38</v>
      </c>
      <c r="D28" s="23">
        <v>40</v>
      </c>
      <c r="E28" s="1"/>
      <c r="F28" s="11">
        <f t="shared" si="0"/>
        <v>0</v>
      </c>
      <c r="G28" s="20">
        <v>50</v>
      </c>
    </row>
    <row r="29" spans="1:7" s="6" customFormat="1" ht="15">
      <c r="A29" s="7"/>
      <c r="B29" s="3" t="s">
        <v>3</v>
      </c>
      <c r="C29" s="3"/>
      <c r="D29" s="3"/>
      <c r="E29" s="3"/>
      <c r="F29" s="14">
        <f>SUM(F4:F28)</f>
        <v>0</v>
      </c>
      <c r="G29" s="3"/>
    </row>
    <row r="30" spans="1:7" s="6" customFormat="1" ht="15">
      <c r="A30" s="7"/>
      <c r="B30" s="3" t="s">
        <v>4</v>
      </c>
      <c r="C30" s="2"/>
      <c r="D30" s="3"/>
      <c r="E30" s="3"/>
      <c r="F30" s="14">
        <f>F29*C30</f>
        <v>0</v>
      </c>
      <c r="G30" s="3"/>
    </row>
    <row r="31" spans="1:7" s="6" customFormat="1" ht="15">
      <c r="A31" s="7"/>
      <c r="B31" s="3" t="s">
        <v>3</v>
      </c>
      <c r="C31" s="15"/>
      <c r="D31" s="3"/>
      <c r="E31" s="3"/>
      <c r="F31" s="14">
        <f>F29+F30</f>
        <v>0</v>
      </c>
      <c r="G31" s="3"/>
    </row>
    <row r="32" spans="1:7" s="6" customFormat="1" ht="15">
      <c r="A32" s="7"/>
      <c r="B32" s="3" t="s">
        <v>5</v>
      </c>
      <c r="C32" s="17"/>
      <c r="D32" s="3"/>
      <c r="E32" s="3"/>
      <c r="F32" s="14">
        <f>F31*C32</f>
        <v>0</v>
      </c>
      <c r="G32" s="3"/>
    </row>
    <row r="33" spans="1:7" s="6" customFormat="1" ht="15">
      <c r="A33" s="7"/>
      <c r="B33" s="3" t="s">
        <v>3</v>
      </c>
      <c r="C33" s="15"/>
      <c r="D33" s="3"/>
      <c r="E33" s="3"/>
      <c r="F33" s="14">
        <f>F31+F32</f>
        <v>0</v>
      </c>
      <c r="G33" s="3"/>
    </row>
    <row r="34" spans="1:7" s="6" customFormat="1" ht="15">
      <c r="A34" s="7"/>
      <c r="B34" s="3" t="s">
        <v>6</v>
      </c>
      <c r="C34" s="2">
        <v>0.18</v>
      </c>
      <c r="D34" s="3"/>
      <c r="E34" s="3"/>
      <c r="F34" s="14">
        <f>F33*C34</f>
        <v>0</v>
      </c>
      <c r="G34" s="3"/>
    </row>
    <row r="35" spans="1:7" s="6" customFormat="1" ht="15">
      <c r="A35" s="7"/>
      <c r="B35" s="3" t="s">
        <v>3</v>
      </c>
      <c r="C35" s="3"/>
      <c r="D35" s="3"/>
      <c r="E35" s="3"/>
      <c r="F35" s="14">
        <f>F33+F34</f>
        <v>0</v>
      </c>
      <c r="G35" s="3"/>
    </row>
    <row r="36" spans="1:7">
      <c r="A36" s="16"/>
      <c r="B36" s="16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16"/>
    </row>
    <row r="38" spans="1:7">
      <c r="A38" s="16"/>
      <c r="B38" s="16"/>
      <c r="C38" s="16"/>
      <c r="D38" s="16"/>
      <c r="E38" s="16"/>
      <c r="F38" s="16"/>
      <c r="G38" s="16"/>
    </row>
    <row r="39" spans="1:7">
      <c r="A39" s="16"/>
      <c r="B39" s="16"/>
      <c r="C39" s="16"/>
      <c r="D39" s="16"/>
      <c r="E39" s="16"/>
      <c r="F39" s="16"/>
      <c r="G39" s="16"/>
    </row>
    <row r="40" spans="1:7">
      <c r="A40" s="16"/>
      <c r="B40" s="16"/>
      <c r="C40" s="16"/>
      <c r="D40" s="16"/>
      <c r="E40" s="16"/>
      <c r="F40" s="16"/>
      <c r="G40" s="16"/>
    </row>
    <row r="41" spans="1:7">
      <c r="A41" s="16"/>
      <c r="B41" s="16"/>
      <c r="C41" s="16"/>
      <c r="D41" s="16"/>
      <c r="E41" s="16"/>
      <c r="F41" s="16"/>
      <c r="G41" s="16"/>
    </row>
    <row r="42" spans="1:7">
      <c r="A42" s="16"/>
      <c r="B42" s="16"/>
      <c r="C42" s="16"/>
      <c r="D42" s="16"/>
      <c r="E42" s="16"/>
      <c r="F42" s="16"/>
      <c r="G42" s="16"/>
    </row>
    <row r="43" spans="1:7">
      <c r="A43" s="16"/>
      <c r="B43" s="16"/>
      <c r="C43" s="16"/>
      <c r="D43" s="16"/>
      <c r="E43" s="16"/>
      <c r="F43" s="16"/>
      <c r="G43" s="16"/>
    </row>
    <row r="44" spans="1:7">
      <c r="A44" s="16"/>
      <c r="B44" s="16"/>
      <c r="C44" s="16"/>
      <c r="D44" s="16"/>
      <c r="E44" s="16"/>
      <c r="F44" s="16"/>
      <c r="G44" s="16"/>
    </row>
    <row r="45" spans="1:7">
      <c r="A45" s="16"/>
      <c r="B45" s="16"/>
      <c r="C45" s="16"/>
      <c r="D45" s="16"/>
      <c r="E45" s="16"/>
      <c r="F45" s="16"/>
      <c r="G45" s="16"/>
    </row>
    <row r="46" spans="1:7">
      <c r="A46" s="16"/>
      <c r="B46" s="16"/>
      <c r="C46" s="16"/>
      <c r="D46" s="16"/>
      <c r="E46" s="16"/>
      <c r="F46" s="16"/>
      <c r="G46" s="16"/>
    </row>
    <row r="47" spans="1:7">
      <c r="A47" s="16"/>
      <c r="B47" s="16"/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</sheetData>
  <sheetProtection password="CC4B" sheet="1" objects="1" scenarios="1"/>
  <mergeCells count="1">
    <mergeCell ref="A2:G2"/>
  </mergeCells>
  <phoneticPr fontId="0" type="noConversion"/>
  <printOptions horizontalCentered="1"/>
  <pageMargins left="0.39370078740157483" right="0.39370078740157483" top="0.59055118110236227" bottom="0.59055118110236227" header="0" footer="0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ქვაფენილიანი საფარის შეკეთება</vt:lpstr>
      <vt:lpstr>'ქვაფენილიანი საფარის შეკეთება'!Print_Titles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Khatuna Shiukashvili</cp:lastModifiedBy>
  <cp:lastPrinted>2017-01-24T13:28:47Z</cp:lastPrinted>
  <dcterms:created xsi:type="dcterms:W3CDTF">2009-12-19T11:03:50Z</dcterms:created>
  <dcterms:modified xsi:type="dcterms:W3CDTF">2017-01-24T13:29:19Z</dcterms:modified>
</cp:coreProperties>
</file>