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2630" windowHeight="11760" activeTab="1"/>
  </bookViews>
  <sheets>
    <sheet name="9" sheetId="46" r:id="rId1"/>
    <sheet name="USKISI-9" sheetId="47" r:id="rId2"/>
  </sheets>
  <definedNames>
    <definedName name="_xlnm.Print_Area" localSheetId="1">'USKISI-9'!$A$1:$E$16</definedName>
  </definedNames>
  <calcPr calcId="145621"/>
</workbook>
</file>

<file path=xl/calcChain.xml><?xml version="1.0" encoding="utf-8"?>
<calcChain xmlns="http://schemas.openxmlformats.org/spreadsheetml/2006/main">
  <c r="E9" i="46" l="1"/>
  <c r="E8" i="46"/>
  <c r="E14" i="46"/>
  <c r="G12" i="46"/>
  <c r="G11" i="46"/>
  <c r="B10" i="46"/>
  <c r="B11" i="46" s="1"/>
  <c r="B12" i="46" s="1"/>
  <c r="B13" i="46" s="1"/>
  <c r="B14" i="46" s="1"/>
  <c r="B15" i="46" s="1"/>
  <c r="E13" i="46" l="1"/>
</calcChain>
</file>

<file path=xl/sharedStrings.xml><?xml version="1.0" encoding="utf-8"?>
<sst xmlns="http://schemas.openxmlformats.org/spreadsheetml/2006/main" count="60" uniqueCount="46">
  <si>
    <t>gabionebis qveda sayrdeni kedlebis mowyobis samuSaoTa moculobebis uwisi</t>
  </si>
  <si>
    <t>c/kg</t>
  </si>
  <si>
    <t>kg</t>
  </si>
  <si>
    <t>/</t>
  </si>
  <si>
    <t>xreSovani sagebi sisqiT  20sm</t>
  </si>
  <si>
    <t xml:space="preserve">qvabulis damuSaveba </t>
  </si>
  <si>
    <r>
      <t xml:space="preserve">gabionis yuTebi zomiT 2X1X1m mavTuliT </t>
    </r>
    <r>
      <rPr>
        <sz val="12"/>
        <color indexed="8"/>
        <rFont val="Times New Roman"/>
        <family val="1"/>
        <charset val="204"/>
      </rPr>
      <t>d</t>
    </r>
    <r>
      <rPr>
        <sz val="12"/>
        <color indexed="8"/>
        <rFont val="AcadNusx"/>
      </rPr>
      <t>=2.7mm</t>
    </r>
  </si>
  <si>
    <r>
      <t xml:space="preserve">gabionis yuTebi zomiT 1.5X1X1m mavTuliT </t>
    </r>
    <r>
      <rPr>
        <sz val="12"/>
        <color indexed="8"/>
        <rFont val="Times New Roman"/>
        <family val="1"/>
        <charset val="204"/>
      </rPr>
      <t>d</t>
    </r>
    <r>
      <rPr>
        <sz val="12"/>
        <color indexed="8"/>
        <rFont val="AcadNusx"/>
      </rPr>
      <t>=2.7mm</t>
    </r>
  </si>
  <si>
    <r>
      <t>Sesakravi mavTuli</t>
    </r>
    <r>
      <rPr>
        <sz val="12"/>
        <color indexed="8"/>
        <rFont val="Times New Roman"/>
        <family val="1"/>
        <charset val="204"/>
      </rPr>
      <t xml:space="preserve"> d</t>
    </r>
    <r>
      <rPr>
        <sz val="12"/>
        <color indexed="8"/>
        <rFont val="AcadNusx"/>
      </rPr>
      <t>=2.2mm</t>
    </r>
  </si>
  <si>
    <r>
      <t>m</t>
    </r>
    <r>
      <rPr>
        <vertAlign val="superscript"/>
        <sz val="12"/>
        <color theme="1"/>
        <rFont val="AcadNusx"/>
      </rPr>
      <t>3</t>
    </r>
  </si>
  <si>
    <t>N</t>
  </si>
  <si>
    <t>samuSaoebis dasaxeleba</t>
  </si>
  <si>
    <t>ganz.</t>
  </si>
  <si>
    <t xml:space="preserve">SeniSvna </t>
  </si>
  <si>
    <t>eqskavatoriT, datvirTva da transportireba nayarSi</t>
  </si>
  <si>
    <t xml:space="preserve">xeliT da adgilze gadayra </t>
  </si>
  <si>
    <t>fleTili qvis Cawyoba gabionSi</t>
  </si>
  <si>
    <t>moziduli xreSovani  gruntis Cayra kedlis ukan buldozeriT da tkepna fenebad</t>
  </si>
  <si>
    <t>mTavari inJineri:              g. nadiraZe</t>
  </si>
  <si>
    <t>s/gza "sax.gza-jixanjuris sazRvari" km0+000-km2+220 L-2.215km</t>
  </si>
  <si>
    <t xml:space="preserve">adgilmdebareoba
pk + dan ÷ pk + mde 0+00 - 0+30                  </t>
  </si>
  <si>
    <t>uwyisi #-9</t>
  </si>
  <si>
    <t>##</t>
  </si>
  <si>
    <t>samuSaoTa dasaxeleb</t>
  </si>
  <si>
    <t>ganzomileba</t>
  </si>
  <si>
    <t>raodenoba</t>
  </si>
  <si>
    <t>SeniSvna</t>
  </si>
  <si>
    <t>qvabulis damuSaveba:</t>
  </si>
  <si>
    <t>gabionis yuTi #1  2.0X1.0X1.0</t>
  </si>
  <si>
    <t>gabionis yuti #2  1.5X1.0X1.0</t>
  </si>
  <si>
    <t>yuTebis Sesakravi mavTuli</t>
  </si>
  <si>
    <t>qvis Cawyoba gabionSi</t>
  </si>
  <si>
    <t>ukuCayra karieridan moziduli drenirebadi gruntiT</t>
  </si>
  <si>
    <r>
      <t xml:space="preserve">       a) eqskavatorit  </t>
    </r>
    <r>
      <rPr>
        <sz val="8"/>
        <rFont val="AcadMtavr"/>
      </rPr>
      <t>(zidva nayarSi)</t>
    </r>
  </si>
  <si>
    <r>
      <t>m</t>
    </r>
    <r>
      <rPr>
        <vertAlign val="superscript"/>
        <sz val="11"/>
        <rFont val="AcadMtavr"/>
      </rPr>
      <t>3</t>
    </r>
  </si>
  <si>
    <r>
      <t>zidva-</t>
    </r>
    <r>
      <rPr>
        <b/>
        <sz val="10"/>
        <rFont val="AcadMtavr"/>
      </rPr>
      <t>5</t>
    </r>
    <r>
      <rPr>
        <sz val="8"/>
        <rFont val="AcadMtavr"/>
      </rPr>
      <t>km</t>
    </r>
  </si>
  <si>
    <r>
      <t xml:space="preserve">       b) xeliT  </t>
    </r>
    <r>
      <rPr>
        <sz val="8"/>
        <rFont val="AcadMtavr"/>
      </rPr>
      <t>(adgilze dayra)</t>
    </r>
  </si>
  <si>
    <r>
      <t xml:space="preserve">sisqit </t>
    </r>
    <r>
      <rPr>
        <b/>
        <sz val="10"/>
        <rFont val="Arial"/>
        <family val="2"/>
        <charset val="204"/>
      </rPr>
      <t>h</t>
    </r>
    <r>
      <rPr>
        <b/>
        <sz val="10"/>
        <rFont val="AcadMtavr"/>
      </rPr>
      <t>-20</t>
    </r>
    <r>
      <rPr>
        <sz val="8"/>
        <rFont val="AcadMtavr"/>
      </rPr>
      <t>sm</t>
    </r>
  </si>
  <si>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-2.7</t>
    </r>
    <r>
      <rPr>
        <sz val="8"/>
        <rFont val="AcadMtavr"/>
      </rPr>
      <t>mm</t>
    </r>
  </si>
  <si>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-2.2</t>
    </r>
    <r>
      <rPr>
        <sz val="8"/>
        <rFont val="AcadMtavr"/>
      </rPr>
      <t>mm</t>
    </r>
  </si>
  <si>
    <t>ywyisi #1/15</t>
  </si>
  <si>
    <t>34/595.0</t>
  </si>
  <si>
    <t>35/462.0</t>
  </si>
  <si>
    <t>sagebis mowyoba xreSovami masaliT</t>
  </si>
  <si>
    <r>
      <t xml:space="preserve">qveda  gabionis sayrdeni kedelis </t>
    </r>
    <r>
      <rPr>
        <b/>
        <sz val="11"/>
        <rFont val="Arial"/>
        <family val="2"/>
        <charset val="204"/>
      </rPr>
      <t>L</t>
    </r>
    <r>
      <rPr>
        <b/>
        <sz val="11"/>
        <rFont val="AcadMtavr"/>
      </rPr>
      <t>-26</t>
    </r>
    <r>
      <rPr>
        <b/>
        <sz val="10"/>
        <rFont val="AcadMtavr"/>
      </rPr>
      <t>m mowyobis samuSaoTa moculobebis uwyisi</t>
    </r>
  </si>
  <si>
    <t xml:space="preserve">s/gza aWyvisTavi-xaxutaiSvilebi-komaxiZeebi km1+300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</si>
</sst>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AcadMtavr"/>
    </font>
    <font>
      <sz val="12"/>
      <color theme="1"/>
      <name val="AcadMtavr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AcadNusx"/>
    </font>
    <font>
      <sz val="12"/>
      <name val="AcadNusx"/>
    </font>
    <font>
      <vertAlign val="superscript"/>
      <sz val="12"/>
      <color theme="1"/>
      <name val="AcadNusx"/>
    </font>
    <font>
      <sz val="12"/>
      <color theme="1"/>
      <name val="Times New Roman"/>
      <family val="1"/>
      <charset val="204"/>
    </font>
    <font>
      <sz val="12"/>
      <color rgb="FFFF0000"/>
      <name val="AcadNusx"/>
    </font>
    <font>
      <sz val="10"/>
      <name val="AcadMtavr"/>
    </font>
    <font>
      <sz val="12"/>
      <name val="Calibri"/>
      <family val="2"/>
      <charset val="204"/>
      <scheme val="minor"/>
    </font>
    <font>
      <b/>
      <sz val="11"/>
      <color rgb="FFFF0000"/>
      <name val="AcadMtavr"/>
    </font>
    <font>
      <sz val="12"/>
      <name val="Arial"/>
      <family val="2"/>
      <charset val="204"/>
    </font>
    <font>
      <sz val="11"/>
      <name val="AcadMtavr"/>
    </font>
    <font>
      <sz val="11"/>
      <name val="Calibri"/>
      <family val="2"/>
      <charset val="204"/>
      <scheme val="minor"/>
    </font>
    <font>
      <sz val="14"/>
      <name val="AcadMtavr"/>
    </font>
    <font>
      <sz val="8"/>
      <name val="AcadMtavr"/>
    </font>
    <font>
      <vertAlign val="superscript"/>
      <sz val="11"/>
      <name val="AcadMtavr"/>
    </font>
    <font>
      <b/>
      <sz val="10"/>
      <name val="AcadMtav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cadMtavr"/>
    </font>
    <font>
      <b/>
      <sz val="12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4" fillId="0" borderId="9" xfId="0" applyNumberFormat="1" applyFont="1" applyBorder="1" applyAlignment="1"/>
    <xf numFmtId="0" fontId="4" fillId="0" borderId="10" xfId="0" applyFont="1" applyBorder="1" applyAlignment="1"/>
    <xf numFmtId="0" fontId="1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6" fillId="0" borderId="0" xfId="0" applyFont="1"/>
    <xf numFmtId="0" fontId="1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6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9525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124575" y="54578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1381125</xdr:colOff>
      <xdr:row>16</xdr:row>
      <xdr:rowOff>0</xdr:rowOff>
    </xdr:from>
    <xdr:to>
      <xdr:col>4</xdr:col>
      <xdr:colOff>0</xdr:colOff>
      <xdr:row>16</xdr:row>
      <xdr:rowOff>314325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124575" y="5457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124575" y="54578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9525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124575" y="54578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9525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124575" y="54578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333375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676900" y="5457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333375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676900" y="5457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9525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124575" y="54578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1381125</xdr:colOff>
      <xdr:row>16</xdr:row>
      <xdr:rowOff>0</xdr:rowOff>
    </xdr:from>
    <xdr:to>
      <xdr:col>4</xdr:col>
      <xdr:colOff>0</xdr:colOff>
      <xdr:row>16</xdr:row>
      <xdr:rowOff>314325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124575" y="5457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124575" y="54578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314325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5676900" y="5457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9525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124575" y="54578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16</xdr:row>
      <xdr:rowOff>0</xdr:rowOff>
    </xdr:from>
    <xdr:to>
      <xdr:col>4</xdr:col>
      <xdr:colOff>0</xdr:colOff>
      <xdr:row>17</xdr:row>
      <xdr:rowOff>9525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124575" y="54578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333375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676900" y="5457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16</xdr:row>
      <xdr:rowOff>0</xdr:rowOff>
    </xdr:from>
    <xdr:to>
      <xdr:col>3</xdr:col>
      <xdr:colOff>285750</xdr:colOff>
      <xdr:row>16</xdr:row>
      <xdr:rowOff>333375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676900" y="5457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view="pageLayout" zoomScaleNormal="100" workbookViewId="0">
      <selection activeCell="J16" sqref="J16"/>
    </sheetView>
  </sheetViews>
  <sheetFormatPr defaultColWidth="9.140625" defaultRowHeight="14.25" x14ac:dyDescent="0.25"/>
  <cols>
    <col min="1" max="1" width="1" style="26" customWidth="1"/>
    <col min="2" max="2" width="10" style="26" bestFit="1" customWidth="1"/>
    <col min="3" max="3" width="65.28515625" style="26" customWidth="1"/>
    <col min="4" max="5" width="9.140625" style="26"/>
    <col min="6" max="6" width="2.42578125" style="26" customWidth="1"/>
    <col min="7" max="7" width="11" style="26" customWidth="1"/>
    <col min="8" max="8" width="11.85546875" style="26" bestFit="1" customWidth="1"/>
    <col min="9" max="9" width="9.140625" style="26"/>
    <col min="10" max="10" width="33.85546875" style="26" customWidth="1"/>
    <col min="11" max="16384" width="9.140625" style="26"/>
  </cols>
  <sheetData>
    <row r="1" spans="2:10" x14ac:dyDescent="0.25">
      <c r="C1" s="26" t="s">
        <v>21</v>
      </c>
    </row>
    <row r="2" spans="2:10" ht="15" customHeight="1" x14ac:dyDescent="0.25">
      <c r="B2" s="49" t="s">
        <v>19</v>
      </c>
      <c r="C2" s="49"/>
      <c r="D2" s="49"/>
    </row>
    <row r="3" spans="2:10" x14ac:dyDescent="0.25">
      <c r="B3" s="50" t="s">
        <v>0</v>
      </c>
      <c r="C3" s="50"/>
      <c r="D3" s="50"/>
    </row>
    <row r="4" spans="2:10" x14ac:dyDescent="0.25">
      <c r="E4" s="20"/>
      <c r="F4" s="20"/>
      <c r="G4" s="20"/>
    </row>
    <row r="5" spans="2:10" ht="60.75" customHeight="1" x14ac:dyDescent="0.25">
      <c r="B5" s="24" t="s">
        <v>10</v>
      </c>
      <c r="C5" s="22" t="s">
        <v>11</v>
      </c>
      <c r="D5" s="22" t="s">
        <v>12</v>
      </c>
      <c r="E5" s="51" t="s">
        <v>20</v>
      </c>
      <c r="F5" s="51"/>
      <c r="G5" s="51"/>
      <c r="H5" s="22" t="s">
        <v>13</v>
      </c>
    </row>
    <row r="6" spans="2:10" ht="19.5" customHeight="1" x14ac:dyDescent="0.25">
      <c r="B6" s="25">
        <v>1</v>
      </c>
      <c r="C6" s="25">
        <v>2</v>
      </c>
      <c r="D6" s="25">
        <v>3</v>
      </c>
      <c r="E6" s="52">
        <v>4</v>
      </c>
      <c r="F6" s="52"/>
      <c r="G6" s="52"/>
      <c r="H6" s="25">
        <v>5</v>
      </c>
    </row>
    <row r="7" spans="2:10" ht="27.75" customHeight="1" x14ac:dyDescent="0.25">
      <c r="B7" s="53">
        <v>1</v>
      </c>
      <c r="C7" s="11" t="s">
        <v>5</v>
      </c>
      <c r="D7" s="11"/>
      <c r="E7" s="12"/>
      <c r="F7" s="13"/>
      <c r="G7" s="14"/>
      <c r="H7" s="15"/>
      <c r="J7" s="2"/>
    </row>
    <row r="8" spans="2:10" ht="27.75" customHeight="1" x14ac:dyDescent="0.25">
      <c r="B8" s="54"/>
      <c r="C8" s="17" t="s">
        <v>14</v>
      </c>
      <c r="D8" s="18" t="s">
        <v>9</v>
      </c>
      <c r="E8" s="55">
        <f>ROUND(239*0.95,0)</f>
        <v>227</v>
      </c>
      <c r="F8" s="55"/>
      <c r="G8" s="55"/>
      <c r="H8" s="16"/>
      <c r="J8" s="2"/>
    </row>
    <row r="9" spans="2:10" ht="28.35" customHeight="1" x14ac:dyDescent="0.25">
      <c r="B9" s="54"/>
      <c r="C9" s="17" t="s">
        <v>15</v>
      </c>
      <c r="D9" s="9" t="s">
        <v>9</v>
      </c>
      <c r="E9" s="56">
        <f>ROUND(239*0.05,0)</f>
        <v>12</v>
      </c>
      <c r="F9" s="56"/>
      <c r="G9" s="56"/>
      <c r="H9" s="10"/>
    </row>
    <row r="10" spans="2:10" ht="28.35" customHeight="1" x14ac:dyDescent="0.25">
      <c r="B10" s="23">
        <f>B7+1</f>
        <v>2</v>
      </c>
      <c r="C10" s="4" t="s">
        <v>4</v>
      </c>
      <c r="D10" s="1" t="s">
        <v>9</v>
      </c>
      <c r="E10" s="57">
        <v>15</v>
      </c>
      <c r="F10" s="57"/>
      <c r="G10" s="57"/>
      <c r="H10" s="5"/>
      <c r="I10" s="19"/>
    </row>
    <row r="11" spans="2:10" ht="28.35" customHeight="1" x14ac:dyDescent="0.25">
      <c r="B11" s="23">
        <f t="shared" ref="B11:B15" si="0">B10+1</f>
        <v>3</v>
      </c>
      <c r="C11" s="6" t="s">
        <v>6</v>
      </c>
      <c r="D11" s="1" t="s">
        <v>1</v>
      </c>
      <c r="E11" s="27">
        <v>43</v>
      </c>
      <c r="F11" s="28" t="s">
        <v>3</v>
      </c>
      <c r="G11" s="29">
        <f>E11*17.5</f>
        <v>752.5</v>
      </c>
      <c r="H11" s="5"/>
    </row>
    <row r="12" spans="2:10" ht="28.35" customHeight="1" x14ac:dyDescent="0.25">
      <c r="B12" s="23">
        <f t="shared" si="0"/>
        <v>4</v>
      </c>
      <c r="C12" s="6" t="s">
        <v>7</v>
      </c>
      <c r="D12" s="1" t="s">
        <v>1</v>
      </c>
      <c r="E12" s="30">
        <v>39</v>
      </c>
      <c r="F12" s="28" t="s">
        <v>3</v>
      </c>
      <c r="G12" s="31">
        <f>E12*13.2</f>
        <v>514.79999999999995</v>
      </c>
      <c r="H12" s="5"/>
    </row>
    <row r="13" spans="2:10" ht="28.35" customHeight="1" x14ac:dyDescent="0.25">
      <c r="B13" s="23">
        <f t="shared" si="0"/>
        <v>5</v>
      </c>
      <c r="C13" s="6" t="s">
        <v>8</v>
      </c>
      <c r="D13" s="1" t="s">
        <v>2</v>
      </c>
      <c r="E13" s="58">
        <f>ROUND((G12+G11)*0.05,)</f>
        <v>63</v>
      </c>
      <c r="F13" s="58"/>
      <c r="G13" s="58"/>
      <c r="H13" s="5"/>
    </row>
    <row r="14" spans="2:10" ht="28.35" customHeight="1" x14ac:dyDescent="0.25">
      <c r="B14" s="23">
        <f t="shared" si="0"/>
        <v>6</v>
      </c>
      <c r="C14" s="7" t="s">
        <v>16</v>
      </c>
      <c r="D14" s="1" t="s">
        <v>9</v>
      </c>
      <c r="E14" s="58">
        <f>(E11*2)+(E12*1.5)</f>
        <v>144.5</v>
      </c>
      <c r="F14" s="58"/>
      <c r="G14" s="58"/>
      <c r="H14" s="5"/>
    </row>
    <row r="15" spans="2:10" ht="42.6" customHeight="1" x14ac:dyDescent="0.25">
      <c r="B15" s="23">
        <f t="shared" si="0"/>
        <v>7</v>
      </c>
      <c r="C15" s="8" t="s">
        <v>17</v>
      </c>
      <c r="D15" s="1" t="s">
        <v>9</v>
      </c>
      <c r="E15" s="57">
        <v>125</v>
      </c>
      <c r="F15" s="57"/>
      <c r="G15" s="57"/>
      <c r="H15" s="5"/>
    </row>
    <row r="16" spans="2:10" ht="28.35" customHeight="1" x14ac:dyDescent="0.25">
      <c r="B16" s="20"/>
      <c r="C16" s="2"/>
      <c r="D16" s="21"/>
      <c r="F16" s="3"/>
    </row>
    <row r="17" spans="3:7" ht="28.35" customHeight="1" x14ac:dyDescent="0.25">
      <c r="C17" s="59" t="s">
        <v>18</v>
      </c>
      <c r="D17" s="59"/>
      <c r="E17" s="59"/>
      <c r="F17" s="59"/>
      <c r="G17" s="59"/>
    </row>
    <row r="18" spans="3:7" ht="28.35" customHeight="1" x14ac:dyDescent="0.25"/>
    <row r="19" spans="3:7" ht="28.35" customHeight="1" x14ac:dyDescent="0.25"/>
    <row r="20" spans="3:7" ht="28.35" customHeight="1" x14ac:dyDescent="0.25"/>
    <row r="21" spans="3:7" ht="28.35" customHeight="1" x14ac:dyDescent="0.25"/>
    <row r="22" spans="3:7" ht="28.35" customHeight="1" x14ac:dyDescent="0.25"/>
    <row r="23" spans="3:7" ht="28.35" customHeight="1" x14ac:dyDescent="0.25"/>
    <row r="24" spans="3:7" ht="28.35" customHeight="1" x14ac:dyDescent="0.25"/>
    <row r="25" spans="3:7" ht="28.35" customHeight="1" x14ac:dyDescent="0.25"/>
  </sheetData>
  <sheetProtection selectLockedCells="1"/>
  <mergeCells count="12">
    <mergeCell ref="E10:G10"/>
    <mergeCell ref="E13:G13"/>
    <mergeCell ref="E14:G14"/>
    <mergeCell ref="E15:G15"/>
    <mergeCell ref="C17:G17"/>
    <mergeCell ref="B2:D2"/>
    <mergeCell ref="B3:D3"/>
    <mergeCell ref="E5:G5"/>
    <mergeCell ref="E6:G6"/>
    <mergeCell ref="B7:B9"/>
    <mergeCell ref="E8:G8"/>
    <mergeCell ref="E9:G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120" zoomScaleNormal="100" zoomScaleSheetLayoutView="120" workbookViewId="0">
      <selection activeCell="B5" sqref="B5"/>
    </sheetView>
  </sheetViews>
  <sheetFormatPr defaultRowHeight="15" x14ac:dyDescent="0.25"/>
  <cols>
    <col min="1" max="1" width="5.42578125" style="32" customWidth="1"/>
    <col min="2" max="2" width="49.42578125" style="32" customWidth="1"/>
    <col min="3" max="3" width="7.28515625" style="32" customWidth="1"/>
    <col min="4" max="4" width="12.7109375" style="32" customWidth="1"/>
    <col min="5" max="5" width="14.85546875" style="32" customWidth="1"/>
    <col min="6" max="16384" width="9.140625" style="32"/>
  </cols>
  <sheetData>
    <row r="1" spans="1:5" x14ac:dyDescent="0.25">
      <c r="A1" s="60" t="s">
        <v>40</v>
      </c>
      <c r="B1" s="60"/>
      <c r="C1" s="60"/>
      <c r="D1" s="60"/>
      <c r="E1" s="60"/>
    </row>
    <row r="2" spans="1:5" ht="21.75" customHeight="1" x14ac:dyDescent="0.25">
      <c r="A2" s="61" t="s">
        <v>45</v>
      </c>
      <c r="B2" s="61"/>
      <c r="C2" s="61"/>
      <c r="D2" s="61"/>
      <c r="E2" s="61"/>
    </row>
    <row r="3" spans="1:5" x14ac:dyDescent="0.25">
      <c r="A3" s="62" t="s">
        <v>44</v>
      </c>
      <c r="B3" s="62"/>
      <c r="C3" s="62"/>
      <c r="D3" s="62"/>
      <c r="E3" s="62"/>
    </row>
    <row r="5" spans="1:5" ht="72.75" customHeight="1" x14ac:dyDescent="0.25">
      <c r="A5" s="33" t="s">
        <v>22</v>
      </c>
      <c r="B5" s="34" t="s">
        <v>23</v>
      </c>
      <c r="C5" s="35" t="s">
        <v>24</v>
      </c>
      <c r="D5" s="33" t="s">
        <v>25</v>
      </c>
      <c r="E5" s="33" t="s">
        <v>26</v>
      </c>
    </row>
    <row r="6" spans="1:5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</row>
    <row r="7" spans="1:5" x14ac:dyDescent="0.25">
      <c r="A7" s="63">
        <v>1</v>
      </c>
      <c r="B7" s="37" t="s">
        <v>27</v>
      </c>
      <c r="C7" s="38"/>
      <c r="D7" s="38"/>
      <c r="E7" s="38"/>
    </row>
    <row r="8" spans="1:5" ht="16.5" x14ac:dyDescent="0.25">
      <c r="A8" s="63"/>
      <c r="B8" s="37" t="s">
        <v>33</v>
      </c>
      <c r="C8" s="38" t="s">
        <v>34</v>
      </c>
      <c r="D8" s="39">
        <v>180</v>
      </c>
      <c r="E8" s="40" t="s">
        <v>35</v>
      </c>
    </row>
    <row r="9" spans="1:5" ht="16.5" x14ac:dyDescent="0.25">
      <c r="A9" s="63"/>
      <c r="B9" s="37" t="s">
        <v>36</v>
      </c>
      <c r="C9" s="38" t="s">
        <v>34</v>
      </c>
      <c r="D9" s="39">
        <v>10</v>
      </c>
      <c r="E9" s="38"/>
    </row>
    <row r="10" spans="1:5" ht="16.5" x14ac:dyDescent="0.25">
      <c r="A10" s="41">
        <v>2</v>
      </c>
      <c r="B10" s="42" t="s">
        <v>43</v>
      </c>
      <c r="C10" s="43" t="s">
        <v>34</v>
      </c>
      <c r="D10" s="44">
        <v>15</v>
      </c>
      <c r="E10" s="45" t="s">
        <v>37</v>
      </c>
    </row>
    <row r="11" spans="1:5" x14ac:dyDescent="0.25">
      <c r="A11" s="41">
        <v>3</v>
      </c>
      <c r="B11" s="42" t="s">
        <v>28</v>
      </c>
      <c r="C11" s="43" t="s">
        <v>1</v>
      </c>
      <c r="D11" s="47" t="s">
        <v>41</v>
      </c>
      <c r="E11" s="45" t="s">
        <v>38</v>
      </c>
    </row>
    <row r="12" spans="1:5" x14ac:dyDescent="0.25">
      <c r="A12" s="41">
        <v>4</v>
      </c>
      <c r="B12" s="42" t="s">
        <v>29</v>
      </c>
      <c r="C12" s="43" t="s">
        <v>1</v>
      </c>
      <c r="D12" s="47" t="s">
        <v>42</v>
      </c>
      <c r="E12" s="45" t="s">
        <v>38</v>
      </c>
    </row>
    <row r="13" spans="1:5" x14ac:dyDescent="0.25">
      <c r="A13" s="41">
        <v>5</v>
      </c>
      <c r="B13" s="42" t="s">
        <v>30</v>
      </c>
      <c r="C13" s="43" t="s">
        <v>2</v>
      </c>
      <c r="D13" s="48">
        <v>53</v>
      </c>
      <c r="E13" s="45" t="s">
        <v>39</v>
      </c>
    </row>
    <row r="14" spans="1:5" ht="16.5" x14ac:dyDescent="0.25">
      <c r="A14" s="41">
        <v>6</v>
      </c>
      <c r="B14" s="42" t="s">
        <v>31</v>
      </c>
      <c r="C14" s="43" t="s">
        <v>34</v>
      </c>
      <c r="D14" s="48">
        <v>120.5</v>
      </c>
      <c r="E14" s="46"/>
    </row>
    <row r="15" spans="1:5" ht="25.5" x14ac:dyDescent="0.25">
      <c r="A15" s="41">
        <v>7</v>
      </c>
      <c r="B15" s="42" t="s">
        <v>32</v>
      </c>
      <c r="C15" s="43" t="s">
        <v>34</v>
      </c>
      <c r="D15" s="48">
        <v>90</v>
      </c>
      <c r="E15" s="46"/>
    </row>
  </sheetData>
  <mergeCells count="4">
    <mergeCell ref="A1:E1"/>
    <mergeCell ref="A2:E2"/>
    <mergeCell ref="A3:E3"/>
    <mergeCell ref="A7:A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</vt:lpstr>
      <vt:lpstr>USKISI-9</vt:lpstr>
      <vt:lpstr>'USKISI-9'!Область_печати</vt:lpstr>
    </vt:vector>
  </TitlesOfParts>
  <Company>GGGGG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GGGG</dc:creator>
  <cp:lastModifiedBy>User</cp:lastModifiedBy>
  <cp:lastPrinted>2017-01-15T15:22:44Z</cp:lastPrinted>
  <dcterms:created xsi:type="dcterms:W3CDTF">2013-03-21T13:19:22Z</dcterms:created>
  <dcterms:modified xsi:type="dcterms:W3CDTF">2017-01-24T09:42:47Z</dcterms:modified>
</cp:coreProperties>
</file>