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ამბულატორია" sheetId="4" r:id="rId1"/>
  </sheets>
  <calcPr calcId="124519"/>
</workbook>
</file>

<file path=xl/calcChain.xml><?xml version="1.0" encoding="utf-8"?>
<calcChain xmlns="http://schemas.openxmlformats.org/spreadsheetml/2006/main">
  <c r="H39" i="4"/>
  <c r="H40"/>
  <c r="H41"/>
  <c r="H42"/>
  <c r="H43"/>
  <c r="H44"/>
  <c r="H45"/>
  <c r="H46"/>
  <c r="H47"/>
  <c r="H48"/>
  <c r="H49"/>
  <c r="H50"/>
  <c r="H51"/>
  <c r="H52"/>
  <c r="F39"/>
  <c r="I39" s="1"/>
  <c r="F40"/>
  <c r="F41"/>
  <c r="F42"/>
  <c r="I42" s="1"/>
  <c r="F43"/>
  <c r="I43" s="1"/>
  <c r="F44"/>
  <c r="F45"/>
  <c r="F46"/>
  <c r="I46" s="1"/>
  <c r="F47"/>
  <c r="I47" s="1"/>
  <c r="F48"/>
  <c r="F49"/>
  <c r="F50"/>
  <c r="I50" s="1"/>
  <c r="F51"/>
  <c r="I51" s="1"/>
  <c r="F52"/>
  <c r="H32"/>
  <c r="I32" s="1"/>
  <c r="H33"/>
  <c r="I33" s="1"/>
  <c r="H34"/>
  <c r="H35"/>
  <c r="I35" s="1"/>
  <c r="H31"/>
  <c r="F32"/>
  <c r="F33"/>
  <c r="F34"/>
  <c r="I34" s="1"/>
  <c r="F35"/>
  <c r="F31"/>
  <c r="I26"/>
  <c r="H22"/>
  <c r="I22" s="1"/>
  <c r="H23"/>
  <c r="H24"/>
  <c r="H25"/>
  <c r="H26"/>
  <c r="H27"/>
  <c r="H28"/>
  <c r="F22"/>
  <c r="F23"/>
  <c r="I23" s="1"/>
  <c r="F24"/>
  <c r="I24" s="1"/>
  <c r="F25"/>
  <c r="F26"/>
  <c r="F27"/>
  <c r="I27" s="1"/>
  <c r="F28"/>
  <c r="I28" s="1"/>
  <c r="F21"/>
  <c r="I11"/>
  <c r="I12"/>
  <c r="I13"/>
  <c r="I15"/>
  <c r="I16"/>
  <c r="I17"/>
  <c r="H11"/>
  <c r="H12"/>
  <c r="H13"/>
  <c r="H14"/>
  <c r="I14" s="1"/>
  <c r="H15"/>
  <c r="H16"/>
  <c r="H17"/>
  <c r="H18"/>
  <c r="I18" s="1"/>
  <c r="I52" l="1"/>
  <c r="I48"/>
  <c r="I44"/>
  <c r="I40"/>
  <c r="I49"/>
  <c r="I45"/>
  <c r="I41"/>
  <c r="I25"/>
  <c r="H38"/>
  <c r="F38"/>
  <c r="H21"/>
  <c r="I21" s="1"/>
  <c r="F18"/>
  <c r="F17"/>
  <c r="F16"/>
  <c r="F15"/>
  <c r="F14"/>
  <c r="F13"/>
  <c r="F12"/>
  <c r="F11"/>
  <c r="H10"/>
  <c r="I10" s="1"/>
  <c r="F10"/>
  <c r="I38" l="1"/>
  <c r="F36"/>
  <c r="F53"/>
  <c r="F29"/>
  <c r="I31"/>
  <c r="I36" l="1"/>
  <c r="F54"/>
  <c r="I55" s="1"/>
  <c r="I19"/>
  <c r="I29"/>
  <c r="I53"/>
  <c r="I54" l="1"/>
  <c r="I56" s="1"/>
  <c r="I57" l="1"/>
  <c r="I58" s="1"/>
  <c r="I59" l="1"/>
  <c r="I60" s="1"/>
  <c r="I61" l="1"/>
  <c r="I62" s="1"/>
  <c r="I63" l="1"/>
  <c r="I64" s="1"/>
</calcChain>
</file>

<file path=xl/sharedStrings.xml><?xml version="1.0" encoding="utf-8"?>
<sst xmlns="http://schemas.openxmlformats.org/spreadsheetml/2006/main" count="107" uniqueCount="68">
  <si>
    <t>#</t>
  </si>
  <si>
    <t>masala</t>
  </si>
  <si>
    <t>jami</t>
  </si>
  <si>
    <t>xelfasi</t>
  </si>
  <si>
    <t>zednadebi xarji</t>
  </si>
  <si>
    <t>gegmiuri dagroveba</t>
  </si>
  <si>
    <t xml:space="preserve"> savaraudo xarjTaRricxva</t>
  </si>
  <si>
    <t>moajiris mowyoba liTonis milkvadratiT 50X30mm., 30X30mm.</t>
  </si>
  <si>
    <t>m3</t>
  </si>
  <si>
    <t>samuSaos dasaxeleba</t>
  </si>
  <si>
    <t>ganzomilebis 
erTeuli</t>
  </si>
  <si>
    <t>raodenoba</t>
  </si>
  <si>
    <t>erTeulis 
fasi</t>
  </si>
  <si>
    <t>sul</t>
  </si>
  <si>
    <t>sademontaJo samuSaoebi</t>
  </si>
  <si>
    <t>დაზიანებული შიფერის სახურავის დემონტაჟი</t>
  </si>
  <si>
    <t>m2</t>
  </si>
  <si>
    <t>დაზიანებული ხის ელემენტების დემონტაჟი</t>
  </si>
  <si>
    <t>Weris demontaJi</t>
  </si>
  <si>
    <t>arsebuli tixris demontaJi</t>
  </si>
  <si>
    <t>arsebuli  fanjrebis demontaJi</t>
  </si>
  <si>
    <t xml:space="preserve">გარე ფასადზე kedlebidan arsebuli ნალესის  Camofxeka demontaJi </t>
  </si>
  <si>
    <t xml:space="preserve">arsebuli karebebis demontaJi </t>
  </si>
  <si>
    <t>Zveli saRebavis da nalesis CamofiTxva</t>
  </si>
  <si>
    <t>iatakis demontaJi</t>
  </si>
  <si>
    <t>სულ ჯამი</t>
  </si>
  <si>
    <t>saxuravis mowyoba</t>
  </si>
  <si>
    <t>სტრაფილების, დგარების და ხის ელემენტებით სახურავის კარკასის მოწყობა</t>
  </si>
  <si>
    <t>გადახურვის მოწყობა მოთუთიებული TunuqiT</t>
  </si>
  <si>
    <t>frontonebis mowyoba</t>
  </si>
  <si>
    <t>ჭერის მოწყობა თბოიზოლაციური მასალით სისქით 10 სმ</t>
  </si>
  <si>
    <t>ჭერის მოწყობა  თაბაშირ-მუყაოს ფილებით</t>
  </si>
  <si>
    <t xml:space="preserve">ხის სამერცხლურის მოწყობა </t>
  </si>
  <si>
    <t>ც.</t>
  </si>
  <si>
    <t>წყალშემკრები ძაბრების მოწყობა</t>
  </si>
  <si>
    <t>სწალშემკრებილი მილების მოწყობა</t>
  </si>
  <si>
    <t>მ.</t>
  </si>
  <si>
    <t>Sida el. momarageba</t>
  </si>
  <si>
    <t>gamanawilebeli karadis mowyoba</t>
  </si>
  <si>
    <t>kom.</t>
  </si>
  <si>
    <t>სპილენძის სადენის ჩადება კედელში 2*2,5მმ</t>
  </si>
  <si>
    <t>m</t>
  </si>
  <si>
    <t>rozetebis mowyoba</t>
  </si>
  <si>
    <t>CamrTvelis mowyoba</t>
  </si>
  <si>
    <t>sanaTis mowyoba</t>
  </si>
  <si>
    <t>samSeneblo samuSaoebi</t>
  </si>
  <si>
    <t>კედლების მომზადება თაბაშირ-მუყაოს გასაკვრელად</t>
  </si>
  <si>
    <t>მ2</t>
  </si>
  <si>
    <t xml:space="preserve">შიდა კედლების მოწყობა თაბაშირ-მუყაოს (ნესტგამძლე) ფილებით </t>
  </si>
  <si>
    <t>ორმაგი ტიხრის მოწყობა თაბაშირ-მუყაროს (ნესტგამძლე) ფილებისგან (რკინის კონსტრუქციით)</t>
  </si>
  <si>
    <t>გარე კედლების გალესვა ქვიშაცემენტის ხსნარით</t>
  </si>
  <si>
    <t>kedlebis da Weris დაფითხვა და  SeRebva wyalemulsiuri saRebaviT (2 fena)</t>
  </si>
  <si>
    <t>პლინტუსით ჭერის კუთხეების მოწყობა</t>
  </si>
  <si>
    <t>iatakze metlaxis mowyoba</t>
  </si>
  <si>
    <t>iatakze metlaxis plintusis mowyoba (8 sm)</t>
  </si>
  <si>
    <t>მ</t>
  </si>
  <si>
    <t>მეტალო-პლასტმასის ფანჯრების მოწყობა</t>
  </si>
  <si>
    <t>2 ცალი მეტალო-პლასტმასის კარებების მოწყობა (2.2*0.9 და 2.2*1.3)</t>
  </si>
  <si>
    <t>სარინელის მოწყობა (0.12*0.6)  მ200</t>
  </si>
  <si>
    <t>მ3</t>
  </si>
  <si>
    <t>fardulis mowyoba მოთუთიებული TunuqiT</t>
  </si>
  <si>
    <t>kibeebze metlaxis mowyoba (ხაოიანი)</t>
  </si>
  <si>
    <r>
      <t>kibeebze pandusis mowyoba SvelerebiT (</t>
    </r>
    <r>
      <rPr>
        <sz val="10"/>
        <rFont val="Calibri"/>
        <family val="2"/>
        <charset val="204"/>
      </rPr>
      <t>№14</t>
    </r>
    <r>
      <rPr>
        <sz val="10"/>
        <rFont val="AcadNusx"/>
      </rPr>
      <t>)</t>
    </r>
  </si>
  <si>
    <t>jami:</t>
  </si>
  <si>
    <t>transportis xarji</t>
  </si>
  <si>
    <t xml:space="preserve">gauTvaliswinebeli xarjebi </t>
  </si>
  <si>
    <t xml:space="preserve">dRg </t>
  </si>
  <si>
    <t xml:space="preserve">გორის მუნიციპალიტეტის სოფ. ბნავისში ამბულატორიის შენობის რეაბილიტაციის 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</si>
</sst>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scheme val="minor"/>
    </font>
    <font>
      <sz val="11"/>
      <color theme="1"/>
      <name val="AcadNusx"/>
    </font>
    <font>
      <b/>
      <sz val="11"/>
      <color theme="1"/>
      <name val="AcadNusx"/>
    </font>
    <font>
      <b/>
      <sz val="12"/>
      <color theme="1"/>
      <name val="AcadNusx"/>
    </font>
    <font>
      <sz val="10"/>
      <name val="AcadNusx"/>
    </font>
    <font>
      <b/>
      <sz val="10"/>
      <name val="AcadNusx"/>
    </font>
    <font>
      <b/>
      <sz val="12"/>
      <name val="AcadNusx"/>
    </font>
    <font>
      <sz val="10"/>
      <name val="Arial"/>
      <family val="2"/>
      <charset val="204"/>
    </font>
    <font>
      <sz val="10"/>
      <color theme="1"/>
      <name val="AcadNusx"/>
    </font>
    <font>
      <sz val="10"/>
      <name val="Calibri"/>
      <family val="2"/>
      <charset val="204"/>
    </font>
    <font>
      <sz val="12"/>
      <name val="AcadNusx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2" fontId="0" fillId="0" borderId="0" xfId="0" applyNumberForma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center" vertical="center" wrapText="1"/>
    </xf>
    <xf numFmtId="164" fontId="7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64" fontId="7" fillId="0" borderId="3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164" fontId="7" fillId="0" borderId="1" xfId="0" applyNumberFormat="1" applyFont="1" applyBorder="1" applyAlignment="1">
      <alignment wrapText="1"/>
    </xf>
    <xf numFmtId="164" fontId="7" fillId="0" borderId="1" xfId="0" applyNumberFormat="1" applyFont="1" applyBorder="1" applyAlignment="1">
      <alignment horizontal="center" wrapText="1"/>
    </xf>
    <xf numFmtId="9" fontId="4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0" fillId="0" borderId="1" xfId="0" applyBorder="1" applyAlignment="1">
      <alignment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3" fillId="0" borderId="0" xfId="0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1:L65"/>
  <sheetViews>
    <sheetView tabSelected="1" topLeftCell="A47" zoomScaleSheetLayoutView="85" workbookViewId="0">
      <selection activeCell="C55" sqref="C55:C59"/>
    </sheetView>
  </sheetViews>
  <sheetFormatPr defaultRowHeight="15"/>
  <cols>
    <col min="1" max="1" width="4" customWidth="1"/>
    <col min="2" max="2" width="44.5703125" customWidth="1"/>
    <col min="3" max="3" width="8.140625" customWidth="1"/>
    <col min="4" max="4" width="9.28515625" bestFit="1" customWidth="1"/>
    <col min="5" max="5" width="8" customWidth="1"/>
    <col min="6" max="6" width="8.85546875" customWidth="1"/>
    <col min="7" max="7" width="9.7109375" customWidth="1"/>
    <col min="8" max="8" width="9.42578125" bestFit="1" customWidth="1"/>
    <col min="9" max="9" width="9.28515625" customWidth="1"/>
  </cols>
  <sheetData>
    <row r="1" spans="1:9" hidden="1"/>
    <row r="2" spans="1:9" ht="41.25" customHeight="1">
      <c r="A2" s="44" t="s">
        <v>67</v>
      </c>
      <c r="B2" s="45"/>
      <c r="C2" s="45"/>
      <c r="D2" s="45"/>
      <c r="E2" s="45"/>
      <c r="F2" s="45"/>
      <c r="G2" s="45"/>
      <c r="H2" s="45"/>
      <c r="I2" s="45"/>
    </row>
    <row r="3" spans="1:9" ht="6.75" customHeight="1">
      <c r="A3" s="3"/>
      <c r="B3" s="4"/>
      <c r="C3" s="4"/>
      <c r="D3" s="4"/>
      <c r="E3" s="4"/>
      <c r="F3" s="4"/>
      <c r="G3" s="4"/>
      <c r="H3" s="4"/>
      <c r="I3" s="4"/>
    </row>
    <row r="4" spans="1:9" ht="23.25" customHeight="1">
      <c r="A4" s="48" t="s">
        <v>6</v>
      </c>
      <c r="B4" s="48"/>
      <c r="C4" s="48"/>
      <c r="D4" s="48"/>
      <c r="E4" s="48"/>
      <c r="F4" s="48"/>
      <c r="G4" s="48"/>
      <c r="H4" s="48"/>
      <c r="I4" s="48"/>
    </row>
    <row r="5" spans="1:9" ht="19.5" customHeight="1">
      <c r="A5" s="3"/>
      <c r="B5" s="3"/>
      <c r="C5" s="3"/>
      <c r="D5" s="3"/>
      <c r="E5" s="3"/>
      <c r="F5" s="3"/>
      <c r="G5" s="3"/>
      <c r="H5" s="3"/>
      <c r="I5" s="3"/>
    </row>
    <row r="6" spans="1:9" ht="33" customHeight="1">
      <c r="A6" s="46" t="s">
        <v>0</v>
      </c>
      <c r="B6" s="46" t="s">
        <v>9</v>
      </c>
      <c r="C6" s="47" t="s">
        <v>10</v>
      </c>
      <c r="D6" s="47" t="s">
        <v>11</v>
      </c>
      <c r="E6" s="46" t="s">
        <v>1</v>
      </c>
      <c r="F6" s="46"/>
      <c r="G6" s="46" t="s">
        <v>3</v>
      </c>
      <c r="H6" s="46"/>
      <c r="I6" s="46" t="s">
        <v>2</v>
      </c>
    </row>
    <row r="7" spans="1:9" ht="28.5" customHeight="1">
      <c r="A7" s="46"/>
      <c r="B7" s="46"/>
      <c r="C7" s="47"/>
      <c r="D7" s="47"/>
      <c r="E7" s="5" t="s">
        <v>12</v>
      </c>
      <c r="F7" s="5" t="s">
        <v>13</v>
      </c>
      <c r="G7" s="5" t="s">
        <v>12</v>
      </c>
      <c r="H7" s="5" t="s">
        <v>13</v>
      </c>
      <c r="I7" s="46"/>
    </row>
    <row r="8" spans="1:9">
      <c r="A8" s="8">
        <v>1</v>
      </c>
      <c r="B8" s="8">
        <v>2</v>
      </c>
      <c r="C8" s="8">
        <v>3</v>
      </c>
      <c r="D8" s="8">
        <v>4</v>
      </c>
      <c r="E8" s="8">
        <v>5</v>
      </c>
      <c r="F8" s="8">
        <v>6</v>
      </c>
      <c r="G8" s="8">
        <v>7</v>
      </c>
      <c r="H8" s="8">
        <v>8</v>
      </c>
      <c r="I8" s="8">
        <v>9</v>
      </c>
    </row>
    <row r="9" spans="1:9" ht="34.5" customHeight="1">
      <c r="A9" s="38" t="s">
        <v>14</v>
      </c>
      <c r="B9" s="39"/>
      <c r="C9" s="39"/>
      <c r="D9" s="39"/>
      <c r="E9" s="39"/>
      <c r="F9" s="39"/>
      <c r="G9" s="39"/>
      <c r="H9" s="39"/>
      <c r="I9" s="40"/>
    </row>
    <row r="10" spans="1:9" ht="27">
      <c r="A10" s="8">
        <v>1</v>
      </c>
      <c r="B10" s="14" t="s">
        <v>15</v>
      </c>
      <c r="C10" s="8" t="s">
        <v>16</v>
      </c>
      <c r="D10" s="8">
        <v>108</v>
      </c>
      <c r="E10" s="13"/>
      <c r="F10" s="13">
        <f>E10*D10</f>
        <v>0</v>
      </c>
      <c r="G10" s="13"/>
      <c r="H10" s="13">
        <f>G10*D10</f>
        <v>0</v>
      </c>
      <c r="I10" s="13">
        <f>H10+F10</f>
        <v>0</v>
      </c>
    </row>
    <row r="11" spans="1:9" ht="16.5">
      <c r="A11" s="8">
        <v>2</v>
      </c>
      <c r="B11" s="6" t="s">
        <v>17</v>
      </c>
      <c r="C11" s="8" t="s">
        <v>8</v>
      </c>
      <c r="D11" s="15">
        <v>3.4</v>
      </c>
      <c r="E11" s="16"/>
      <c r="F11" s="13">
        <f t="shared" ref="F11:F18" si="0">E11*D11</f>
        <v>0</v>
      </c>
      <c r="G11" s="16"/>
      <c r="H11" s="13">
        <f t="shared" ref="H11:H18" si="1">G11*D11</f>
        <v>0</v>
      </c>
      <c r="I11" s="13">
        <f t="shared" ref="I11:I18" si="2">H11+F11</f>
        <v>0</v>
      </c>
    </row>
    <row r="12" spans="1:9" ht="16.5">
      <c r="A12" s="8">
        <v>3</v>
      </c>
      <c r="B12" s="6" t="s">
        <v>18</v>
      </c>
      <c r="C12" s="8" t="s">
        <v>16</v>
      </c>
      <c r="D12" s="17">
        <v>70</v>
      </c>
      <c r="E12" s="16"/>
      <c r="F12" s="13">
        <f>E12*D12</f>
        <v>0</v>
      </c>
      <c r="G12" s="16"/>
      <c r="H12" s="13">
        <f t="shared" si="1"/>
        <v>0</v>
      </c>
      <c r="I12" s="13">
        <f t="shared" si="2"/>
        <v>0</v>
      </c>
    </row>
    <row r="13" spans="1:9" ht="16.5">
      <c r="A13" s="8">
        <v>4</v>
      </c>
      <c r="B13" s="6" t="s">
        <v>19</v>
      </c>
      <c r="C13" s="8" t="s">
        <v>16</v>
      </c>
      <c r="D13" s="17">
        <v>22.1</v>
      </c>
      <c r="E13" s="16"/>
      <c r="F13" s="13">
        <f>E13*D13</f>
        <v>0</v>
      </c>
      <c r="G13" s="16"/>
      <c r="H13" s="13">
        <f t="shared" si="1"/>
        <v>0</v>
      </c>
      <c r="I13" s="13">
        <f t="shared" si="2"/>
        <v>0</v>
      </c>
    </row>
    <row r="14" spans="1:9" ht="16.5">
      <c r="A14" s="8">
        <v>5</v>
      </c>
      <c r="B14" s="6" t="s">
        <v>20</v>
      </c>
      <c r="C14" s="8" t="s">
        <v>16</v>
      </c>
      <c r="D14" s="17">
        <v>15.25</v>
      </c>
      <c r="E14" s="16"/>
      <c r="F14" s="13">
        <f t="shared" si="0"/>
        <v>0</v>
      </c>
      <c r="G14" s="16"/>
      <c r="H14" s="13">
        <f t="shared" si="1"/>
        <v>0</v>
      </c>
      <c r="I14" s="13">
        <f t="shared" si="2"/>
        <v>0</v>
      </c>
    </row>
    <row r="15" spans="1:9" ht="23.25" customHeight="1">
      <c r="A15" s="8">
        <v>6</v>
      </c>
      <c r="B15" s="6" t="s">
        <v>21</v>
      </c>
      <c r="C15" s="8" t="s">
        <v>16</v>
      </c>
      <c r="D15" s="17">
        <v>68.260000000000005</v>
      </c>
      <c r="E15" s="16"/>
      <c r="F15" s="13">
        <f t="shared" si="0"/>
        <v>0</v>
      </c>
      <c r="G15" s="16"/>
      <c r="H15" s="13">
        <f t="shared" si="1"/>
        <v>0</v>
      </c>
      <c r="I15" s="13">
        <f t="shared" si="2"/>
        <v>0</v>
      </c>
    </row>
    <row r="16" spans="1:9" ht="23.25" customHeight="1">
      <c r="A16" s="8">
        <v>7</v>
      </c>
      <c r="B16" s="6" t="s">
        <v>22</v>
      </c>
      <c r="C16" s="8" t="s">
        <v>16</v>
      </c>
      <c r="D16" s="17">
        <v>5.75</v>
      </c>
      <c r="E16" s="16"/>
      <c r="F16" s="13">
        <f t="shared" si="0"/>
        <v>0</v>
      </c>
      <c r="G16" s="16"/>
      <c r="H16" s="13">
        <f t="shared" si="1"/>
        <v>0</v>
      </c>
      <c r="I16" s="13">
        <f t="shared" si="2"/>
        <v>0</v>
      </c>
    </row>
    <row r="17" spans="1:12" ht="23.25" customHeight="1">
      <c r="A17" s="8">
        <v>8</v>
      </c>
      <c r="B17" s="6" t="s">
        <v>23</v>
      </c>
      <c r="C17" s="8" t="s">
        <v>16</v>
      </c>
      <c r="D17" s="17">
        <v>197</v>
      </c>
      <c r="E17" s="16"/>
      <c r="F17" s="13">
        <f t="shared" si="0"/>
        <v>0</v>
      </c>
      <c r="G17" s="16"/>
      <c r="H17" s="13">
        <f t="shared" si="1"/>
        <v>0</v>
      </c>
      <c r="I17" s="13">
        <f t="shared" si="2"/>
        <v>0</v>
      </c>
    </row>
    <row r="18" spans="1:12" ht="23.25" customHeight="1">
      <c r="A18" s="8">
        <v>9</v>
      </c>
      <c r="B18" s="7" t="s">
        <v>24</v>
      </c>
      <c r="C18" s="8" t="s">
        <v>16</v>
      </c>
      <c r="D18" s="17">
        <v>70</v>
      </c>
      <c r="E18" s="16"/>
      <c r="F18" s="13">
        <f t="shared" si="0"/>
        <v>0</v>
      </c>
      <c r="G18" s="16"/>
      <c r="H18" s="13">
        <f t="shared" si="1"/>
        <v>0</v>
      </c>
      <c r="I18" s="13">
        <f t="shared" si="2"/>
        <v>0</v>
      </c>
    </row>
    <row r="19" spans="1:12" ht="16.5">
      <c r="A19" s="18"/>
      <c r="B19" s="19" t="s">
        <v>25</v>
      </c>
      <c r="C19" s="19"/>
      <c r="D19" s="19"/>
      <c r="E19" s="20"/>
      <c r="F19" s="20"/>
      <c r="G19" s="20"/>
      <c r="H19" s="21"/>
      <c r="I19" s="13">
        <f>SUM(I10:I18)</f>
        <v>0</v>
      </c>
    </row>
    <row r="20" spans="1:12" ht="23.25" customHeight="1">
      <c r="A20" s="8"/>
      <c r="B20" s="41" t="s">
        <v>26</v>
      </c>
      <c r="C20" s="42"/>
      <c r="D20" s="42"/>
      <c r="E20" s="42"/>
      <c r="F20" s="42"/>
      <c r="G20" s="42"/>
      <c r="H20" s="43"/>
      <c r="I20" s="9"/>
    </row>
    <row r="21" spans="1:12" ht="23.25" customHeight="1">
      <c r="A21" s="8">
        <v>10</v>
      </c>
      <c r="B21" s="7" t="s">
        <v>27</v>
      </c>
      <c r="C21" s="8" t="s">
        <v>8</v>
      </c>
      <c r="D21" s="17">
        <v>3.4</v>
      </c>
      <c r="E21" s="16"/>
      <c r="F21" s="16">
        <f>E21*D21</f>
        <v>0</v>
      </c>
      <c r="G21" s="16"/>
      <c r="H21" s="16">
        <f>G21*D21</f>
        <v>0</v>
      </c>
      <c r="I21" s="49">
        <f>H21+F21</f>
        <v>0</v>
      </c>
    </row>
    <row r="22" spans="1:12" ht="23.25" customHeight="1">
      <c r="A22" s="8">
        <v>11</v>
      </c>
      <c r="B22" s="7" t="s">
        <v>28</v>
      </c>
      <c r="C22" s="8" t="s">
        <v>16</v>
      </c>
      <c r="D22" s="17">
        <v>105</v>
      </c>
      <c r="E22" s="16"/>
      <c r="F22" s="16">
        <f t="shared" ref="F22:F28" si="3">E22*D22</f>
        <v>0</v>
      </c>
      <c r="G22" s="16"/>
      <c r="H22" s="16">
        <f t="shared" ref="H22:H28" si="4">G22*D22</f>
        <v>0</v>
      </c>
      <c r="I22" s="49">
        <f t="shared" ref="I22:I28" si="5">H22+F22</f>
        <v>0</v>
      </c>
    </row>
    <row r="23" spans="1:12" ht="23.25" customHeight="1">
      <c r="A23" s="8">
        <v>12</v>
      </c>
      <c r="B23" s="7" t="s">
        <v>29</v>
      </c>
      <c r="C23" s="8" t="s">
        <v>16</v>
      </c>
      <c r="D23" s="17">
        <v>8.1</v>
      </c>
      <c r="E23" s="16"/>
      <c r="F23" s="16">
        <f t="shared" si="3"/>
        <v>0</v>
      </c>
      <c r="G23" s="16"/>
      <c r="H23" s="16">
        <f t="shared" si="4"/>
        <v>0</v>
      </c>
      <c r="I23" s="49">
        <f t="shared" si="5"/>
        <v>0</v>
      </c>
    </row>
    <row r="24" spans="1:12" ht="23.25" customHeight="1">
      <c r="A24" s="8">
        <v>13</v>
      </c>
      <c r="B24" s="7" t="s">
        <v>30</v>
      </c>
      <c r="C24" s="8" t="s">
        <v>16</v>
      </c>
      <c r="D24" s="17">
        <v>70</v>
      </c>
      <c r="E24" s="16"/>
      <c r="F24" s="16">
        <f t="shared" si="3"/>
        <v>0</v>
      </c>
      <c r="G24" s="16"/>
      <c r="H24" s="16">
        <f t="shared" si="4"/>
        <v>0</v>
      </c>
      <c r="I24" s="49">
        <f t="shared" si="5"/>
        <v>0</v>
      </c>
    </row>
    <row r="25" spans="1:12" ht="23.25" customHeight="1">
      <c r="A25" s="8"/>
      <c r="B25" s="7" t="s">
        <v>31</v>
      </c>
      <c r="C25" s="8" t="s">
        <v>16</v>
      </c>
      <c r="D25" s="17">
        <v>70</v>
      </c>
      <c r="E25" s="16"/>
      <c r="F25" s="16">
        <f t="shared" si="3"/>
        <v>0</v>
      </c>
      <c r="G25" s="16"/>
      <c r="H25" s="16">
        <f t="shared" si="4"/>
        <v>0</v>
      </c>
      <c r="I25" s="49">
        <f t="shared" si="5"/>
        <v>0</v>
      </c>
      <c r="L25" s="2"/>
    </row>
    <row r="26" spans="1:12" ht="16.5">
      <c r="A26" s="8">
        <v>15</v>
      </c>
      <c r="B26" s="7" t="s">
        <v>32</v>
      </c>
      <c r="C26" s="8" t="s">
        <v>33</v>
      </c>
      <c r="D26" s="17">
        <v>1</v>
      </c>
      <c r="E26" s="16"/>
      <c r="F26" s="16">
        <f t="shared" si="3"/>
        <v>0</v>
      </c>
      <c r="G26" s="16"/>
      <c r="H26" s="16">
        <f t="shared" si="4"/>
        <v>0</v>
      </c>
      <c r="I26" s="49">
        <f t="shared" si="5"/>
        <v>0</v>
      </c>
    </row>
    <row r="27" spans="1:12" ht="16.5">
      <c r="A27" s="8">
        <v>16</v>
      </c>
      <c r="B27" s="7" t="s">
        <v>34</v>
      </c>
      <c r="C27" s="8" t="s">
        <v>33</v>
      </c>
      <c r="D27" s="17">
        <v>2</v>
      </c>
      <c r="E27" s="16"/>
      <c r="F27" s="16">
        <f t="shared" si="3"/>
        <v>0</v>
      </c>
      <c r="G27" s="16"/>
      <c r="H27" s="16">
        <f t="shared" si="4"/>
        <v>0</v>
      </c>
      <c r="I27" s="49">
        <f t="shared" si="5"/>
        <v>0</v>
      </c>
    </row>
    <row r="28" spans="1:12" ht="16.5">
      <c r="A28" s="8">
        <v>17</v>
      </c>
      <c r="B28" s="7" t="s">
        <v>35</v>
      </c>
      <c r="C28" s="8" t="s">
        <v>36</v>
      </c>
      <c r="D28" s="17">
        <v>45.3</v>
      </c>
      <c r="E28" s="16"/>
      <c r="F28" s="16">
        <f t="shared" si="3"/>
        <v>0</v>
      </c>
      <c r="G28" s="16"/>
      <c r="H28" s="16">
        <f t="shared" si="4"/>
        <v>0</v>
      </c>
      <c r="I28" s="49">
        <f t="shared" si="5"/>
        <v>0</v>
      </c>
    </row>
    <row r="29" spans="1:12" ht="16.5" customHeight="1">
      <c r="A29" s="8"/>
      <c r="B29" s="19" t="s">
        <v>25</v>
      </c>
      <c r="C29" s="22"/>
      <c r="D29" s="23"/>
      <c r="E29" s="24"/>
      <c r="F29" s="24">
        <f>SUM(F21:F28)</f>
        <v>0</v>
      </c>
      <c r="G29" s="24"/>
      <c r="H29" s="24"/>
      <c r="I29" s="13">
        <f>SUM(I21:I28)</f>
        <v>0</v>
      </c>
    </row>
    <row r="30" spans="1:12" ht="33" customHeight="1">
      <c r="A30" s="38" t="s">
        <v>37</v>
      </c>
      <c r="B30" s="39"/>
      <c r="C30" s="39"/>
      <c r="D30" s="39"/>
      <c r="E30" s="39"/>
      <c r="F30" s="39"/>
      <c r="G30" s="39"/>
      <c r="H30" s="39"/>
      <c r="I30" s="40"/>
    </row>
    <row r="31" spans="1:12" ht="16.5">
      <c r="A31" s="8">
        <v>18</v>
      </c>
      <c r="B31" s="6" t="s">
        <v>38</v>
      </c>
      <c r="C31" s="8" t="s">
        <v>39</v>
      </c>
      <c r="D31" s="17">
        <v>1</v>
      </c>
      <c r="E31" s="16"/>
      <c r="F31" s="16">
        <f>E31*D31</f>
        <v>0</v>
      </c>
      <c r="G31" s="16"/>
      <c r="H31" s="16">
        <f>G31*D31</f>
        <v>0</v>
      </c>
      <c r="I31" s="13">
        <f t="shared" ref="I11:I52" si="6">H31+F31</f>
        <v>0</v>
      </c>
    </row>
    <row r="32" spans="1:12" ht="16.5" customHeight="1">
      <c r="A32" s="8">
        <v>19</v>
      </c>
      <c r="B32" s="6" t="s">
        <v>40</v>
      </c>
      <c r="C32" s="8" t="s">
        <v>41</v>
      </c>
      <c r="D32" s="15">
        <v>120</v>
      </c>
      <c r="E32" s="16"/>
      <c r="F32" s="16">
        <f t="shared" ref="F32:F35" si="7">E32*D32</f>
        <v>0</v>
      </c>
      <c r="G32" s="16"/>
      <c r="H32" s="16">
        <f t="shared" ref="H32:H35" si="8">G32*D32</f>
        <v>0</v>
      </c>
      <c r="I32" s="13">
        <f t="shared" si="6"/>
        <v>0</v>
      </c>
    </row>
    <row r="33" spans="1:9" ht="16.5">
      <c r="A33" s="8">
        <v>20</v>
      </c>
      <c r="B33" s="6" t="s">
        <v>42</v>
      </c>
      <c r="C33" s="8" t="s">
        <v>39</v>
      </c>
      <c r="D33" s="17">
        <v>6</v>
      </c>
      <c r="E33" s="16"/>
      <c r="F33" s="16">
        <f t="shared" si="7"/>
        <v>0</v>
      </c>
      <c r="G33" s="16"/>
      <c r="H33" s="16">
        <f t="shared" si="8"/>
        <v>0</v>
      </c>
      <c r="I33" s="13">
        <f t="shared" si="6"/>
        <v>0</v>
      </c>
    </row>
    <row r="34" spans="1:9" ht="16.5">
      <c r="A34" s="8">
        <v>21</v>
      </c>
      <c r="B34" s="6" t="s">
        <v>43</v>
      </c>
      <c r="C34" s="8" t="s">
        <v>39</v>
      </c>
      <c r="D34" s="17">
        <v>2</v>
      </c>
      <c r="E34" s="16"/>
      <c r="F34" s="16">
        <f t="shared" si="7"/>
        <v>0</v>
      </c>
      <c r="G34" s="16"/>
      <c r="H34" s="16">
        <f t="shared" si="8"/>
        <v>0</v>
      </c>
      <c r="I34" s="13">
        <f t="shared" si="6"/>
        <v>0</v>
      </c>
    </row>
    <row r="35" spans="1:9" ht="16.5">
      <c r="A35" s="8">
        <v>22</v>
      </c>
      <c r="B35" s="6" t="s">
        <v>44</v>
      </c>
      <c r="C35" s="8" t="s">
        <v>39</v>
      </c>
      <c r="D35" s="17">
        <v>6</v>
      </c>
      <c r="E35" s="16"/>
      <c r="F35" s="16">
        <f t="shared" si="7"/>
        <v>0</v>
      </c>
      <c r="G35" s="16"/>
      <c r="H35" s="16">
        <f t="shared" si="8"/>
        <v>0</v>
      </c>
      <c r="I35" s="13">
        <f t="shared" si="6"/>
        <v>0</v>
      </c>
    </row>
    <row r="36" spans="1:9" ht="16.5">
      <c r="A36" s="25"/>
      <c r="B36" s="19" t="s">
        <v>25</v>
      </c>
      <c r="C36" s="22"/>
      <c r="D36" s="23"/>
      <c r="E36" s="24"/>
      <c r="F36" s="24">
        <f>SUM(F31:F35)</f>
        <v>0</v>
      </c>
      <c r="G36" s="24"/>
      <c r="H36" s="26"/>
      <c r="I36" s="13">
        <f>SUM(I31:I35)</f>
        <v>0</v>
      </c>
    </row>
    <row r="37" spans="1:9" ht="24" customHeight="1">
      <c r="A37" s="38" t="s">
        <v>45</v>
      </c>
      <c r="B37" s="39"/>
      <c r="C37" s="39"/>
      <c r="D37" s="39"/>
      <c r="E37" s="39"/>
      <c r="F37" s="39"/>
      <c r="G37" s="39"/>
      <c r="H37" s="39"/>
      <c r="I37" s="40"/>
    </row>
    <row r="38" spans="1:9" ht="19.5" customHeight="1">
      <c r="A38" s="8">
        <v>23</v>
      </c>
      <c r="B38" s="6" t="s">
        <v>46</v>
      </c>
      <c r="C38" s="8" t="s">
        <v>47</v>
      </c>
      <c r="D38" s="17">
        <v>130.5</v>
      </c>
      <c r="E38" s="9"/>
      <c r="F38" s="13">
        <f>E38*D38</f>
        <v>0</v>
      </c>
      <c r="G38" s="13"/>
      <c r="H38" s="13">
        <f>G38*D38</f>
        <v>0</v>
      </c>
      <c r="I38" s="13">
        <f t="shared" si="6"/>
        <v>0</v>
      </c>
    </row>
    <row r="39" spans="1:9" ht="27">
      <c r="A39" s="8">
        <v>24</v>
      </c>
      <c r="B39" s="6" t="s">
        <v>48</v>
      </c>
      <c r="C39" s="8" t="s">
        <v>47</v>
      </c>
      <c r="D39" s="17">
        <v>130.5</v>
      </c>
      <c r="E39" s="16"/>
      <c r="F39" s="13">
        <f t="shared" ref="F39:F52" si="9">E39*D39</f>
        <v>0</v>
      </c>
      <c r="G39" s="16"/>
      <c r="H39" s="13">
        <f t="shared" ref="H39:H52" si="10">G39*D39</f>
        <v>0</v>
      </c>
      <c r="I39" s="13">
        <f t="shared" si="6"/>
        <v>0</v>
      </c>
    </row>
    <row r="40" spans="1:9" ht="33" customHeight="1">
      <c r="A40" s="8">
        <v>25</v>
      </c>
      <c r="B40" s="7" t="s">
        <v>49</v>
      </c>
      <c r="C40" s="8" t="s">
        <v>47</v>
      </c>
      <c r="D40" s="17">
        <v>22.1</v>
      </c>
      <c r="E40" s="16"/>
      <c r="F40" s="13">
        <f t="shared" si="9"/>
        <v>0</v>
      </c>
      <c r="G40" s="16"/>
      <c r="H40" s="13">
        <f t="shared" si="10"/>
        <v>0</v>
      </c>
      <c r="I40" s="13">
        <f t="shared" si="6"/>
        <v>0</v>
      </c>
    </row>
    <row r="41" spans="1:9" ht="24" customHeight="1">
      <c r="A41" s="8">
        <v>26</v>
      </c>
      <c r="B41" s="6" t="s">
        <v>50</v>
      </c>
      <c r="C41" s="8" t="s">
        <v>47</v>
      </c>
      <c r="D41" s="17">
        <v>114.3</v>
      </c>
      <c r="E41" s="16"/>
      <c r="F41" s="13">
        <f t="shared" si="9"/>
        <v>0</v>
      </c>
      <c r="G41" s="16"/>
      <c r="H41" s="13">
        <f t="shared" si="10"/>
        <v>0</v>
      </c>
      <c r="I41" s="13">
        <f t="shared" si="6"/>
        <v>0</v>
      </c>
    </row>
    <row r="42" spans="1:9" ht="27">
      <c r="A42" s="8">
        <v>27</v>
      </c>
      <c r="B42" s="6" t="s">
        <v>51</v>
      </c>
      <c r="C42" s="8" t="s">
        <v>47</v>
      </c>
      <c r="D42" s="17">
        <v>178.6</v>
      </c>
      <c r="E42" s="16"/>
      <c r="F42" s="13">
        <f t="shared" si="9"/>
        <v>0</v>
      </c>
      <c r="G42" s="16"/>
      <c r="H42" s="13">
        <f t="shared" si="10"/>
        <v>0</v>
      </c>
      <c r="I42" s="13">
        <f t="shared" si="6"/>
        <v>0</v>
      </c>
    </row>
    <row r="43" spans="1:9" ht="16.5">
      <c r="A43" s="8">
        <v>28</v>
      </c>
      <c r="B43" s="6" t="s">
        <v>52</v>
      </c>
      <c r="C43" s="8" t="s">
        <v>41</v>
      </c>
      <c r="D43" s="17">
        <v>49.4</v>
      </c>
      <c r="E43" s="16"/>
      <c r="F43" s="13">
        <f t="shared" si="9"/>
        <v>0</v>
      </c>
      <c r="G43" s="16"/>
      <c r="H43" s="13">
        <f t="shared" si="10"/>
        <v>0</v>
      </c>
      <c r="I43" s="13">
        <f t="shared" si="6"/>
        <v>0</v>
      </c>
    </row>
    <row r="44" spans="1:9" ht="16.5">
      <c r="A44" s="8">
        <v>29</v>
      </c>
      <c r="B44" s="10" t="s">
        <v>53</v>
      </c>
      <c r="C44" s="8" t="s">
        <v>16</v>
      </c>
      <c r="D44" s="17">
        <v>70</v>
      </c>
      <c r="E44" s="16"/>
      <c r="F44" s="13">
        <f t="shared" si="9"/>
        <v>0</v>
      </c>
      <c r="G44" s="16"/>
      <c r="H44" s="13">
        <f t="shared" si="10"/>
        <v>0</v>
      </c>
      <c r="I44" s="13">
        <f t="shared" si="6"/>
        <v>0</v>
      </c>
    </row>
    <row r="45" spans="1:9" ht="16.5">
      <c r="A45" s="8">
        <v>30</v>
      </c>
      <c r="B45" s="6" t="s">
        <v>54</v>
      </c>
      <c r="C45" s="27" t="s">
        <v>55</v>
      </c>
      <c r="D45" s="17">
        <v>49.4</v>
      </c>
      <c r="E45" s="16"/>
      <c r="F45" s="13">
        <f t="shared" si="9"/>
        <v>0</v>
      </c>
      <c r="G45" s="16"/>
      <c r="H45" s="13">
        <f t="shared" si="10"/>
        <v>0</v>
      </c>
      <c r="I45" s="13">
        <f t="shared" si="6"/>
        <v>0</v>
      </c>
    </row>
    <row r="46" spans="1:9" ht="16.5">
      <c r="A46" s="8">
        <v>31</v>
      </c>
      <c r="B46" s="6" t="s">
        <v>56</v>
      </c>
      <c r="C46" s="27" t="s">
        <v>47</v>
      </c>
      <c r="D46" s="15">
        <v>11.97</v>
      </c>
      <c r="E46" s="16"/>
      <c r="F46" s="13">
        <f t="shared" si="9"/>
        <v>0</v>
      </c>
      <c r="G46" s="16"/>
      <c r="H46" s="13">
        <f t="shared" si="10"/>
        <v>0</v>
      </c>
      <c r="I46" s="13">
        <f t="shared" si="6"/>
        <v>0</v>
      </c>
    </row>
    <row r="47" spans="1:9" ht="27">
      <c r="A47" s="8">
        <v>32</v>
      </c>
      <c r="B47" s="6" t="s">
        <v>57</v>
      </c>
      <c r="C47" s="8" t="s">
        <v>47</v>
      </c>
      <c r="D47" s="17">
        <v>4.84</v>
      </c>
      <c r="E47" s="16"/>
      <c r="F47" s="13">
        <f t="shared" si="9"/>
        <v>0</v>
      </c>
      <c r="G47" s="16"/>
      <c r="H47" s="13">
        <f t="shared" si="10"/>
        <v>0</v>
      </c>
      <c r="I47" s="13">
        <f t="shared" si="6"/>
        <v>0</v>
      </c>
    </row>
    <row r="48" spans="1:9" ht="16.5">
      <c r="A48" s="8">
        <v>33</v>
      </c>
      <c r="B48" s="6" t="s">
        <v>58</v>
      </c>
      <c r="C48" s="8" t="s">
        <v>59</v>
      </c>
      <c r="D48" s="17">
        <v>2.75</v>
      </c>
      <c r="E48" s="16"/>
      <c r="F48" s="13">
        <f t="shared" si="9"/>
        <v>0</v>
      </c>
      <c r="G48" s="16"/>
      <c r="H48" s="13">
        <f t="shared" si="10"/>
        <v>0</v>
      </c>
      <c r="I48" s="13">
        <f t="shared" si="6"/>
        <v>0</v>
      </c>
    </row>
    <row r="49" spans="1:9" ht="27">
      <c r="A49" s="8">
        <v>34</v>
      </c>
      <c r="B49" s="11" t="s">
        <v>7</v>
      </c>
      <c r="C49" s="8" t="s">
        <v>16</v>
      </c>
      <c r="D49" s="17">
        <v>10.6</v>
      </c>
      <c r="E49" s="16"/>
      <c r="F49" s="13">
        <f t="shared" si="9"/>
        <v>0</v>
      </c>
      <c r="G49" s="16"/>
      <c r="H49" s="13">
        <f t="shared" si="10"/>
        <v>0</v>
      </c>
      <c r="I49" s="13">
        <f t="shared" si="6"/>
        <v>0</v>
      </c>
    </row>
    <row r="50" spans="1:9" ht="16.5">
      <c r="A50" s="8">
        <v>35</v>
      </c>
      <c r="B50" s="6" t="s">
        <v>60</v>
      </c>
      <c r="C50" s="8" t="s">
        <v>16</v>
      </c>
      <c r="D50" s="17">
        <v>11.25</v>
      </c>
      <c r="E50" s="16"/>
      <c r="F50" s="13">
        <f t="shared" si="9"/>
        <v>0</v>
      </c>
      <c r="G50" s="16"/>
      <c r="H50" s="13">
        <f t="shared" si="10"/>
        <v>0</v>
      </c>
      <c r="I50" s="13">
        <f t="shared" si="6"/>
        <v>0</v>
      </c>
    </row>
    <row r="51" spans="1:9" ht="16.5" customHeight="1">
      <c r="A51" s="8">
        <v>36</v>
      </c>
      <c r="B51" s="6" t="s">
        <v>61</v>
      </c>
      <c r="C51" s="8" t="s">
        <v>16</v>
      </c>
      <c r="D51" s="17">
        <v>6</v>
      </c>
      <c r="E51" s="16"/>
      <c r="F51" s="13">
        <f t="shared" si="9"/>
        <v>0</v>
      </c>
      <c r="G51" s="16"/>
      <c r="H51" s="13">
        <f t="shared" si="10"/>
        <v>0</v>
      </c>
      <c r="I51" s="13">
        <f t="shared" si="6"/>
        <v>0</v>
      </c>
    </row>
    <row r="52" spans="1:9" ht="27">
      <c r="A52" s="8">
        <v>37</v>
      </c>
      <c r="B52" s="6" t="s">
        <v>62</v>
      </c>
      <c r="C52" s="8" t="s">
        <v>41</v>
      </c>
      <c r="D52" s="17">
        <v>12</v>
      </c>
      <c r="E52" s="16"/>
      <c r="F52" s="13">
        <f t="shared" si="9"/>
        <v>0</v>
      </c>
      <c r="G52" s="16"/>
      <c r="H52" s="13">
        <f t="shared" si="10"/>
        <v>0</v>
      </c>
      <c r="I52" s="13">
        <f t="shared" si="6"/>
        <v>0</v>
      </c>
    </row>
    <row r="53" spans="1:9" ht="16.5">
      <c r="A53" s="8"/>
      <c r="B53" s="36" t="s">
        <v>25</v>
      </c>
      <c r="C53" s="8"/>
      <c r="D53" s="17"/>
      <c r="E53" s="16"/>
      <c r="F53" s="16">
        <f>SUM(F38:F52)</f>
        <v>0</v>
      </c>
      <c r="G53" s="16"/>
      <c r="H53" s="16"/>
      <c r="I53" s="13">
        <f>SUM(I38:I52)</f>
        <v>0</v>
      </c>
    </row>
    <row r="54" spans="1:9" ht="15" customHeight="1">
      <c r="A54" s="28"/>
      <c r="B54" s="12" t="s">
        <v>63</v>
      </c>
      <c r="C54" s="28"/>
      <c r="D54" s="29"/>
      <c r="E54" s="29"/>
      <c r="F54" s="29">
        <f>F53+F36+F29</f>
        <v>0</v>
      </c>
      <c r="G54" s="29"/>
      <c r="H54" s="29"/>
      <c r="I54" s="30">
        <f>I53+I36+I29+I19</f>
        <v>0</v>
      </c>
    </row>
    <row r="55" spans="1:9" ht="26.25" customHeight="1">
      <c r="A55" s="37"/>
      <c r="B55" s="12" t="s">
        <v>64</v>
      </c>
      <c r="C55" s="31"/>
      <c r="D55" s="29"/>
      <c r="E55" s="29"/>
      <c r="F55" s="29"/>
      <c r="G55" s="29"/>
      <c r="H55" s="29"/>
      <c r="I55" s="30">
        <f>F54*C55</f>
        <v>0</v>
      </c>
    </row>
    <row r="56" spans="1:9">
      <c r="A56" s="28"/>
      <c r="B56" s="12" t="s">
        <v>63</v>
      </c>
      <c r="C56" s="8"/>
      <c r="D56" s="29"/>
      <c r="E56" s="29"/>
      <c r="F56" s="29"/>
      <c r="G56" s="29"/>
      <c r="H56" s="29"/>
      <c r="I56" s="30">
        <f>SUM(I54:I55)</f>
        <v>0</v>
      </c>
    </row>
    <row r="57" spans="1:9">
      <c r="A57" s="28"/>
      <c r="B57" s="12" t="s">
        <v>4</v>
      </c>
      <c r="C57" s="31"/>
      <c r="D57" s="29"/>
      <c r="E57" s="29"/>
      <c r="F57" s="29"/>
      <c r="G57" s="29"/>
      <c r="H57" s="29"/>
      <c r="I57" s="30">
        <f>I56*C57</f>
        <v>0</v>
      </c>
    </row>
    <row r="58" spans="1:9">
      <c r="A58" s="28"/>
      <c r="B58" s="12" t="s">
        <v>63</v>
      </c>
      <c r="C58" s="8"/>
      <c r="D58" s="29"/>
      <c r="E58" s="29"/>
      <c r="F58" s="29"/>
      <c r="G58" s="29"/>
      <c r="H58" s="29"/>
      <c r="I58" s="30">
        <f>SUM(I56:I57)</f>
        <v>0</v>
      </c>
    </row>
    <row r="59" spans="1:9">
      <c r="A59" s="28"/>
      <c r="B59" s="12" t="s">
        <v>5</v>
      </c>
      <c r="C59" s="31"/>
      <c r="D59" s="29"/>
      <c r="E59" s="29"/>
      <c r="F59" s="29"/>
      <c r="G59" s="29"/>
      <c r="H59" s="29"/>
      <c r="I59" s="30">
        <f>I58*C59</f>
        <v>0</v>
      </c>
    </row>
    <row r="60" spans="1:9">
      <c r="A60" s="28"/>
      <c r="B60" s="12" t="s">
        <v>63</v>
      </c>
      <c r="C60" s="8"/>
      <c r="D60" s="29"/>
      <c r="E60" s="29"/>
      <c r="F60" s="29"/>
      <c r="G60" s="29"/>
      <c r="H60" s="29"/>
      <c r="I60" s="30">
        <f>SUM(I58:I59)</f>
        <v>0</v>
      </c>
    </row>
    <row r="61" spans="1:9">
      <c r="A61" s="28"/>
      <c r="B61" s="12" t="s">
        <v>65</v>
      </c>
      <c r="C61" s="31">
        <v>0.03</v>
      </c>
      <c r="D61" s="29"/>
      <c r="E61" s="29"/>
      <c r="F61" s="29"/>
      <c r="G61" s="29"/>
      <c r="H61" s="29"/>
      <c r="I61" s="30">
        <f>I60*C61</f>
        <v>0</v>
      </c>
    </row>
    <row r="62" spans="1:9">
      <c r="A62" s="28"/>
      <c r="B62" s="12" t="s">
        <v>63</v>
      </c>
      <c r="C62" s="8"/>
      <c r="D62" s="29"/>
      <c r="E62" s="29"/>
      <c r="F62" s="29"/>
      <c r="G62" s="29"/>
      <c r="H62" s="29"/>
      <c r="I62" s="30">
        <f>SUM(I60:I61)</f>
        <v>0</v>
      </c>
    </row>
    <row r="63" spans="1:9">
      <c r="A63" s="28"/>
      <c r="B63" s="12" t="s">
        <v>66</v>
      </c>
      <c r="C63" s="31">
        <v>0.18</v>
      </c>
      <c r="D63" s="29"/>
      <c r="E63" s="29"/>
      <c r="F63" s="29"/>
      <c r="G63" s="29"/>
      <c r="H63" s="29"/>
      <c r="I63" s="30">
        <f>I62*C63</f>
        <v>0</v>
      </c>
    </row>
    <row r="64" spans="1:9">
      <c r="A64" s="28"/>
      <c r="B64" s="12" t="s">
        <v>63</v>
      </c>
      <c r="C64" s="8"/>
      <c r="D64" s="29"/>
      <c r="E64" s="29"/>
      <c r="F64" s="29"/>
      <c r="G64" s="29"/>
      <c r="H64" s="29"/>
      <c r="I64" s="30">
        <f>SUM(I62:I63)</f>
        <v>0</v>
      </c>
    </row>
    <row r="65" spans="1:9" ht="16.5">
      <c r="A65" s="32"/>
      <c r="B65" s="1" t="s">
        <v>2</v>
      </c>
      <c r="C65" s="33"/>
      <c r="D65" s="34"/>
      <c r="E65" s="34"/>
      <c r="F65" s="34"/>
      <c r="G65" s="34"/>
      <c r="H65" s="34"/>
      <c r="I65" s="35"/>
    </row>
  </sheetData>
  <mergeCells count="13">
    <mergeCell ref="A2:I2"/>
    <mergeCell ref="A6:A7"/>
    <mergeCell ref="B6:B7"/>
    <mergeCell ref="C6:C7"/>
    <mergeCell ref="D6:D7"/>
    <mergeCell ref="E6:F6"/>
    <mergeCell ref="G6:H6"/>
    <mergeCell ref="I6:I7"/>
    <mergeCell ref="A4:I4"/>
    <mergeCell ref="A9:I9"/>
    <mergeCell ref="B20:H20"/>
    <mergeCell ref="A30:I30"/>
    <mergeCell ref="A37:I37"/>
  </mergeCells>
  <printOptions horizontalCentered="1"/>
  <pageMargins left="0.15" right="0.15" top="0.75" bottom="0.75" header="0.3" footer="0.3"/>
  <pageSetup scale="92" orientation="portrait" horizontalDpi="300" verticalDpi="300" r:id="rId1"/>
  <rowBreaks count="1" manualBreakCount="1">
    <brk id="3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ამბულატორია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2017-01-18T11:31:56Z</dcterms:modified>
</cp:coreProperties>
</file>