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/>
  </bookViews>
  <sheets>
    <sheet name="კრებსითი" sheetId="9" r:id="rId1"/>
    <sheet name="B-1" sheetId="1" r:id="rId2"/>
    <sheet name="B-2" sheetId="2" r:id="rId3"/>
    <sheet name="B-3" sheetId="8" r:id="rId4"/>
    <sheet name="D-nakr" sheetId="10" r:id="rId5"/>
    <sheet name=" D-dgiuri" sheetId="11" r:id="rId6"/>
  </sheets>
  <definedNames>
    <definedName name="axli">#REF!</definedName>
    <definedName name="gazi">#REF!</definedName>
    <definedName name="naniko">#REF!</definedName>
    <definedName name="natalia">#REF!</definedName>
    <definedName name="_xlnm.Print_Area" localSheetId="5">' D-dgiuri'!$A$1:$G$32</definedName>
    <definedName name="_xlnm.Print_Area" localSheetId="1">'B-1'!$A$1:$F$62</definedName>
    <definedName name="_xlnm.Print_Area" localSheetId="2">'B-2'!$A$1:$F$36</definedName>
    <definedName name="_xlnm.Print_Area" localSheetId="4">'D-nakr'!$A$1:$E$25</definedName>
    <definedName name="_xlnm.Print_Area" localSheetId="0">კრებსითი!$A$1:$D$13</definedName>
    <definedName name="_xlnm.Print_Titles" localSheetId="5">' D-dgiuri'!$A$4:$IV$5</definedName>
    <definedName name="_xlnm.Print_Titles" localSheetId="4">'D-nakr'!$A$4:$IT$5</definedName>
    <definedName name="_xlnm.Print_Titles" localSheetId="0">კრებსითი!$5:$5</definedName>
    <definedName name="sasxape">#REF!</definedName>
    <definedName name="Summary">#REF!</definedName>
    <definedName name="tcost" localSheetId="5">#REF!</definedName>
    <definedName name="tcost" localSheetId="4">#REF!</definedName>
    <definedName name="tcost">#REF!</definedName>
    <definedName name="Total" localSheetId="5">#REF!</definedName>
    <definedName name="Total" localSheetId="4">#REF!</definedName>
    <definedName name="Total">#REF!</definedName>
    <definedName name="Total1" localSheetId="5">#REF!</definedName>
    <definedName name="Total1" localSheetId="4">#REF!</definedName>
    <definedName name="Total1">#REF!</definedName>
    <definedName name="Total2" localSheetId="5">#REF!</definedName>
    <definedName name="Total2" localSheetId="4">#REF!</definedName>
    <definedName name="Total2">#REF!</definedName>
    <definedName name="Total3" localSheetId="5">#REF!</definedName>
    <definedName name="Total3" localSheetId="4">#REF!</definedName>
    <definedName name="Total3">#REF!</definedName>
    <definedName name="Total4" localSheetId="5">#REF!</definedName>
    <definedName name="Total4" localSheetId="4">#REF!</definedName>
    <definedName name="Total4">#REF!</definedName>
    <definedName name="tualeti">#REF!</definedName>
    <definedName name="wy">#REF!</definedName>
  </definedNames>
  <calcPr calcId="152511"/>
</workbook>
</file>

<file path=xl/calcChain.xml><?xml version="1.0" encoding="utf-8"?>
<calcChain xmlns="http://schemas.openxmlformats.org/spreadsheetml/2006/main">
  <c r="A24" i="8" l="1"/>
  <c r="D17" i="1" l="1"/>
  <c r="D16" i="1"/>
  <c r="D14" i="8" l="1"/>
  <c r="D13" i="8"/>
  <c r="D8" i="8"/>
  <c r="A8" i="8"/>
  <c r="D7" i="8"/>
  <c r="D17" i="2" l="1"/>
  <c r="D24" i="1" l="1"/>
  <c r="D14" i="2" l="1"/>
</calcChain>
</file>

<file path=xl/sharedStrings.xml><?xml version="1.0" encoding="utf-8"?>
<sst xmlns="http://schemas.openxmlformats.org/spreadsheetml/2006/main" count="366" uniqueCount="243">
  <si>
    <t>#</t>
  </si>
  <si>
    <t>ganzomileba</t>
  </si>
  <si>
    <t xml:space="preserve">raodenoba </t>
  </si>
  <si>
    <t>jami</t>
  </si>
  <si>
    <t>c.</t>
  </si>
  <si>
    <t>teritoriaze Casatarebeli mosamzadebeli da samSeneblo samuSaoebi</t>
  </si>
  <si>
    <t>samuSaoebis CamonaTvali</t>
  </si>
  <si>
    <t>xelfasi</t>
  </si>
  <si>
    <t>2</t>
  </si>
  <si>
    <t>1</t>
  </si>
  <si>
    <t>sul</t>
  </si>
  <si>
    <t>furnitura</t>
  </si>
  <si>
    <t>raodenoba</t>
  </si>
  <si>
    <t>c</t>
  </si>
  <si>
    <t>m.</t>
  </si>
  <si>
    <t>სამუშაოების დასახელება</t>
  </si>
  <si>
    <t>faqtiurad Sesrulebuli eleqtro qselis sqema</t>
  </si>
  <si>
    <t xml:space="preserve">გოფრირებულ მილebში კაბელების გატარება da montaJi </t>
  </si>
  <si>
    <t>safexmavlo da velobilikis mowyobis eleqtro-samontaJo samuSaoebi</t>
  </si>
  <si>
    <t>lari</t>
  </si>
  <si>
    <t xml:space="preserve">II jg. gruntis moWra buldozeriT, saSualod 50m manZilze gadaadgilebiT </t>
  </si>
  <si>
    <t>m3</t>
  </si>
  <si>
    <t>samuSaos dasaxeleba</t>
  </si>
  <si>
    <t>ganz. erT.</t>
  </si>
  <si>
    <t>zedmeti gruntis datvirTva TviTmclelze eqskavatoriT</t>
  </si>
  <si>
    <t>gruntis gatana TviTmcleliT 15km manZilze</t>
  </si>
  <si>
    <t>jami-I:</t>
  </si>
  <si>
    <t>1.1.</t>
  </si>
  <si>
    <t>m2</t>
  </si>
  <si>
    <t>t</t>
  </si>
  <si>
    <t>_გამომწვარი მავთული</t>
  </si>
  <si>
    <t>კგ</t>
  </si>
  <si>
    <t>მ3</t>
  </si>
  <si>
    <t xml:space="preserve">II jg. gruntis damuSaveba xeliT bordiurebis mosawyobad </t>
  </si>
  <si>
    <t>moWrili gruntis gaSla teritoriaze urikebiT (saSualod 50m manZilze)</t>
  </si>
  <si>
    <t>3.1.</t>
  </si>
  <si>
    <t>3.2.</t>
  </si>
  <si>
    <t>bordiurebis qveS safuZvlis mowyoba RorRiT datkepvniT</t>
  </si>
  <si>
    <t>g.m.</t>
  </si>
  <si>
    <t>jami 3:</t>
  </si>
  <si>
    <t>3.3.</t>
  </si>
  <si>
    <t>3.4.</t>
  </si>
  <si>
    <t>jami 4:</t>
  </si>
  <si>
    <t xml:space="preserve">safuZvlis mowyoba RorRiT </t>
  </si>
  <si>
    <t>liTonis luqebis montaJi</t>
  </si>
  <si>
    <t xml:space="preserve">gruntis ukuCayra xeliT </t>
  </si>
  <si>
    <t>safuZvlis zeda Sris mowyoba RorRiT, sisqiT 8sm</t>
  </si>
  <si>
    <t>ტ.</t>
  </si>
  <si>
    <t xml:space="preserve">wvrilmarcvlovani asfalto betonis safaris mowyoba, sisqiT 4sm  </t>
  </si>
  <si>
    <t>m</t>
  </si>
  <si>
    <t>zolovana 10X75mm</t>
  </si>
  <si>
    <t>1. mosamzadebeli samuSaoebi</t>
  </si>
  <si>
    <t>bazaltis bordiurebis mowyoba zomiT 200X80X500mm</t>
  </si>
  <si>
    <t>3.5.</t>
  </si>
  <si>
    <t>bazaltis bordiurebis mowyoba zomiT 300X150X1000mm</t>
  </si>
  <si>
    <t>safuZvlis mowyoba RorRiT saniaRvrisaTvis</t>
  </si>
  <si>
    <t>r/betonis saniaRvre bogiris mowyoba, betoniT m-250</t>
  </si>
  <si>
    <r>
      <t xml:space="preserve">_armatura </t>
    </r>
    <r>
      <rPr>
        <sz val="10"/>
        <color theme="1"/>
        <rFont val="Times New Roman"/>
        <family val="1"/>
      </rPr>
      <t>A-III,  d-18</t>
    </r>
    <r>
      <rPr>
        <sz val="10"/>
        <color theme="1"/>
        <rFont val="AcadNusx"/>
      </rPr>
      <t>mm</t>
    </r>
  </si>
  <si>
    <r>
      <t xml:space="preserve">_armatura </t>
    </r>
    <r>
      <rPr>
        <sz val="10"/>
        <color theme="1"/>
        <rFont val="Times New Roman"/>
        <family val="1"/>
      </rPr>
      <t>A-III,  d-12</t>
    </r>
    <r>
      <rPr>
        <sz val="10"/>
        <color theme="1"/>
        <rFont val="AcadNusx"/>
      </rPr>
      <t>mm</t>
    </r>
  </si>
  <si>
    <t>safuZvlis qveda Sris mowyoba balastiT, sisqiT 15სმ</t>
  </si>
  <si>
    <t>3</t>
  </si>
  <si>
    <t>saCrdiloblebis mowyoba</t>
  </si>
  <si>
    <t>1.1</t>
  </si>
  <si>
    <t>1.2</t>
  </si>
  <si>
    <t>2.1</t>
  </si>
  <si>
    <t>2.2</t>
  </si>
  <si>
    <t>3.1</t>
  </si>
  <si>
    <t>3.2</t>
  </si>
  <si>
    <r>
      <t xml:space="preserve">betoni </t>
    </r>
    <r>
      <rPr>
        <sz val="11"/>
        <rFont val="Times New Roman"/>
        <family val="1"/>
        <charset val="204"/>
      </rPr>
      <t>B-15 M-200</t>
    </r>
  </si>
  <si>
    <r>
      <t>m</t>
    </r>
    <r>
      <rPr>
        <vertAlign val="superscript"/>
        <sz val="11"/>
        <rFont val="LitNusx"/>
      </rPr>
      <t>3</t>
    </r>
  </si>
  <si>
    <r>
      <t xml:space="preserve">betoni </t>
    </r>
    <r>
      <rPr>
        <sz val="11"/>
        <rFont val="Times New Roman"/>
        <family val="1"/>
        <charset val="204"/>
      </rPr>
      <t>B-18.5 M-250</t>
    </r>
  </si>
  <si>
    <t>3.3</t>
  </si>
  <si>
    <t>milkvadrati 80X40X3mm</t>
  </si>
  <si>
    <t>3.4</t>
  </si>
  <si>
    <r>
      <t xml:space="preserve">armatura </t>
    </r>
    <r>
      <rPr>
        <sz val="10"/>
        <color theme="1"/>
        <rFont val="Times New Roman"/>
        <family val="1"/>
      </rPr>
      <t>A-III,  d-12</t>
    </r>
    <r>
      <rPr>
        <sz val="10"/>
        <color theme="1"/>
        <rFont val="AcadNusx"/>
      </rPr>
      <t>mm</t>
    </r>
  </si>
  <si>
    <r>
      <t xml:space="preserve">ankeri </t>
    </r>
    <r>
      <rPr>
        <sz val="10"/>
        <color theme="1"/>
        <rFont val="Times New Roman"/>
        <family val="1"/>
      </rPr>
      <t>d-12</t>
    </r>
    <r>
      <rPr>
        <sz val="10"/>
        <color theme="1"/>
        <rFont val="AcadNusx"/>
      </rPr>
      <t>X196mm</t>
    </r>
  </si>
  <si>
    <t>3.5</t>
  </si>
  <si>
    <t>foladis firfita 200X80X6mm</t>
  </si>
  <si>
    <t>3.6</t>
  </si>
  <si>
    <t>saxuravis moTuTiebuli Tunuqis furceli sisqiT 0.55mm</t>
  </si>
  <si>
    <t>3.7</t>
  </si>
  <si>
    <t>sanaTebi</t>
  </si>
  <si>
    <t>3.8</t>
  </si>
  <si>
    <t>CamrTvel-gamomrTveli avtomati</t>
  </si>
  <si>
    <t>eleqtro-samontaJo samuSaoebi</t>
  </si>
  <si>
    <r>
      <t>m</t>
    </r>
    <r>
      <rPr>
        <sz val="11"/>
        <rFont val="Calibri"/>
        <family val="2"/>
        <charset val="204"/>
      </rPr>
      <t>³</t>
    </r>
  </si>
  <si>
    <r>
      <t>m</t>
    </r>
    <r>
      <rPr>
        <vertAlign val="superscript"/>
        <sz val="11"/>
        <rFont val="AcadNusx"/>
      </rPr>
      <t>3</t>
    </r>
  </si>
  <si>
    <r>
      <t>კაბელი ПВ</t>
    </r>
    <r>
      <rPr>
        <sz val="11"/>
        <rFont val="Cambria"/>
        <family val="1"/>
        <charset val="204"/>
      </rPr>
      <t xml:space="preserve">C </t>
    </r>
    <r>
      <rPr>
        <sz val="11"/>
        <rFont val="AcadNusx"/>
      </rPr>
      <t>kveTiT 3X2,5mm</t>
    </r>
    <r>
      <rPr>
        <sz val="11"/>
        <rFont val="Calibri"/>
        <family val="2"/>
        <charset val="204"/>
      </rPr>
      <t>²</t>
    </r>
    <r>
      <rPr>
        <sz val="11"/>
        <rFont val="AcadNusx"/>
      </rPr>
      <t>.</t>
    </r>
  </si>
  <si>
    <r>
      <t>კაბელი ПВ</t>
    </r>
    <r>
      <rPr>
        <sz val="11"/>
        <rFont val="Cambria"/>
        <family val="1"/>
        <charset val="204"/>
      </rPr>
      <t xml:space="preserve">C </t>
    </r>
    <r>
      <rPr>
        <sz val="11"/>
        <rFont val="AcadNusx"/>
      </rPr>
      <t>kveTiT 4X4mm</t>
    </r>
    <r>
      <rPr>
        <sz val="11"/>
        <rFont val="Calibri"/>
        <family val="2"/>
        <charset val="204"/>
      </rPr>
      <t>²</t>
    </r>
    <r>
      <rPr>
        <sz val="11"/>
        <rFont val="AcadNusx"/>
      </rPr>
      <t>.</t>
    </r>
  </si>
  <si>
    <r>
      <t xml:space="preserve">გოფრირებული მილი </t>
    </r>
    <r>
      <rPr>
        <sz val="11"/>
        <rFont val="Calibri"/>
        <family val="2"/>
        <charset val="204"/>
      </rPr>
      <t>Ø4</t>
    </r>
    <r>
      <rPr>
        <sz val="11"/>
        <rFont val="AcadNusx"/>
      </rPr>
      <t xml:space="preserve">0 mm </t>
    </r>
  </si>
  <si>
    <r>
      <t xml:space="preserve">gruntis damuSaveba sakabelo TxrilisaTvis mosawyobad </t>
    </r>
    <r>
      <rPr>
        <i/>
        <sz val="11"/>
        <rFont val="AcadNusx"/>
      </rPr>
      <t>(Txrilis siRrme</t>
    </r>
    <r>
      <rPr>
        <i/>
        <sz val="11"/>
        <rFont val="Cambria"/>
        <family val="1"/>
        <charset val="204"/>
      </rPr>
      <t xml:space="preserve"> MIN. </t>
    </r>
    <r>
      <rPr>
        <i/>
        <sz val="11"/>
        <rFont val="AcadNusx"/>
      </rPr>
      <t>0,5-0,7m)</t>
    </r>
  </si>
  <si>
    <t>arsebuli amortizirebuli avariuli sanaTis boZis demontaJi, datvirTva avtomobilze da gatana 15 km-ze</t>
  </si>
  <si>
    <r>
      <t xml:space="preserve">gzaze arsebuli eleqtro analogiuri boZi (liTonis)  </t>
    </r>
    <r>
      <rPr>
        <i/>
        <sz val="11"/>
        <rFont val="AcadNusx"/>
      </rPr>
      <t>(proeqtis identuri, masalisa da samuSaos Rirebulebis gaTvaliswinebiT)</t>
    </r>
  </si>
  <si>
    <r>
      <t xml:space="preserve">gzaze arsebuli eleqtro analogiuri boZis da ganaTebis  montaJi da dabetoneba </t>
    </r>
    <r>
      <rPr>
        <i/>
        <sz val="11"/>
        <rFont val="AcadNusx"/>
      </rPr>
      <t>(masalisa da samuSaos Rirebulebis gaTvaliswinebiT)</t>
    </r>
  </si>
  <si>
    <r>
      <t xml:space="preserve">dekoratiuli sanaTis boZis SeRebva maRali xarisxis wyalmedegi saRebaviT da danomvra </t>
    </r>
    <r>
      <rPr>
        <i/>
        <sz val="11"/>
        <rFont val="AcadNusx"/>
      </rPr>
      <t>(</t>
    </r>
    <r>
      <rPr>
        <i/>
        <sz val="11"/>
        <rFont val="Cambria"/>
        <family val="1"/>
        <charset val="204"/>
      </rPr>
      <t>MIN.</t>
    </r>
    <r>
      <rPr>
        <i/>
        <sz val="11"/>
        <rFont val="AcadNusx"/>
      </rPr>
      <t xml:space="preserve"> ori piri, feri SeTanxmdes damkveTTan, Sesabamisi masalisa da samuSaos Rirebulebis gaTvaliswinebiT)</t>
    </r>
  </si>
  <si>
    <r>
      <t xml:space="preserve">დღის ნათებიანი სანათები 35 </t>
    </r>
    <r>
      <rPr>
        <sz val="11"/>
        <rFont val="Times New Roman"/>
        <family val="1"/>
      </rPr>
      <t xml:space="preserve">W </t>
    </r>
    <r>
      <rPr>
        <sz val="11"/>
        <rFont val="AcadNusx"/>
      </rPr>
      <t xml:space="preserve">montaJiT, zomiT </t>
    </r>
    <r>
      <rPr>
        <i/>
        <sz val="11"/>
        <rFont val="AcadNusx"/>
      </rPr>
      <t>(sruli kompleqtaciiT, proeqtis identuri)</t>
    </r>
  </si>
  <si>
    <r>
      <t xml:space="preserve">eleqtro kvanZebis kolofi  </t>
    </r>
    <r>
      <rPr>
        <i/>
        <sz val="11"/>
        <rFont val="AcadNusx"/>
      </rPr>
      <t>(sruli kompleqtaciiT)</t>
    </r>
  </si>
  <si>
    <r>
      <t xml:space="preserve">eleqtro kvanZebis kolofis  montaJi </t>
    </r>
    <r>
      <rPr>
        <i/>
        <sz val="11"/>
        <rFont val="AcadNusx"/>
      </rPr>
      <t>(proeqtis identuri, masalisa da samuSaos Rirebulebis gaTvaliswinebiT)</t>
    </r>
  </si>
  <si>
    <r>
      <t xml:space="preserve">kabelis dafarva specialuri mafrTxilebeli lentiT </t>
    </r>
    <r>
      <rPr>
        <i/>
        <sz val="11"/>
        <rFont val="AcadNusx"/>
      </rPr>
      <t>(masalisa da samuSaos Rirebulebis gaTvaliswinebiT)</t>
    </r>
  </si>
  <si>
    <r>
      <t xml:space="preserve">ganaTebis qselze </t>
    </r>
    <r>
      <rPr>
        <i/>
        <sz val="11"/>
        <rFont val="AcadNusx"/>
      </rPr>
      <t>(sanaT boZebze da minaTebebze)</t>
    </r>
    <r>
      <rPr>
        <sz val="11"/>
        <rFont val="AcadNusx"/>
      </rPr>
      <t xml:space="preserve"> damiwebis konturebis mowyoba </t>
    </r>
    <r>
      <rPr>
        <i/>
        <sz val="11"/>
        <rFont val="AcadNusx"/>
      </rPr>
      <t>(masalisa da samuSaos Rirebulebis gaTvaliswinebiT)</t>
    </r>
  </si>
  <si>
    <t>2.1.</t>
  </si>
  <si>
    <r>
      <t xml:space="preserve">_armatura </t>
    </r>
    <r>
      <rPr>
        <sz val="10"/>
        <color theme="1"/>
        <rFont val="Times New Roman"/>
        <family val="1"/>
      </rPr>
      <t>A-III,  f-14</t>
    </r>
    <r>
      <rPr>
        <sz val="10"/>
        <color theme="1"/>
        <rFont val="AcadNusx"/>
      </rPr>
      <t>mm</t>
    </r>
  </si>
  <si>
    <r>
      <t xml:space="preserve">_armatura </t>
    </r>
    <r>
      <rPr>
        <sz val="10"/>
        <color theme="1"/>
        <rFont val="Times New Roman"/>
        <family val="1"/>
      </rPr>
      <t>A-III,  f-22</t>
    </r>
    <r>
      <rPr>
        <sz val="10"/>
        <color theme="1"/>
        <rFont val="AcadNusx"/>
      </rPr>
      <t>mm</t>
    </r>
  </si>
  <si>
    <t>2.2.</t>
  </si>
  <si>
    <t>kedlebis Selesva qviSa-cementis xsnariT</t>
  </si>
  <si>
    <t>2.3.</t>
  </si>
  <si>
    <t>მ2</t>
  </si>
  <si>
    <t>jami-2:</t>
  </si>
  <si>
    <t>2. kedlebi</t>
  </si>
  <si>
    <t xml:space="preserve">3. bazaltis bordiuris mowyoba </t>
  </si>
  <si>
    <t>4. safexmavlo da velobilikis qveS saniaRvreebis mowyoba</t>
  </si>
  <si>
    <t>5. safexmavlo da velobilikis mowyoba</t>
  </si>
  <si>
    <t>jami 5:</t>
  </si>
  <si>
    <t>jami 1-5:</t>
  </si>
  <si>
    <t xml:space="preserve">saparko skamebis mowyoba </t>
  </si>
  <si>
    <t xml:space="preserve">saparko skami </t>
  </si>
  <si>
    <t xml:space="preserve">dekoratiuli sanagve urnis mowyoba </t>
  </si>
  <si>
    <t xml:space="preserve">sanagve urna </t>
  </si>
  <si>
    <t xml:space="preserve">sadeni </t>
  </si>
  <si>
    <t>arsebuli sanaTi boZebis demontaJi, sxva adgilas gadatana (imave teritoriaze maqs. 2m)</t>
  </si>
  <si>
    <t>arsebuli demontirebuli sanaTi boZebis, montaJi da dabetoneba (imave teritoriaze maqs. 2m)</t>
  </si>
  <si>
    <t>raoden.</t>
  </si>
  <si>
    <t>sacalo fasi</t>
  </si>
  <si>
    <r>
      <t>m</t>
    </r>
    <r>
      <rPr>
        <vertAlign val="superscript"/>
        <sz val="10"/>
        <color theme="1"/>
        <rFont val="AcadNusx"/>
      </rPr>
      <t>2</t>
    </r>
  </si>
  <si>
    <t>kedlebis daSxefva dekoratiuli cementis xsnariT (feri SeTanxmdes damkveTTan)</t>
  </si>
  <si>
    <r>
      <t xml:space="preserve">RorRi </t>
    </r>
    <r>
      <rPr>
        <i/>
        <sz val="11"/>
        <rFont val="AcadNusx"/>
      </rPr>
      <t>(fraqcia 10-20mm.) gaSla-gasworeba</t>
    </r>
  </si>
  <si>
    <r>
      <t>m</t>
    </r>
    <r>
      <rPr>
        <vertAlign val="superscript"/>
        <sz val="10"/>
        <color theme="1"/>
        <rFont val="AcadNusx"/>
      </rPr>
      <t>3</t>
    </r>
    <r>
      <rPr>
        <sz val="10"/>
        <color theme="1"/>
        <rFont val="AcadNusx"/>
      </rPr>
      <t>³</t>
    </r>
  </si>
  <si>
    <t>mon. r/betonis  sayrdeni kedelis mowyoba bilikisa da pandusebis gaswvriv, sisqiT min. 25 sm.</t>
  </si>
  <si>
    <t>II jg. gruntis damuSaveba eqskavatoriT saniaRvres tranSeis mosawyobad adgilze dayriT</t>
  </si>
  <si>
    <t>betonis d=700mm milebis Cawyoba tranSeaSi</t>
  </si>
  <si>
    <t>xarjTaRricxva #</t>
  </si>
  <si>
    <t>dasaxeleba</t>
  </si>
  <si>
    <t>Rirebuleba  lari</t>
  </si>
  <si>
    <r>
      <t xml:space="preserve">dRg </t>
    </r>
    <r>
      <rPr>
        <sz val="11"/>
        <rFont val="Calibri"/>
        <family val="2"/>
        <charset val="204"/>
        <scheme val="minor"/>
      </rPr>
      <t>18 %</t>
    </r>
  </si>
  <si>
    <t xml:space="preserve">mTliani Rirebuleba </t>
  </si>
  <si>
    <t xml:space="preserve">  </t>
  </si>
  <si>
    <t>დაბა ბაკურიანის წრიული გზის მიმდებარედ საფეხმავლო და ველობილიკის მოწყობა</t>
  </si>
  <si>
    <t>mSeneblobis Rirebulebis krebsiTi saxarjTaRricxva</t>
  </si>
  <si>
    <t>mosamzadebeli da samSeneblo samuSaoebi</t>
  </si>
  <si>
    <t xml:space="preserve">el. samontaJo samuSaoebi </t>
  </si>
  <si>
    <r>
      <t xml:space="preserve">xarjTaRricxva </t>
    </r>
    <r>
      <rPr>
        <b/>
        <sz val="12"/>
        <rFont val="Arial"/>
        <family val="2"/>
      </rPr>
      <t>B-1</t>
    </r>
  </si>
  <si>
    <r>
      <t xml:space="preserve">xarjTaRricxva </t>
    </r>
    <r>
      <rPr>
        <b/>
        <sz val="12"/>
        <rFont val="Arial"/>
        <family val="2"/>
      </rPr>
      <t>B-2</t>
    </r>
  </si>
  <si>
    <r>
      <t xml:space="preserve">xarjTaRricxva </t>
    </r>
    <r>
      <rPr>
        <b/>
        <sz val="12"/>
        <rFont val="Arial"/>
        <family val="2"/>
      </rPr>
      <t>B-3</t>
    </r>
  </si>
  <si>
    <t>B-1</t>
  </si>
  <si>
    <t>B-2</t>
  </si>
  <si>
    <t>B-3</t>
  </si>
  <si>
    <t>D</t>
  </si>
  <si>
    <t>dRiuri samuSaoebi</t>
  </si>
  <si>
    <r>
      <t>ბიტუმის ემულსიის მოსხმა ღორღზე</t>
    </r>
    <r>
      <rPr>
        <sz val="10"/>
        <color theme="1"/>
        <rFont val="Arial"/>
        <family val="2"/>
        <charset val="204"/>
      </rPr>
      <t/>
    </r>
  </si>
  <si>
    <t>qveTavi</t>
  </si>
  <si>
    <t>Rirebuleba lari</t>
  </si>
  <si>
    <t>D-1</t>
  </si>
  <si>
    <t>D-2</t>
  </si>
  <si>
    <t>masalebi</t>
  </si>
  <si>
    <t>D-3</t>
  </si>
  <si>
    <t>samSeneblo meqanizmebi</t>
  </si>
  <si>
    <r>
      <t>qveTavi</t>
    </r>
    <r>
      <rPr>
        <b/>
        <sz val="14"/>
        <rFont val="Academic-Times"/>
      </rPr>
      <t xml:space="preserve"> D</t>
    </r>
    <r>
      <rPr>
        <b/>
        <sz val="14"/>
        <rFont val="AcadNusx"/>
      </rPr>
      <t>-dRiuri samuSaoebi</t>
    </r>
  </si>
  <si>
    <t>nawili</t>
  </si>
  <si>
    <t>erT.fasi larebSi</t>
  </si>
  <si>
    <t>sul lari</t>
  </si>
  <si>
    <t>brigadiri</t>
  </si>
  <si>
    <t>sT</t>
  </si>
  <si>
    <t>kvalificiuri  muSa</t>
  </si>
  <si>
    <t>arakvalificiuri muSa</t>
  </si>
  <si>
    <t>mZRoli</t>
  </si>
  <si>
    <t>eqskavatoris an buldozeris mZRoli</t>
  </si>
  <si>
    <t>a/b damgebi</t>
  </si>
  <si>
    <t>_</t>
  </si>
  <si>
    <t>RorRi</t>
  </si>
  <si>
    <t>asfalt-betonis narevi</t>
  </si>
  <si>
    <t>bitumi</t>
  </si>
  <si>
    <t>sarwyavi manqana</t>
  </si>
  <si>
    <t>avtoTviTmcleli 10 t.</t>
  </si>
  <si>
    <t>sangrevi CaquCi</t>
  </si>
  <si>
    <t>asfaltis damgebi manqana</t>
  </si>
  <si>
    <t>satkepni 5 t</t>
  </si>
  <si>
    <t>satkepni 10 t</t>
  </si>
  <si>
    <t>avtogudronatori</t>
  </si>
  <si>
    <r>
      <t>eqskavatori 0,5m</t>
    </r>
    <r>
      <rPr>
        <vertAlign val="superscript"/>
        <sz val="11"/>
        <rFont val="AcadNusx"/>
      </rPr>
      <t>3</t>
    </r>
  </si>
  <si>
    <r>
      <t xml:space="preserve"> D</t>
    </r>
    <r>
      <rPr>
        <b/>
        <sz val="12"/>
        <rFont val="AcadNusx"/>
      </rPr>
      <t>-nakrebi</t>
    </r>
  </si>
  <si>
    <t>D1</t>
  </si>
  <si>
    <t>D2</t>
  </si>
  <si>
    <t>D3</t>
  </si>
  <si>
    <t>D1-1</t>
  </si>
  <si>
    <t>D1-2</t>
  </si>
  <si>
    <t>D1-3</t>
  </si>
  <si>
    <t>D1-4</t>
  </si>
  <si>
    <t>D1-5</t>
  </si>
  <si>
    <t>D1-6</t>
  </si>
  <si>
    <t>D2-1</t>
  </si>
  <si>
    <t>D2-3</t>
  </si>
  <si>
    <t>D2-4</t>
  </si>
  <si>
    <t>D2-5</t>
  </si>
  <si>
    <t>D3-1</t>
  </si>
  <si>
    <t>D3-2</t>
  </si>
  <si>
    <r>
      <t>D3-3</t>
    </r>
    <r>
      <rPr>
        <b/>
        <sz val="10"/>
        <rFont val="Arial"/>
        <family val="2"/>
      </rPr>
      <t/>
    </r>
  </si>
  <si>
    <r>
      <t>D3-4</t>
    </r>
    <r>
      <rPr>
        <b/>
        <sz val="10"/>
        <rFont val="Arial"/>
        <family val="2"/>
      </rPr>
      <t/>
    </r>
  </si>
  <si>
    <r>
      <t>D3-5</t>
    </r>
    <r>
      <rPr>
        <b/>
        <sz val="10"/>
        <rFont val="Arial"/>
        <family val="2"/>
      </rPr>
      <t/>
    </r>
  </si>
  <si>
    <r>
      <t>D3-6</t>
    </r>
    <r>
      <rPr>
        <b/>
        <sz val="10"/>
        <rFont val="Arial"/>
        <family val="2"/>
      </rPr>
      <t/>
    </r>
  </si>
  <si>
    <r>
      <t>D3-7</t>
    </r>
    <r>
      <rPr>
        <b/>
        <sz val="10"/>
        <rFont val="Arial"/>
        <family val="2"/>
      </rPr>
      <t/>
    </r>
  </si>
  <si>
    <r>
      <t>D3-8</t>
    </r>
    <r>
      <rPr>
        <b/>
        <sz val="10"/>
        <rFont val="Arial"/>
        <family val="2"/>
      </rPr>
      <t/>
    </r>
  </si>
  <si>
    <t>D2-2</t>
  </si>
  <si>
    <t>cementi</t>
  </si>
  <si>
    <t>balasti</t>
  </si>
  <si>
    <t>D2-6</t>
  </si>
  <si>
    <t>el. kabeli</t>
  </si>
  <si>
    <t>D2-7</t>
  </si>
  <si>
    <t>sanaTi boZi</t>
  </si>
  <si>
    <r>
      <t xml:space="preserve">sul: </t>
    </r>
    <r>
      <rPr>
        <b/>
        <sz val="11"/>
        <rFont val="Arial"/>
        <family val="2"/>
      </rPr>
      <t>D-1</t>
    </r>
  </si>
  <si>
    <r>
      <t xml:space="preserve">sul: </t>
    </r>
    <r>
      <rPr>
        <b/>
        <sz val="11"/>
        <rFont val="Arial"/>
        <family val="2"/>
      </rPr>
      <t>D-2</t>
    </r>
  </si>
  <si>
    <r>
      <t xml:space="preserve">sul: </t>
    </r>
    <r>
      <rPr>
        <b/>
        <sz val="11"/>
        <rFont val="Arial"/>
        <family val="2"/>
      </rPr>
      <t>D-3</t>
    </r>
  </si>
  <si>
    <t>safuZvlis qveda Sris mowyoba balastiT, sisqiT 20სმ</t>
  </si>
  <si>
    <t>gruntis moWra, datvirTva da gatana nayarSi</t>
  </si>
  <si>
    <t>1.3</t>
  </si>
  <si>
    <t>1.4</t>
  </si>
  <si>
    <t>1.5</t>
  </si>
  <si>
    <t>mosamzadebeli samuSaoebi</t>
  </si>
  <si>
    <t xml:space="preserve">III jg. gruntis damuSaveba da teritoriaze dayra </t>
  </si>
  <si>
    <t>damuSavebuli gruntis transportireba da datkepna</t>
  </si>
  <si>
    <t>teritoriis eqskavatoriT mosworeba saproeqto niSnulamde</t>
  </si>
  <si>
    <t>mosworebuli teritoriis datkepna</t>
  </si>
  <si>
    <t>4.7.</t>
  </si>
  <si>
    <t>4.8.</t>
  </si>
  <si>
    <t>4.9.</t>
  </si>
  <si>
    <r>
      <t>m</t>
    </r>
    <r>
      <rPr>
        <vertAlign val="superscript"/>
        <sz val="10"/>
        <color theme="1"/>
        <rFont val="Calibri"/>
        <family val="2"/>
        <scheme val="minor"/>
      </rPr>
      <t>3</t>
    </r>
  </si>
  <si>
    <t>4.10.</t>
  </si>
  <si>
    <t>saniaRvre Wis Tujis Tavsaxuri gverduli wyalmimRebiT 900X900X150mm  d=600mm</t>
  </si>
  <si>
    <t>kompl</t>
  </si>
  <si>
    <r>
      <t>dutavri N</t>
    </r>
    <r>
      <rPr>
        <sz val="10"/>
        <color theme="1"/>
        <rFont val="Calibri"/>
        <family val="2"/>
        <scheme val="minor"/>
      </rPr>
      <t>N</t>
    </r>
    <r>
      <rPr>
        <sz val="10"/>
        <color theme="1"/>
        <rFont val="AcadNusx"/>
      </rPr>
      <t>14</t>
    </r>
  </si>
  <si>
    <r>
      <t xml:space="preserve">betoni </t>
    </r>
    <r>
      <rPr>
        <sz val="10"/>
        <color theme="1"/>
        <rFont val="Calibri"/>
        <family val="2"/>
        <scheme val="minor"/>
      </rPr>
      <t>C15/20</t>
    </r>
  </si>
  <si>
    <r>
      <t xml:space="preserve">betoni </t>
    </r>
    <r>
      <rPr>
        <sz val="10"/>
        <color theme="1"/>
        <rFont val="Calibri"/>
        <family val="2"/>
        <scheme val="minor"/>
      </rPr>
      <t>C7/10</t>
    </r>
  </si>
  <si>
    <t>4.1</t>
  </si>
  <si>
    <r>
      <t>m</t>
    </r>
    <r>
      <rPr>
        <vertAlign val="superscript"/>
        <sz val="9"/>
        <rFont val="LitNusx"/>
      </rPr>
      <t>3</t>
    </r>
  </si>
  <si>
    <t>4.2</t>
  </si>
  <si>
    <t>4.3</t>
  </si>
  <si>
    <t>sagzao niSnebis mowyoba (50c)</t>
  </si>
  <si>
    <t>gruntis damuSaveba xeliT</t>
  </si>
  <si>
    <r>
      <t xml:space="preserve">saZirkvlis betoni </t>
    </r>
    <r>
      <rPr>
        <sz val="9"/>
        <rFont val="Times New Roman"/>
        <family val="1"/>
        <charset val="204"/>
      </rPr>
      <t>B-15 M-200</t>
    </r>
  </si>
  <si>
    <t>parkirebis amkrZalavi niSnebis mowyoba liTonis dgarebze</t>
  </si>
  <si>
    <t>asfaltis safarze moniSvnebis mowyoba</t>
  </si>
  <si>
    <t>asfaltis safaris SeRebva (velobilikisTvis წრიულის დარჩენილი მონაკვეთის ჩათვლით) specialuri wyalmedegi saRebaviT. feri SeTanxmdes damkveTTan</t>
  </si>
  <si>
    <t xml:space="preserve"> _ </t>
  </si>
  <si>
    <t>* შენიშვნა: სატენდერო წინადადება, სადაც არ იქნება დღიური სამუშაოების ერთეული ფასები განფასებული იქნება უარყოფილი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</si>
</sst>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_р_._-;\-* #,##0.00_р_._-;_-* &quot;-&quot;??_р_._-;_-@_-"/>
    <numFmt numFmtId="166" formatCode="_-* #,##0.00&quot;р.&quot;_-;\-* #,##0.00&quot;р.&quot;_-;_-* &quot;-&quot;??&quot;р.&quot;_-;_-@_-"/>
    <numFmt numFmtId="167" formatCode="0.0"/>
  </numFmts>
  <fonts count="68">
    <font>
      <sz val="11"/>
      <color theme="1"/>
      <name val="Calibri"/>
      <family val="2"/>
      <scheme val="minor"/>
    </font>
    <font>
      <b/>
      <sz val="10"/>
      <name val="AcadNusx"/>
    </font>
    <font>
      <sz val="8"/>
      <name val="AcadNusx"/>
    </font>
    <font>
      <sz val="8"/>
      <name val="Calibri"/>
      <family val="2"/>
      <scheme val="minor"/>
    </font>
    <font>
      <sz val="10"/>
      <name val="AcadNusx"/>
    </font>
    <font>
      <sz val="10"/>
      <name val="Calibri"/>
      <family val="2"/>
      <charset val="204"/>
    </font>
    <font>
      <sz val="8"/>
      <name val="Calibri"/>
      <family val="2"/>
      <charset val="204"/>
    </font>
    <font>
      <b/>
      <sz val="8"/>
      <name val="AcadNusx"/>
    </font>
    <font>
      <b/>
      <sz val="12"/>
      <name val="AcadNusx"/>
    </font>
    <font>
      <sz val="10"/>
      <name val="Calibri"/>
      <family val="2"/>
      <scheme val="minor"/>
    </font>
    <font>
      <sz val="10"/>
      <color theme="1"/>
      <name val="AcadNusx"/>
    </font>
    <font>
      <b/>
      <sz val="10"/>
      <color theme="1"/>
      <name val="AcadNusx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Helv"/>
    </font>
    <font>
      <b/>
      <sz val="9"/>
      <name val="Arial"/>
      <family val="2"/>
    </font>
    <font>
      <sz val="11"/>
      <color theme="1"/>
      <name val="AcadNusx"/>
    </font>
    <font>
      <sz val="10"/>
      <color theme="1"/>
      <name val="Arial"/>
      <family val="2"/>
      <charset val="204"/>
    </font>
    <font>
      <b/>
      <sz val="11"/>
      <color theme="1"/>
      <name val="AcadNusx"/>
    </font>
    <font>
      <sz val="10"/>
      <color theme="1"/>
      <name val="Times New Roman"/>
      <family val="1"/>
    </font>
    <font>
      <sz val="9"/>
      <name val="Arial"/>
      <family val="2"/>
      <charset val="204"/>
    </font>
    <font>
      <sz val="11"/>
      <name val="Arial"/>
      <family val="2"/>
    </font>
    <font>
      <b/>
      <sz val="11"/>
      <name val="AcadNusx"/>
    </font>
    <font>
      <b/>
      <sz val="14"/>
      <name val="AcadNusx"/>
    </font>
    <font>
      <sz val="11"/>
      <name val="AcadNusx"/>
    </font>
    <font>
      <b/>
      <sz val="12"/>
      <name val="Arial"/>
      <family val="2"/>
      <charset val="204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LitNusx"/>
    </font>
    <font>
      <b/>
      <sz val="11"/>
      <name val="LitNusx"/>
    </font>
    <font>
      <sz val="11"/>
      <name val="LitNusx"/>
    </font>
    <font>
      <b/>
      <sz val="11"/>
      <color theme="1"/>
      <name val="Arial"/>
      <family val="2"/>
    </font>
    <font>
      <sz val="11"/>
      <name val="Times New Roman"/>
      <family val="1"/>
      <charset val="204"/>
    </font>
    <font>
      <vertAlign val="superscript"/>
      <sz val="11"/>
      <name val="LitNusx"/>
    </font>
    <font>
      <sz val="11"/>
      <name val="Calibri"/>
      <family val="2"/>
      <charset val="204"/>
    </font>
    <font>
      <vertAlign val="superscript"/>
      <sz val="11"/>
      <name val="AcadNusx"/>
    </font>
    <font>
      <sz val="11"/>
      <name val="Times New Roman"/>
      <family val="1"/>
    </font>
    <font>
      <sz val="11"/>
      <name val="Cambria"/>
      <family val="1"/>
      <charset val="204"/>
    </font>
    <font>
      <sz val="11"/>
      <color theme="1"/>
      <name val="Arial"/>
      <family val="2"/>
    </font>
    <font>
      <i/>
      <sz val="11"/>
      <name val="AcadNusx"/>
    </font>
    <font>
      <i/>
      <sz val="11"/>
      <name val="Cambria"/>
      <family val="1"/>
      <charset val="204"/>
    </font>
    <font>
      <vertAlign val="superscript"/>
      <sz val="10"/>
      <color theme="1"/>
      <name val="AcadNusx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sz val="12"/>
      <name val="AcadNusx"/>
    </font>
    <font>
      <sz val="10"/>
      <name val="Arial Cyr"/>
      <charset val="204"/>
    </font>
    <font>
      <b/>
      <i/>
      <sz val="10"/>
      <name val="AcadNusx"/>
    </font>
    <font>
      <b/>
      <i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 Cyr"/>
      <family val="2"/>
      <charset val="204"/>
    </font>
    <font>
      <b/>
      <sz val="12"/>
      <name val="Academic-Times"/>
    </font>
    <font>
      <sz val="14"/>
      <name val="AcadNusx"/>
    </font>
    <font>
      <b/>
      <sz val="14"/>
      <name val="Academic-Times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9"/>
      <name val="LitNusx"/>
    </font>
    <font>
      <sz val="9"/>
      <name val="Times New Roman"/>
      <family val="1"/>
      <charset val="204"/>
    </font>
    <font>
      <b/>
      <sz val="10"/>
      <color rgb="FFFF0000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80">
    <xf numFmtId="0" fontId="0" fillId="0" borderId="0"/>
    <xf numFmtId="0" fontId="14" fillId="0" borderId="0"/>
    <xf numFmtId="0" fontId="13" fillId="0" borderId="0"/>
    <xf numFmtId="0" fontId="15" fillId="0" borderId="0"/>
    <xf numFmtId="0" fontId="16" fillId="0" borderId="0"/>
    <xf numFmtId="165" fontId="16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0" fontId="14" fillId="0" borderId="0"/>
    <xf numFmtId="0" fontId="19" fillId="0" borderId="0"/>
    <xf numFmtId="0" fontId="12" fillId="0" borderId="0"/>
    <xf numFmtId="0" fontId="19" fillId="0" borderId="0"/>
    <xf numFmtId="0" fontId="52" fillId="0" borderId="0"/>
    <xf numFmtId="0" fontId="41" fillId="0" borderId="0"/>
    <xf numFmtId="0" fontId="13" fillId="0" borderId="0"/>
    <xf numFmtId="43" fontId="13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3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3" fillId="0" borderId="0"/>
    <xf numFmtId="0" fontId="37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0" fontId="14" fillId="0" borderId="0"/>
    <xf numFmtId="0" fontId="52" fillId="0" borderId="0"/>
    <xf numFmtId="0" fontId="14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166" fontId="57" fillId="0" borderId="0" applyFont="0" applyFill="0" applyBorder="0" applyAlignment="0" applyProtection="0"/>
    <xf numFmtId="0" fontId="15" fillId="0" borderId="0"/>
    <xf numFmtId="43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</cellStyleXfs>
  <cellXfs count="290">
    <xf numFmtId="0" fontId="0" fillId="0" borderId="0" xfId="0"/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0" fontId="4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5" fillId="0" borderId="0" xfId="0" applyFont="1" applyFill="1" applyBorder="1" applyAlignment="1" applyProtection="1">
      <alignment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1" fillId="2" borderId="14" xfId="0" applyFont="1" applyFill="1" applyBorder="1" applyAlignment="1" applyProtection="1">
      <alignment horizontal="center" vertical="center"/>
    </xf>
    <xf numFmtId="0" fontId="9" fillId="2" borderId="0" xfId="0" applyFont="1" applyFill="1"/>
    <xf numFmtId="0" fontId="6" fillId="2" borderId="0" xfId="0" applyFont="1" applyFill="1" applyBorder="1" applyAlignment="1" applyProtection="1">
      <alignment vertical="center"/>
    </xf>
    <xf numFmtId="0" fontId="4" fillId="0" borderId="0" xfId="0" applyFont="1" applyFill="1" applyAlignment="1">
      <alignment horizontal="left"/>
    </xf>
    <xf numFmtId="49" fontId="7" fillId="2" borderId="6" xfId="0" applyNumberFormat="1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20" fillId="2" borderId="16" xfId="0" applyFont="1" applyFill="1" applyBorder="1" applyAlignment="1" applyProtection="1">
      <alignment horizontal="center" vertical="center"/>
    </xf>
    <xf numFmtId="49" fontId="7" fillId="2" borderId="7" xfId="0" applyNumberFormat="1" applyFont="1" applyFill="1" applyBorder="1" applyAlignment="1" applyProtection="1">
      <alignment horizontal="center" vertical="center"/>
    </xf>
    <xf numFmtId="1" fontId="22" fillId="2" borderId="1" xfId="11" applyNumberFormat="1" applyFont="1" applyFill="1" applyBorder="1" applyAlignment="1">
      <alignment horizontal="center" vertical="center" wrapText="1"/>
    </xf>
    <xf numFmtId="1" fontId="22" fillId="2" borderId="17" xfId="11" applyNumberFormat="1" applyFont="1" applyFill="1" applyBorder="1" applyAlignment="1">
      <alignment horizontal="center" vertical="center" wrapText="1"/>
    </xf>
    <xf numFmtId="1" fontId="22" fillId="2" borderId="2" xfId="11" applyNumberFormat="1" applyFont="1" applyFill="1" applyBorder="1" applyAlignment="1">
      <alignment horizontal="center" vertical="center" wrapText="1"/>
    </xf>
    <xf numFmtId="0" fontId="11" fillId="2" borderId="14" xfId="9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35" fillId="2" borderId="14" xfId="7" applyFont="1" applyFill="1" applyBorder="1" applyAlignment="1">
      <alignment horizontal="center" vertical="center" wrapText="1"/>
    </xf>
    <xf numFmtId="2" fontId="26" fillId="2" borderId="14" xfId="0" applyNumberFormat="1" applyFont="1" applyFill="1" applyBorder="1" applyAlignment="1" applyProtection="1">
      <alignment horizontal="right" vertical="center" wrapText="1"/>
    </xf>
    <xf numFmtId="0" fontId="35" fillId="2" borderId="14" xfId="7" applyFont="1" applyFill="1" applyBorder="1" applyAlignment="1">
      <alignment horizontal="left" vertical="center" wrapText="1"/>
    </xf>
    <xf numFmtId="2" fontId="26" fillId="2" borderId="14" xfId="0" applyNumberFormat="1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4" xfId="1" applyFont="1" applyFill="1" applyBorder="1" applyAlignment="1">
      <alignment horizontal="left" vertical="center" wrapText="1"/>
    </xf>
    <xf numFmtId="0" fontId="29" fillId="0" borderId="14" xfId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vertical="center" wrapText="1"/>
    </xf>
    <xf numFmtId="0" fontId="29" fillId="2" borderId="14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vertical="center" wrapText="1"/>
    </xf>
    <xf numFmtId="2" fontId="26" fillId="0" borderId="14" xfId="0" applyNumberFormat="1" applyFont="1" applyFill="1" applyBorder="1" applyAlignment="1">
      <alignment horizontal="center" vertical="center"/>
    </xf>
    <xf numFmtId="2" fontId="26" fillId="0" borderId="14" xfId="1" applyNumberFormat="1" applyFont="1" applyFill="1" applyBorder="1" applyAlignment="1">
      <alignment horizontal="center" vertical="center" wrapText="1"/>
    </xf>
    <xf numFmtId="2" fontId="26" fillId="2" borderId="14" xfId="0" applyNumberFormat="1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 wrapText="1"/>
    </xf>
    <xf numFmtId="49" fontId="26" fillId="2" borderId="7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10" fillId="2" borderId="8" xfId="11" applyFont="1" applyFill="1" applyBorder="1" applyAlignment="1">
      <alignment horizontal="center" vertical="center" wrapText="1"/>
    </xf>
    <xf numFmtId="0" fontId="10" fillId="2" borderId="18" xfId="11" applyFont="1" applyFill="1" applyBorder="1" applyAlignment="1">
      <alignment horizontal="center" vertical="center" wrapText="1"/>
    </xf>
    <xf numFmtId="0" fontId="10" fillId="2" borderId="19" xfId="11" applyFont="1" applyFill="1" applyBorder="1" applyAlignment="1">
      <alignment horizontal="center" vertical="center" wrapText="1"/>
    </xf>
    <xf numFmtId="0" fontId="10" fillId="2" borderId="0" xfId="11" applyFont="1" applyFill="1" applyAlignment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1" fillId="2" borderId="0" xfId="0" applyFont="1" applyFill="1"/>
    <xf numFmtId="0" fontId="1" fillId="2" borderId="14" xfId="0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4" xfId="9" applyFont="1" applyFill="1" applyBorder="1" applyAlignment="1">
      <alignment horizontal="center" vertical="center" wrapText="1"/>
    </xf>
    <xf numFmtId="2" fontId="18" fillId="2" borderId="14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1" fillId="2" borderId="14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/>
    <xf numFmtId="0" fontId="23" fillId="2" borderId="0" xfId="0" applyFont="1" applyFill="1" applyAlignment="1">
      <alignment horizontal="center" vertical="center" wrapText="1"/>
    </xf>
    <xf numFmtId="2" fontId="17" fillId="2" borderId="14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26" fillId="2" borderId="0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0" fontId="10" fillId="2" borderId="14" xfId="9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vertical="center" wrapText="1"/>
    </xf>
    <xf numFmtId="0" fontId="10" fillId="2" borderId="14" xfId="9" applyFont="1" applyFill="1" applyBorder="1" applyAlignment="1">
      <alignment horizontal="center" vertical="center"/>
    </xf>
    <xf numFmtId="0" fontId="20" fillId="2" borderId="9" xfId="0" applyFont="1" applyFill="1" applyBorder="1" applyAlignment="1" applyProtection="1">
      <alignment horizontal="center" vertical="center"/>
    </xf>
    <xf numFmtId="2" fontId="17" fillId="2" borderId="10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 textRotation="180" wrapText="1"/>
    </xf>
    <xf numFmtId="0" fontId="4" fillId="0" borderId="19" xfId="0" applyNumberFormat="1" applyFont="1" applyFill="1" applyBorder="1" applyAlignment="1">
      <alignment horizontal="center" vertical="center" textRotation="180" wrapText="1"/>
    </xf>
    <xf numFmtId="49" fontId="13" fillId="0" borderId="8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49" fontId="26" fillId="2" borderId="4" xfId="0" applyNumberFormat="1" applyFont="1" applyFill="1" applyBorder="1" applyAlignment="1" applyProtection="1">
      <alignment horizontal="center" vertical="center" wrapText="1"/>
    </xf>
    <xf numFmtId="0" fontId="35" fillId="2" borderId="15" xfId="7" applyFont="1" applyFill="1" applyBorder="1" applyAlignment="1">
      <alignment horizontal="left" vertical="center" wrapText="1"/>
    </xf>
    <xf numFmtId="0" fontId="35" fillId="2" borderId="15" xfId="7" applyFont="1" applyFill="1" applyBorder="1" applyAlignment="1">
      <alignment horizontal="center" vertical="center" wrapText="1"/>
    </xf>
    <xf numFmtId="2" fontId="26" fillId="2" borderId="15" xfId="0" applyNumberFormat="1" applyFont="1" applyFill="1" applyBorder="1" applyAlignment="1" applyProtection="1">
      <alignment horizontal="center" vertical="center" wrapText="1"/>
    </xf>
    <xf numFmtId="49" fontId="29" fillId="2" borderId="8" xfId="0" applyNumberFormat="1" applyFont="1" applyFill="1" applyBorder="1" applyAlignment="1">
      <alignment horizontal="center" vertical="center" wrapText="1"/>
    </xf>
    <xf numFmtId="0" fontId="27" fillId="2" borderId="18" xfId="0" applyNumberFormat="1" applyFont="1" applyFill="1" applyBorder="1" applyAlignment="1">
      <alignment horizontal="center" vertical="center" wrapText="1"/>
    </xf>
    <xf numFmtId="0" fontId="29" fillId="2" borderId="18" xfId="0" applyNumberFormat="1" applyFont="1" applyFill="1" applyBorder="1" applyAlignment="1">
      <alignment horizontal="center" vertical="center" wrapText="1"/>
    </xf>
    <xf numFmtId="0" fontId="26" fillId="2" borderId="18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textRotation="90" wrapText="1"/>
    </xf>
    <xf numFmtId="2" fontId="4" fillId="0" borderId="18" xfId="0" applyNumberFormat="1" applyFont="1" applyFill="1" applyBorder="1" applyAlignment="1">
      <alignment horizontal="center" vertical="center" textRotation="90" wrapText="1"/>
    </xf>
    <xf numFmtId="2" fontId="4" fillId="0" borderId="19" xfId="0" applyNumberFormat="1" applyFont="1" applyFill="1" applyBorder="1" applyAlignment="1">
      <alignment horizontal="center" vertical="center" textRotation="90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27" fillId="0" borderId="6" xfId="0" applyNumberFormat="1" applyFont="1" applyFill="1" applyBorder="1" applyAlignment="1">
      <alignment horizontal="center" vertical="center" wrapText="1"/>
    </xf>
    <xf numFmtId="0" fontId="27" fillId="0" borderId="16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/>
    </xf>
    <xf numFmtId="0" fontId="29" fillId="0" borderId="15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center" vertical="center"/>
    </xf>
    <xf numFmtId="2" fontId="26" fillId="0" borderId="15" xfId="0" applyNumberFormat="1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/>
    </xf>
    <xf numFmtId="2" fontId="32" fillId="2" borderId="18" xfId="0" applyNumberFormat="1" applyFont="1" applyFill="1" applyBorder="1" applyAlignment="1">
      <alignment horizontal="center" vertical="center"/>
    </xf>
    <xf numFmtId="2" fontId="32" fillId="2" borderId="19" xfId="0" applyNumberFormat="1" applyFont="1" applyFill="1" applyBorder="1" applyAlignment="1">
      <alignment horizontal="center" vertical="center"/>
    </xf>
    <xf numFmtId="2" fontId="32" fillId="2" borderId="19" xfId="0" applyNumberFormat="1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49" fontId="32" fillId="2" borderId="7" xfId="0" applyNumberFormat="1" applyFont="1" applyFill="1" applyBorder="1" applyAlignment="1" applyProtection="1">
      <alignment horizontal="center" vertical="center"/>
    </xf>
    <xf numFmtId="0" fontId="23" fillId="2" borderId="14" xfId="9" applyFont="1" applyFill="1" applyBorder="1" applyAlignment="1">
      <alignment horizontal="center" vertical="center" wrapText="1"/>
    </xf>
    <xf numFmtId="2" fontId="43" fillId="2" borderId="14" xfId="0" applyNumberFormat="1" applyFont="1" applyFill="1" applyBorder="1" applyAlignment="1">
      <alignment horizontal="center" vertical="center"/>
    </xf>
    <xf numFmtId="0" fontId="48" fillId="2" borderId="7" xfId="0" applyFont="1" applyFill="1" applyBorder="1" applyAlignment="1">
      <alignment horizontal="center" vertical="center" wrapText="1"/>
    </xf>
    <xf numFmtId="2" fontId="48" fillId="2" borderId="14" xfId="0" applyNumberFormat="1" applyFont="1" applyFill="1" applyBorder="1" applyAlignment="1">
      <alignment horizontal="center" vertical="center"/>
    </xf>
    <xf numFmtId="0" fontId="48" fillId="2" borderId="7" xfId="9" applyFont="1" applyFill="1" applyBorder="1" applyAlignment="1">
      <alignment horizontal="center" vertical="center" wrapText="1"/>
    </xf>
    <xf numFmtId="0" fontId="49" fillId="2" borderId="7" xfId="11" applyFont="1" applyFill="1" applyBorder="1" applyAlignment="1">
      <alignment horizontal="center" vertical="center" wrapText="1"/>
    </xf>
    <xf numFmtId="2" fontId="49" fillId="2" borderId="14" xfId="0" applyNumberFormat="1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/>
    </xf>
    <xf numFmtId="0" fontId="49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49" fontId="32" fillId="2" borderId="4" xfId="0" applyNumberFormat="1" applyFont="1" applyFill="1" applyBorder="1" applyAlignment="1" applyProtection="1">
      <alignment horizontal="center" vertical="center"/>
    </xf>
    <xf numFmtId="0" fontId="23" fillId="2" borderId="15" xfId="9" applyFont="1" applyFill="1" applyBorder="1" applyAlignment="1">
      <alignment horizontal="center" vertical="center" wrapText="1"/>
    </xf>
    <xf numFmtId="2" fontId="32" fillId="2" borderId="15" xfId="0" applyNumberFormat="1" applyFont="1" applyFill="1" applyBorder="1" applyAlignment="1" applyProtection="1">
      <alignment horizontal="center" vertical="center"/>
    </xf>
    <xf numFmtId="49" fontId="32" fillId="2" borderId="8" xfId="0" applyNumberFormat="1" applyFont="1" applyFill="1" applyBorder="1" applyAlignment="1" applyProtection="1">
      <alignment horizontal="center" vertical="center"/>
    </xf>
    <xf numFmtId="0" fontId="23" fillId="2" borderId="18" xfId="9" applyFont="1" applyFill="1" applyBorder="1" applyAlignment="1">
      <alignment horizontal="center" vertical="center" wrapText="1"/>
    </xf>
    <xf numFmtId="2" fontId="32" fillId="2" borderId="18" xfId="0" applyNumberFormat="1" applyFont="1" applyFill="1" applyBorder="1" applyAlignment="1" applyProtection="1">
      <alignment horizontal="center" vertical="center"/>
    </xf>
    <xf numFmtId="2" fontId="48" fillId="2" borderId="10" xfId="0" applyNumberFormat="1" applyFont="1" applyFill="1" applyBorder="1" applyAlignment="1">
      <alignment horizontal="center" vertical="center"/>
    </xf>
    <xf numFmtId="2" fontId="36" fillId="2" borderId="10" xfId="0" applyNumberFormat="1" applyFont="1" applyFill="1" applyBorder="1" applyAlignment="1">
      <alignment horizontal="center" vertical="center"/>
    </xf>
    <xf numFmtId="2" fontId="43" fillId="2" borderId="15" xfId="0" applyNumberFormat="1" applyFont="1" applyFill="1" applyBorder="1" applyAlignment="1">
      <alignment horizontal="center" vertical="center"/>
    </xf>
    <xf numFmtId="2" fontId="36" fillId="2" borderId="5" xfId="0" applyNumberFormat="1" applyFont="1" applyFill="1" applyBorder="1" applyAlignment="1">
      <alignment horizontal="center" vertical="center"/>
    </xf>
    <xf numFmtId="2" fontId="43" fillId="2" borderId="18" xfId="0" applyNumberFormat="1" applyFont="1" applyFill="1" applyBorder="1" applyAlignment="1">
      <alignment horizontal="center" vertical="center"/>
    </xf>
    <xf numFmtId="2" fontId="36" fillId="2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53" fillId="0" borderId="0" xfId="14" applyFont="1" applyFill="1" applyAlignment="1">
      <alignment vertical="top"/>
    </xf>
    <xf numFmtId="0" fontId="4" fillId="0" borderId="0" xfId="14" applyFont="1" applyFill="1" applyAlignment="1">
      <alignment horizontal="center" vertical="center" wrapText="1"/>
    </xf>
    <xf numFmtId="0" fontId="4" fillId="0" borderId="0" xfId="14" applyFont="1" applyFill="1" applyAlignment="1">
      <alignment vertical="center" wrapText="1"/>
    </xf>
    <xf numFmtId="0" fontId="4" fillId="0" borderId="0" xfId="14" applyFont="1" applyFill="1" applyAlignment="1">
      <alignment vertical="top"/>
    </xf>
    <xf numFmtId="0" fontId="4" fillId="0" borderId="8" xfId="14" applyFont="1" applyFill="1" applyBorder="1" applyAlignment="1">
      <alignment horizontal="center" vertical="center" wrapText="1"/>
    </xf>
    <xf numFmtId="0" fontId="4" fillId="0" borderId="18" xfId="14" applyFont="1" applyFill="1" applyBorder="1" applyAlignment="1">
      <alignment horizontal="center" vertical="center" wrapText="1"/>
    </xf>
    <xf numFmtId="0" fontId="4" fillId="0" borderId="19" xfId="14" applyFont="1" applyFill="1" applyBorder="1" applyAlignment="1">
      <alignment horizontal="center" vertical="center" wrapText="1"/>
    </xf>
    <xf numFmtId="0" fontId="13" fillId="0" borderId="1" xfId="14" applyFont="1" applyFill="1" applyBorder="1" applyAlignment="1">
      <alignment horizontal="center" vertical="center" wrapText="1"/>
    </xf>
    <xf numFmtId="0" fontId="13" fillId="0" borderId="17" xfId="14" applyFont="1" applyFill="1" applyBorder="1" applyAlignment="1">
      <alignment horizontal="center" vertical="center" wrapText="1"/>
    </xf>
    <xf numFmtId="0" fontId="13" fillId="0" borderId="2" xfId="14" applyFont="1" applyFill="1" applyBorder="1" applyAlignment="1">
      <alignment horizontal="center" vertical="center" wrapText="1"/>
    </xf>
    <xf numFmtId="0" fontId="54" fillId="0" borderId="0" xfId="14" applyFont="1" applyFill="1" applyAlignment="1">
      <alignment horizontal="center" vertical="top"/>
    </xf>
    <xf numFmtId="0" fontId="13" fillId="0" borderId="6" xfId="14" applyFont="1" applyFill="1" applyBorder="1" applyAlignment="1">
      <alignment horizontal="center" vertical="center" wrapText="1"/>
    </xf>
    <xf numFmtId="4" fontId="26" fillId="0" borderId="9" xfId="14" applyNumberFormat="1" applyFont="1" applyFill="1" applyBorder="1" applyAlignment="1">
      <alignment horizontal="center" vertical="center" wrapText="1"/>
    </xf>
    <xf numFmtId="0" fontId="13" fillId="0" borderId="7" xfId="14" applyFont="1" applyFill="1" applyBorder="1" applyAlignment="1">
      <alignment horizontal="center" vertical="center" wrapText="1"/>
    </xf>
    <xf numFmtId="4" fontId="26" fillId="0" borderId="10" xfId="14" applyNumberFormat="1" applyFont="1" applyFill="1" applyBorder="1" applyAlignment="1">
      <alignment horizontal="center" vertical="center" wrapText="1"/>
    </xf>
    <xf numFmtId="0" fontId="55" fillId="0" borderId="6" xfId="14" applyFont="1" applyFill="1" applyBorder="1" applyAlignment="1">
      <alignment horizontal="center" vertical="top" wrapText="1"/>
    </xf>
    <xf numFmtId="0" fontId="29" fillId="0" borderId="16" xfId="15" applyFont="1" applyFill="1" applyBorder="1" applyAlignment="1">
      <alignment horizontal="center" vertical="top" wrapText="1"/>
    </xf>
    <xf numFmtId="0" fontId="27" fillId="0" borderId="16" xfId="14" applyFont="1" applyFill="1" applyBorder="1" applyAlignment="1">
      <alignment horizontal="left" vertical="top" wrapText="1"/>
    </xf>
    <xf numFmtId="4" fontId="32" fillId="0" borderId="9" xfId="14" applyNumberFormat="1" applyFont="1" applyFill="1" applyBorder="1" applyAlignment="1">
      <alignment horizontal="center" vertical="top" wrapText="1"/>
    </xf>
    <xf numFmtId="0" fontId="29" fillId="0" borderId="14" xfId="14" applyFont="1" applyFill="1" applyBorder="1" applyAlignment="1">
      <alignment horizontal="left" vertical="top" wrapText="1"/>
    </xf>
    <xf numFmtId="4" fontId="26" fillId="0" borderId="11" xfId="14" applyNumberFormat="1" applyFont="1" applyFill="1" applyBorder="1" applyAlignment="1">
      <alignment horizontal="center" vertical="top" wrapText="1"/>
    </xf>
    <xf numFmtId="0" fontId="29" fillId="0" borderId="7" xfId="14" applyFont="1" applyFill="1" applyBorder="1" applyAlignment="1">
      <alignment horizontal="center" vertical="top" wrapText="1"/>
    </xf>
    <xf numFmtId="0" fontId="29" fillId="0" borderId="14" xfId="14" applyFont="1" applyFill="1" applyBorder="1" applyAlignment="1">
      <alignment horizontal="center" vertical="top" wrapText="1"/>
    </xf>
    <xf numFmtId="0" fontId="27" fillId="0" borderId="4" xfId="14" applyFont="1" applyFill="1" applyBorder="1" applyAlignment="1">
      <alignment horizontal="center" vertical="top" wrapText="1"/>
    </xf>
    <xf numFmtId="0" fontId="27" fillId="0" borderId="15" xfId="14" applyFont="1" applyFill="1" applyBorder="1" applyAlignment="1">
      <alignment horizontal="center" vertical="top" wrapText="1"/>
    </xf>
    <xf numFmtId="0" fontId="27" fillId="0" borderId="15" xfId="14" applyFont="1" applyFill="1" applyBorder="1" applyAlignment="1">
      <alignment horizontal="left" vertical="top" wrapText="1"/>
    </xf>
    <xf numFmtId="4" fontId="32" fillId="0" borderId="3" xfId="14" applyNumberFormat="1" applyFont="1" applyFill="1" applyBorder="1" applyAlignment="1">
      <alignment horizontal="center" vertical="top" wrapText="1"/>
    </xf>
    <xf numFmtId="3" fontId="4" fillId="0" borderId="0" xfId="14" applyNumberFormat="1" applyFont="1" applyFill="1" applyAlignment="1">
      <alignment vertical="top"/>
    </xf>
    <xf numFmtId="0" fontId="29" fillId="0" borderId="16" xfId="15" applyFont="1" applyFill="1" applyBorder="1" applyAlignment="1">
      <alignment vertical="top" wrapText="1"/>
    </xf>
    <xf numFmtId="0" fontId="29" fillId="0" borderId="14" xfId="15" applyFont="1" applyFill="1" applyBorder="1" applyAlignment="1">
      <alignment vertical="top" wrapText="1"/>
    </xf>
    <xf numFmtId="0" fontId="26" fillId="0" borderId="16" xfId="15" applyFont="1" applyFill="1" applyBorder="1" applyAlignment="1">
      <alignment horizontal="center" vertical="center" wrapText="1"/>
    </xf>
    <xf numFmtId="0" fontId="26" fillId="0" borderId="14" xfId="15" applyFont="1" applyFill="1" applyBorder="1" applyAlignment="1">
      <alignment horizontal="center" vertical="center" wrapText="1"/>
    </xf>
    <xf numFmtId="0" fontId="59" fillId="0" borderId="0" xfId="777" applyFont="1"/>
    <xf numFmtId="0" fontId="28" fillId="0" borderId="0" xfId="777" applyFont="1"/>
    <xf numFmtId="0" fontId="28" fillId="0" borderId="0" xfId="777" applyFont="1" applyAlignment="1">
      <alignment horizontal="center"/>
    </xf>
    <xf numFmtId="0" fontId="28" fillId="0" borderId="0" xfId="777" applyFont="1" applyBorder="1"/>
    <xf numFmtId="0" fontId="28" fillId="0" borderId="0" xfId="777" applyFont="1" applyBorder="1" applyAlignment="1">
      <alignment horizontal="center"/>
    </xf>
    <xf numFmtId="0" fontId="59" fillId="0" borderId="0" xfId="777" applyFont="1" applyBorder="1" applyAlignment="1">
      <alignment horizontal="center" vertical="center" wrapText="1"/>
    </xf>
    <xf numFmtId="0" fontId="59" fillId="0" borderId="0" xfId="777" applyFont="1" applyBorder="1"/>
    <xf numFmtId="0" fontId="59" fillId="0" borderId="0" xfId="777" applyFont="1" applyBorder="1" applyAlignment="1">
      <alignment horizontal="center"/>
    </xf>
    <xf numFmtId="0" fontId="59" fillId="0" borderId="0" xfId="777" applyFont="1" applyBorder="1" applyAlignment="1">
      <alignment horizontal="left" vertical="center"/>
    </xf>
    <xf numFmtId="4" fontId="61" fillId="0" borderId="0" xfId="777" applyNumberFormat="1" applyFont="1" applyBorder="1" applyAlignment="1">
      <alignment horizontal="center" vertical="center" wrapText="1"/>
    </xf>
    <xf numFmtId="0" fontId="59" fillId="0" borderId="0" xfId="777" applyFont="1" applyBorder="1" applyAlignment="1">
      <alignment horizontal="left" vertical="center" wrapText="1"/>
    </xf>
    <xf numFmtId="0" fontId="59" fillId="0" borderId="0" xfId="777" applyFont="1" applyBorder="1" applyAlignment="1">
      <alignment vertical="center" wrapText="1"/>
    </xf>
    <xf numFmtId="0" fontId="59" fillId="0" borderId="0" xfId="777" applyFont="1" applyAlignment="1">
      <alignment horizontal="center"/>
    </xf>
    <xf numFmtId="0" fontId="4" fillId="0" borderId="0" xfId="777" applyFont="1" applyAlignment="1">
      <alignment horizontal="center"/>
    </xf>
    <xf numFmtId="0" fontId="4" fillId="0" borderId="0" xfId="777" applyFont="1"/>
    <xf numFmtId="0" fontId="8" fillId="0" borderId="0" xfId="777" applyFont="1"/>
    <xf numFmtId="0" fontId="8" fillId="0" borderId="0" xfId="777" applyFont="1" applyAlignment="1"/>
    <xf numFmtId="0" fontId="8" fillId="0" borderId="0" xfId="777" applyFont="1" applyAlignment="1">
      <alignment horizontal="center"/>
    </xf>
    <xf numFmtId="0" fontId="27" fillId="0" borderId="14" xfId="777" applyFont="1" applyBorder="1" applyAlignment="1">
      <alignment horizontal="center" vertical="center" wrapText="1"/>
    </xf>
    <xf numFmtId="0" fontId="4" fillId="0" borderId="0" xfId="777" applyFont="1" applyBorder="1" applyAlignment="1">
      <alignment horizontal="center" vertical="center" wrapText="1"/>
    </xf>
    <xf numFmtId="0" fontId="4" fillId="0" borderId="0" xfId="777" applyFont="1" applyBorder="1" applyAlignment="1">
      <alignment horizontal="center"/>
    </xf>
    <xf numFmtId="0" fontId="25" fillId="0" borderId="0" xfId="777" applyFont="1" applyBorder="1" applyAlignment="1">
      <alignment horizontal="center" vertical="center" wrapText="1"/>
    </xf>
    <xf numFmtId="167" fontId="4" fillId="0" borderId="0" xfId="777" applyNumberFormat="1" applyFont="1" applyBorder="1" applyAlignment="1">
      <alignment horizontal="center" vertical="center" wrapText="1"/>
    </xf>
    <xf numFmtId="0" fontId="4" fillId="0" borderId="0" xfId="777" applyFont="1" applyBorder="1"/>
    <xf numFmtId="0" fontId="4" fillId="0" borderId="0" xfId="777" applyFont="1" applyAlignment="1"/>
    <xf numFmtId="49" fontId="0" fillId="0" borderId="0" xfId="0" applyNumberFormat="1" applyAlignment="1"/>
    <xf numFmtId="0" fontId="29" fillId="0" borderId="14" xfId="777" applyFont="1" applyBorder="1" applyAlignment="1">
      <alignment horizontal="center" vertical="center" wrapText="1"/>
    </xf>
    <xf numFmtId="0" fontId="29" fillId="0" borderId="8" xfId="777" applyFont="1" applyBorder="1" applyAlignment="1">
      <alignment vertical="center" wrapText="1"/>
    </xf>
    <xf numFmtId="0" fontId="29" fillId="0" borderId="18" xfId="777" applyFont="1" applyBorder="1" applyAlignment="1">
      <alignment horizontal="center" vertical="center" wrapText="1"/>
    </xf>
    <xf numFmtId="0" fontId="29" fillId="0" borderId="19" xfId="777" applyFont="1" applyBorder="1" applyAlignment="1">
      <alignment horizontal="center" vertical="center" wrapText="1"/>
    </xf>
    <xf numFmtId="0" fontId="29" fillId="0" borderId="14" xfId="777" applyFont="1" applyBorder="1" applyAlignment="1">
      <alignment horizontal="left" vertical="center" wrapText="1"/>
    </xf>
    <xf numFmtId="0" fontId="27" fillId="0" borderId="14" xfId="777" applyFont="1" applyBorder="1" applyAlignment="1">
      <alignment horizontal="left" vertical="center" wrapText="1"/>
    </xf>
    <xf numFmtId="0" fontId="32" fillId="0" borderId="14" xfId="777" applyFont="1" applyBorder="1" applyAlignment="1">
      <alignment horizontal="center" vertical="center" wrapText="1"/>
    </xf>
    <xf numFmtId="0" fontId="26" fillId="0" borderId="14" xfId="777" applyFont="1" applyBorder="1" applyAlignment="1">
      <alignment horizontal="center" vertical="center" wrapText="1"/>
    </xf>
    <xf numFmtId="1" fontId="26" fillId="0" borderId="14" xfId="777" applyNumberFormat="1" applyFont="1" applyBorder="1" applyAlignment="1">
      <alignment horizontal="center" vertical="center" wrapText="1"/>
    </xf>
    <xf numFmtId="2" fontId="26" fillId="0" borderId="14" xfId="777" applyNumberFormat="1" applyFont="1" applyBorder="1" applyAlignment="1">
      <alignment horizontal="right" vertical="center" wrapText="1"/>
    </xf>
    <xf numFmtId="2" fontId="26" fillId="0" borderId="14" xfId="777" applyNumberFormat="1" applyFont="1" applyFill="1" applyBorder="1" applyAlignment="1">
      <alignment horizontal="right" vertical="center" wrapText="1"/>
    </xf>
    <xf numFmtId="43" fontId="32" fillId="0" borderId="14" xfId="778" applyFont="1" applyBorder="1" applyAlignment="1">
      <alignment horizontal="center" vertical="center" wrapText="1"/>
    </xf>
    <xf numFmtId="2" fontId="32" fillId="0" borderId="14" xfId="777" applyNumberFormat="1" applyFont="1" applyBorder="1" applyAlignment="1">
      <alignment horizontal="right" vertical="center" wrapText="1"/>
    </xf>
    <xf numFmtId="167" fontId="26" fillId="0" borderId="14" xfId="777" applyNumberFormat="1" applyFont="1" applyBorder="1" applyAlignment="1">
      <alignment horizontal="center" vertical="center" wrapText="1"/>
    </xf>
    <xf numFmtId="167" fontId="32" fillId="0" borderId="14" xfId="777" applyNumberFormat="1" applyFont="1" applyBorder="1" applyAlignment="1">
      <alignment horizontal="center" vertical="center" wrapText="1"/>
    </xf>
    <xf numFmtId="0" fontId="51" fillId="0" borderId="8" xfId="777" applyFont="1" applyBorder="1" applyAlignment="1">
      <alignment horizontal="center" vertical="center" wrapText="1"/>
    </xf>
    <xf numFmtId="0" fontId="51" fillId="0" borderId="18" xfId="777" applyFont="1" applyBorder="1" applyAlignment="1">
      <alignment horizontal="center" vertical="center" wrapText="1"/>
    </xf>
    <xf numFmtId="0" fontId="51" fillId="0" borderId="19" xfId="777" applyFont="1" applyBorder="1" applyAlignment="1">
      <alignment horizontal="center" vertical="center" wrapText="1"/>
    </xf>
    <xf numFmtId="0" fontId="50" fillId="0" borderId="8" xfId="777" applyFont="1" applyBorder="1" applyAlignment="1">
      <alignment horizontal="center"/>
    </xf>
    <xf numFmtId="0" fontId="50" fillId="0" borderId="18" xfId="777" applyFont="1" applyBorder="1" applyAlignment="1">
      <alignment horizontal="center"/>
    </xf>
    <xf numFmtId="0" fontId="50" fillId="0" borderId="19" xfId="777" applyFont="1" applyBorder="1" applyAlignment="1">
      <alignment horizontal="center"/>
    </xf>
    <xf numFmtId="0" fontId="62" fillId="0" borderId="12" xfId="777" applyFont="1" applyBorder="1" applyAlignment="1">
      <alignment horizontal="center" vertical="center" wrapText="1"/>
    </xf>
    <xf numFmtId="0" fontId="62" fillId="0" borderId="13" xfId="777" applyFont="1" applyBorder="1" applyAlignment="1">
      <alignment horizontal="center" vertical="center" wrapText="1"/>
    </xf>
    <xf numFmtId="0" fontId="51" fillId="0" borderId="13" xfId="777" applyFont="1" applyBorder="1" applyAlignment="1">
      <alignment horizontal="center" vertical="center" wrapText="1"/>
    </xf>
    <xf numFmtId="4" fontId="62" fillId="0" borderId="11" xfId="777" applyNumberFormat="1" applyFont="1" applyBorder="1" applyAlignment="1">
      <alignment horizontal="right" vertical="center" wrapText="1"/>
    </xf>
    <xf numFmtId="0" fontId="62" fillId="0" borderId="7" xfId="777" applyFont="1" applyBorder="1" applyAlignment="1">
      <alignment horizontal="center" vertical="center" wrapText="1"/>
    </xf>
    <xf numFmtId="0" fontId="62" fillId="0" borderId="14" xfId="777" applyFont="1" applyBorder="1" applyAlignment="1">
      <alignment horizontal="center" vertical="center" wrapText="1"/>
    </xf>
    <xf numFmtId="0" fontId="51" fillId="0" borderId="14" xfId="777" applyFont="1" applyBorder="1" applyAlignment="1">
      <alignment horizontal="center" vertical="center" wrapText="1"/>
    </xf>
    <xf numFmtId="4" fontId="62" fillId="0" borderId="10" xfId="777" applyNumberFormat="1" applyFont="1" applyBorder="1" applyAlignment="1">
      <alignment horizontal="right" vertical="center" wrapText="1"/>
    </xf>
    <xf numFmtId="0" fontId="62" fillId="0" borderId="4" xfId="777" applyFont="1" applyBorder="1" applyAlignment="1">
      <alignment horizontal="center" vertical="center" wrapText="1"/>
    </xf>
    <xf numFmtId="0" fontId="62" fillId="0" borderId="15" xfId="777" applyFont="1" applyBorder="1" applyAlignment="1">
      <alignment vertical="center" wrapText="1"/>
    </xf>
    <xf numFmtId="0" fontId="8" fillId="0" borderId="15" xfId="777" applyFont="1" applyBorder="1" applyAlignment="1">
      <alignment horizontal="center" vertical="center" wrapText="1"/>
    </xf>
    <xf numFmtId="4" fontId="30" fillId="0" borderId="5" xfId="777" applyNumberFormat="1" applyFont="1" applyBorder="1" applyAlignment="1">
      <alignment horizontal="right" vertical="center" wrapText="1"/>
    </xf>
    <xf numFmtId="0" fontId="32" fillId="0" borderId="14" xfId="777" applyFont="1" applyBorder="1" applyAlignment="1">
      <alignment horizontal="center"/>
    </xf>
    <xf numFmtId="0" fontId="32" fillId="0" borderId="14" xfId="777" applyFont="1" applyBorder="1" applyAlignment="1">
      <alignment vertical="center" wrapText="1"/>
    </xf>
    <xf numFmtId="0" fontId="26" fillId="0" borderId="1" xfId="777" applyFont="1" applyBorder="1" applyAlignment="1">
      <alignment horizontal="center"/>
    </xf>
    <xf numFmtId="0" fontId="26" fillId="0" borderId="17" xfId="777" applyFont="1" applyBorder="1" applyAlignment="1">
      <alignment horizontal="center"/>
    </xf>
    <xf numFmtId="0" fontId="26" fillId="0" borderId="2" xfId="777" applyFont="1" applyBorder="1" applyAlignment="1">
      <alignment horizontal="center"/>
    </xf>
    <xf numFmtId="2" fontId="26" fillId="0" borderId="14" xfId="777" applyNumberFormat="1" applyFont="1" applyBorder="1" applyAlignment="1">
      <alignment horizontal="right" vertical="center"/>
    </xf>
    <xf numFmtId="0" fontId="27" fillId="0" borderId="6" xfId="777" applyFont="1" applyBorder="1" applyAlignment="1">
      <alignment horizontal="center" vertical="center" wrapText="1"/>
    </xf>
    <xf numFmtId="0" fontId="32" fillId="0" borderId="16" xfId="777" applyFont="1" applyBorder="1" applyAlignment="1">
      <alignment horizontal="center" vertical="center" wrapText="1"/>
    </xf>
    <xf numFmtId="0" fontId="27" fillId="0" borderId="16" xfId="777" applyFont="1" applyBorder="1" applyAlignment="1">
      <alignment horizontal="left" vertical="center" wrapText="1"/>
    </xf>
    <xf numFmtId="0" fontId="29" fillId="0" borderId="16" xfId="777" applyFont="1" applyBorder="1" applyAlignment="1">
      <alignment horizontal="center" vertical="center" wrapText="1"/>
    </xf>
    <xf numFmtId="2" fontId="29" fillId="0" borderId="16" xfId="777" applyNumberFormat="1" applyFont="1" applyBorder="1" applyAlignment="1">
      <alignment horizontal="right" vertical="center" wrapText="1"/>
    </xf>
    <xf numFmtId="2" fontId="29" fillId="0" borderId="9" xfId="777" applyNumberFormat="1" applyFont="1" applyBorder="1" applyAlignment="1">
      <alignment horizontal="right" vertical="center" wrapText="1"/>
    </xf>
    <xf numFmtId="0" fontId="26" fillId="0" borderId="7" xfId="777" applyFont="1" applyBorder="1" applyAlignment="1">
      <alignment horizontal="center" vertical="center" wrapText="1"/>
    </xf>
    <xf numFmtId="2" fontId="26" fillId="0" borderId="10" xfId="777" applyNumberFormat="1" applyFont="1" applyBorder="1" applyAlignment="1">
      <alignment horizontal="right" vertical="center" wrapText="1"/>
    </xf>
    <xf numFmtId="2" fontId="32" fillId="0" borderId="10" xfId="777" applyNumberFormat="1" applyFont="1" applyBorder="1" applyAlignment="1">
      <alignment horizontal="right" vertical="center" wrapText="1"/>
    </xf>
    <xf numFmtId="0" fontId="27" fillId="0" borderId="4" xfId="777" applyFont="1" applyBorder="1" applyAlignment="1">
      <alignment horizontal="center" vertical="center" wrapText="1"/>
    </xf>
    <xf numFmtId="0" fontId="27" fillId="0" borderId="15" xfId="777" applyFont="1" applyBorder="1" applyAlignment="1">
      <alignment horizontal="left" vertical="center"/>
    </xf>
    <xf numFmtId="0" fontId="27" fillId="0" borderId="15" xfId="777" applyFont="1" applyBorder="1" applyAlignment="1">
      <alignment horizontal="left" vertical="center" wrapText="1"/>
    </xf>
    <xf numFmtId="0" fontId="27" fillId="0" borderId="15" xfId="777" applyFont="1" applyBorder="1" applyAlignment="1">
      <alignment horizontal="center" vertical="center" wrapText="1"/>
    </xf>
    <xf numFmtId="167" fontId="32" fillId="0" borderId="15" xfId="777" applyNumberFormat="1" applyFont="1" applyBorder="1" applyAlignment="1">
      <alignment horizontal="center" vertical="center" wrapText="1"/>
    </xf>
    <xf numFmtId="2" fontId="32" fillId="0" borderId="15" xfId="777" applyNumberFormat="1" applyFont="1" applyBorder="1" applyAlignment="1">
      <alignment horizontal="right" vertical="center" wrapText="1"/>
    </xf>
    <xf numFmtId="2" fontId="32" fillId="0" borderId="5" xfId="777" applyNumberFormat="1" applyFont="1" applyBorder="1" applyAlignment="1">
      <alignment horizontal="righ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48" fillId="0" borderId="7" xfId="0" applyNumberFormat="1" applyFont="1" applyFill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center" vertical="center" wrapText="1"/>
    </xf>
    <xf numFmtId="2" fontId="63" fillId="2" borderId="14" xfId="0" applyNumberFormat="1" applyFont="1" applyFill="1" applyBorder="1" applyAlignment="1">
      <alignment horizontal="center" vertical="center"/>
    </xf>
    <xf numFmtId="0" fontId="63" fillId="2" borderId="14" xfId="9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35" fillId="0" borderId="14" xfId="7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26" fillId="2" borderId="12" xfId="0" applyNumberFormat="1" applyFont="1" applyFill="1" applyBorder="1" applyAlignment="1" applyProtection="1">
      <alignment horizontal="center" vertical="center" wrapText="1"/>
    </xf>
    <xf numFmtId="0" fontId="35" fillId="2" borderId="13" xfId="7" applyFont="1" applyFill="1" applyBorder="1" applyAlignment="1">
      <alignment horizontal="left" vertical="center" wrapText="1"/>
    </xf>
    <xf numFmtId="0" fontId="35" fillId="2" borderId="13" xfId="7" applyFont="1" applyFill="1" applyBorder="1" applyAlignment="1">
      <alignment horizontal="center" vertical="center" wrapText="1"/>
    </xf>
    <xf numFmtId="2" fontId="43" fillId="2" borderId="13" xfId="0" applyNumberFormat="1" applyFont="1" applyFill="1" applyBorder="1" applyAlignment="1" applyProtection="1">
      <alignment horizontal="center" vertical="center" wrapText="1"/>
    </xf>
    <xf numFmtId="2" fontId="26" fillId="2" borderId="13" xfId="0" applyNumberFormat="1" applyFont="1" applyFill="1" applyBorder="1" applyAlignment="1" applyProtection="1">
      <alignment horizontal="right" vertical="center" wrapText="1"/>
    </xf>
    <xf numFmtId="2" fontId="43" fillId="2" borderId="11" xfId="0" applyNumberFormat="1" applyFont="1" applyFill="1" applyBorder="1" applyAlignment="1" applyProtection="1">
      <alignment horizontal="center" vertical="center" wrapText="1"/>
    </xf>
    <xf numFmtId="49" fontId="32" fillId="2" borderId="8" xfId="0" applyNumberFormat="1" applyFont="1" applyFill="1" applyBorder="1" applyAlignment="1" applyProtection="1">
      <alignment horizontal="center" vertical="center" wrapText="1"/>
    </xf>
    <xf numFmtId="0" fontId="34" fillId="2" borderId="18" xfId="7" applyFont="1" applyFill="1" applyBorder="1" applyAlignment="1">
      <alignment horizontal="left" vertical="center" wrapText="1"/>
    </xf>
    <xf numFmtId="0" fontId="33" fillId="2" borderId="18" xfId="7" applyFont="1" applyFill="1" applyBorder="1" applyAlignment="1">
      <alignment horizontal="center" vertical="center" wrapText="1"/>
    </xf>
    <xf numFmtId="2" fontId="4" fillId="2" borderId="18" xfId="0" applyNumberFormat="1" applyFont="1" applyFill="1" applyBorder="1" applyAlignment="1" applyProtection="1">
      <alignment horizontal="center" vertical="center" wrapText="1"/>
    </xf>
    <xf numFmtId="2" fontId="4" fillId="2" borderId="19" xfId="0" applyNumberFormat="1" applyFont="1" applyFill="1" applyBorder="1" applyAlignment="1" applyProtection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35" fillId="0" borderId="13" xfId="7" applyFont="1" applyFill="1" applyBorder="1" applyAlignment="1">
      <alignment horizontal="center" vertical="center" wrapText="1"/>
    </xf>
    <xf numFmtId="49" fontId="26" fillId="2" borderId="22" xfId="0" applyNumberFormat="1" applyFont="1" applyFill="1" applyBorder="1" applyAlignment="1" applyProtection="1">
      <alignment horizontal="center" vertical="center" wrapText="1"/>
    </xf>
    <xf numFmtId="0" fontId="35" fillId="2" borderId="23" xfId="7" applyFont="1" applyFill="1" applyBorder="1" applyAlignment="1">
      <alignment horizontal="left" vertical="center" wrapText="1"/>
    </xf>
    <xf numFmtId="0" fontId="35" fillId="2" borderId="23" xfId="7" applyFont="1" applyFill="1" applyBorder="1" applyAlignment="1">
      <alignment horizontal="center" vertical="center" wrapText="1"/>
    </xf>
    <xf numFmtId="2" fontId="26" fillId="2" borderId="23" xfId="0" applyNumberFormat="1" applyFont="1" applyFill="1" applyBorder="1" applyAlignment="1" applyProtection="1">
      <alignment horizontal="center" vertical="center" wrapText="1"/>
    </xf>
    <xf numFmtId="2" fontId="26" fillId="2" borderId="23" xfId="0" applyNumberFormat="1" applyFont="1" applyFill="1" applyBorder="1" applyAlignment="1" applyProtection="1">
      <alignment horizontal="right" vertical="center" wrapText="1"/>
    </xf>
    <xf numFmtId="2" fontId="43" fillId="2" borderId="24" xfId="0" applyNumberFormat="1" applyFont="1" applyFill="1" applyBorder="1" applyAlignment="1" applyProtection="1">
      <alignment horizontal="center" vertical="center" wrapText="1"/>
    </xf>
    <xf numFmtId="2" fontId="13" fillId="2" borderId="18" xfId="0" applyNumberFormat="1" applyFont="1" applyFill="1" applyBorder="1" applyAlignment="1" applyProtection="1">
      <alignment horizontal="center" vertical="center" wrapText="1"/>
    </xf>
    <xf numFmtId="2" fontId="26" fillId="2" borderId="18" xfId="0" applyNumberFormat="1" applyFont="1" applyFill="1" applyBorder="1" applyAlignment="1" applyProtection="1">
      <alignment horizontal="right" vertical="center" wrapText="1"/>
    </xf>
    <xf numFmtId="2" fontId="43" fillId="2" borderId="19" xfId="0" applyNumberFormat="1" applyFont="1" applyFill="1" applyBorder="1" applyAlignment="1" applyProtection="1">
      <alignment horizontal="center" vertical="center" wrapText="1"/>
    </xf>
    <xf numFmtId="2" fontId="26" fillId="2" borderId="13" xfId="0" applyNumberFormat="1" applyFont="1" applyFill="1" applyBorder="1" applyAlignment="1" applyProtection="1">
      <alignment horizontal="center" vertical="center" wrapText="1"/>
    </xf>
    <xf numFmtId="0" fontId="32" fillId="2" borderId="8" xfId="0" applyNumberFormat="1" applyFont="1" applyFill="1" applyBorder="1" applyAlignment="1" applyProtection="1">
      <alignment horizontal="center" vertical="center" wrapText="1"/>
    </xf>
    <xf numFmtId="0" fontId="35" fillId="2" borderId="18" xfId="7" applyFont="1" applyFill="1" applyBorder="1" applyAlignment="1">
      <alignment horizontal="center" vertical="center" wrapText="1"/>
    </xf>
    <xf numFmtId="2" fontId="13" fillId="2" borderId="19" xfId="0" applyNumberFormat="1" applyFont="1" applyFill="1" applyBorder="1" applyAlignment="1" applyProtection="1">
      <alignment horizontal="center" vertical="center" wrapText="1"/>
    </xf>
    <xf numFmtId="2" fontId="26" fillId="2" borderId="19" xfId="0" applyNumberFormat="1" applyFont="1" applyFill="1" applyBorder="1" applyAlignment="1" applyProtection="1">
      <alignment horizontal="right" vertical="center" wrapText="1"/>
    </xf>
    <xf numFmtId="49" fontId="8" fillId="2" borderId="0" xfId="0" applyNumberFormat="1" applyFont="1" applyFill="1" applyAlignment="1">
      <alignment horizontal="center" vertical="center" wrapText="1"/>
    </xf>
    <xf numFmtId="0" fontId="67" fillId="0" borderId="0" xfId="779" applyFont="1" applyAlignment="1">
      <alignment horizontal="left" wrapText="1"/>
    </xf>
    <xf numFmtId="0" fontId="8" fillId="2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4" fillId="0" borderId="0" xfId="0" applyFont="1" applyFill="1" applyAlignment="1">
      <alignment horizontal="left"/>
    </xf>
    <xf numFmtId="0" fontId="58" fillId="0" borderId="0" xfId="777" applyFont="1" applyAlignment="1">
      <alignment horizontal="center"/>
    </xf>
    <xf numFmtId="0" fontId="8" fillId="0" borderId="0" xfId="777" applyFont="1" applyAlignment="1">
      <alignment horizontal="center"/>
    </xf>
    <xf numFmtId="0" fontId="28" fillId="0" borderId="0" xfId="777" applyFont="1" applyAlignment="1">
      <alignment horizontal="center" vertical="center" wrapText="1"/>
    </xf>
  </cellXfs>
  <cellStyles count="780">
    <cellStyle name="Comma 10" xfId="16"/>
    <cellStyle name="Comma 2" xfId="5"/>
    <cellStyle name="Comma 3" xfId="17"/>
    <cellStyle name="Comma 3 2" xfId="18"/>
    <cellStyle name="Comma_Q. MCXETA-cxrili" xfId="778"/>
    <cellStyle name="Normal" xfId="0" builtinId="0"/>
    <cellStyle name="Normal 10" xfId="19"/>
    <cellStyle name="Normal 13 5" xfId="11"/>
    <cellStyle name="Normal 2" xfId="1"/>
    <cellStyle name="Normal 2 10" xfId="20"/>
    <cellStyle name="Normal 2 10 2" xfId="21"/>
    <cellStyle name="Normal 2 10 2 2" xfId="22"/>
    <cellStyle name="Normal 2 10 2 2 2" xfId="23"/>
    <cellStyle name="Normal 2 10 2 2 2 2" xfId="24"/>
    <cellStyle name="Normal 2 10 2 3" xfId="25"/>
    <cellStyle name="Normal 2 10 3" xfId="26"/>
    <cellStyle name="Normal 2 10 3 2" xfId="27"/>
    <cellStyle name="Normal 2 11" xfId="28"/>
    <cellStyle name="Normal 2 11 2" xfId="29"/>
    <cellStyle name="Normal 2 11 2 2" xfId="30"/>
    <cellStyle name="Normal 2 12" xfId="31"/>
    <cellStyle name="Normal 2 13" xfId="32"/>
    <cellStyle name="Normal 2 14" xfId="33"/>
    <cellStyle name="Normal 2 15" xfId="34"/>
    <cellStyle name="Normal 2 16" xfId="35"/>
    <cellStyle name="Normal 2 17" xfId="36"/>
    <cellStyle name="Normal 2 18" xfId="37"/>
    <cellStyle name="Normal 2 19" xfId="38"/>
    <cellStyle name="Normal 2 19 2" xfId="39"/>
    <cellStyle name="Normal 2 19 3" xfId="40"/>
    <cellStyle name="Normal 2 2" xfId="8"/>
    <cellStyle name="Normal 2 2 10" xfId="41"/>
    <cellStyle name="Normal 2 2 2" xfId="42"/>
    <cellStyle name="Normal 2 2 2 2" xfId="43"/>
    <cellStyle name="Normal 2 2 2 2 2" xfId="44"/>
    <cellStyle name="Normal 2 2 2 2 2 2" xfId="45"/>
    <cellStyle name="Normal 2 2 2 2 2 2 2" xfId="46"/>
    <cellStyle name="Normal 2 2 2 2 2 2 2 2" xfId="47"/>
    <cellStyle name="Normal 2 2 2 2 2 2 2 2 2" xfId="48"/>
    <cellStyle name="Normal 2 2 2 2 2 2 2 2 2 2" xfId="49"/>
    <cellStyle name="Normal 2 2 2 2 2 2 2 2 2 2 2" xfId="50"/>
    <cellStyle name="Normal 2 2 2 2 2 2 2 2 2 2 2 2" xfId="51"/>
    <cellStyle name="Normal 2 2 2 2 2 2 2 2 2 2 2 2 2" xfId="52"/>
    <cellStyle name="Normal 2 2 2 2 2 2 2 2 2 2 2 2 2 2" xfId="53"/>
    <cellStyle name="Normal 2 2 2 2 2 2 2 2 2 2 2 2 2 2 2" xfId="54"/>
    <cellStyle name="Normal 2 2 2 2 2 2 2 2 2 2 2 2 2 2 2 2" xfId="55"/>
    <cellStyle name="Normal 2 2 2 2 2 2 2 2 2 2 2 2 2 2 2 2 2" xfId="56"/>
    <cellStyle name="Normal 2 2 2 2 2 2 2 2 2 2 2 2 2 2 2 2 2 2" xfId="57"/>
    <cellStyle name="Normal 2 2 2 2 2 2 2 2 2 2 2 2 2 2 2 2 2 2 2" xfId="58"/>
    <cellStyle name="Normal 2 2 2 2 2 2 2 2 2 2 2 2 2 2 2 2 3" xfId="59"/>
    <cellStyle name="Normal 2 2 2 2 2 2 2 2 2 2 2 2 2 2 2 3" xfId="60"/>
    <cellStyle name="Normal 2 2 2 2 2 2 2 2 2 2 2 2 2 2 3" xfId="61"/>
    <cellStyle name="Normal 2 2 2 2 2 2 2 2 2 2 2 2 2 2 4" xfId="62"/>
    <cellStyle name="Normal 2 2 2 2 2 2 2 2 2 2 2 2 2 3" xfId="63"/>
    <cellStyle name="Normal 2 2 2 2 2 2 2 2 2 2 2 2 2 3 2" xfId="64"/>
    <cellStyle name="Normal 2 2 2 2 2 2 2 2 2 2 2 2 2 4" xfId="65"/>
    <cellStyle name="Normal 2 2 2 2 2 2 2 2 2 2 2 2 3" xfId="66"/>
    <cellStyle name="Normal 2 2 2 2 2 2 2 2 2 2 2 2 3 2" xfId="67"/>
    <cellStyle name="Normal 2 2 2 2 2 2 2 2 2 2 2 2 3 2 2" xfId="68"/>
    <cellStyle name="Normal 2 2 2 2 2 2 2 2 2 2 2 2 4" xfId="69"/>
    <cellStyle name="Normal 2 2 2 2 2 2 2 2 2 2 2 2 5" xfId="70"/>
    <cellStyle name="Normal 2 2 2 2 2 2 2 2 2 2 2 3" xfId="71"/>
    <cellStyle name="Normal 2 2 2 2 2 2 2 2 2 2 2 3 2" xfId="72"/>
    <cellStyle name="Normal 2 2 2 2 2 2 2 2 2 2 2 3 2 2" xfId="73"/>
    <cellStyle name="Normal 2 2 2 2 2 2 2 2 2 2 2 3 2 2 2" xfId="74"/>
    <cellStyle name="Normal 2 2 2 2 2 2 2 2 2 2 2 3 3" xfId="75"/>
    <cellStyle name="Normal 2 2 2 2 2 2 2 2 2 2 2 4" xfId="76"/>
    <cellStyle name="Normal 2 2 2 2 2 2 2 2 2 2 2 4 2" xfId="77"/>
    <cellStyle name="Normal 2 2 2 2 2 2 2 2 2 2 2 5" xfId="78"/>
    <cellStyle name="Normal 2 2 2 2 2 2 2 2 2 2 3" xfId="79"/>
    <cellStyle name="Normal 2 2 2 2 2 2 2 2 2 2 3 2" xfId="80"/>
    <cellStyle name="Normal 2 2 2 2 2 2 2 2 2 2 3 2 2" xfId="81"/>
    <cellStyle name="Normal 2 2 2 2 2 2 2 2 2 2 3 2 2 2" xfId="82"/>
    <cellStyle name="Normal 2 2 2 2 2 2 2 2 2 2 3 2 2 2 2" xfId="83"/>
    <cellStyle name="Normal 2 2 2 2 2 2 2 2 2 2 3 2 3" xfId="84"/>
    <cellStyle name="Normal 2 2 2 2 2 2 2 2 2 2 3 3" xfId="85"/>
    <cellStyle name="Normal 2 2 2 2 2 2 2 2 2 2 3 3 2" xfId="86"/>
    <cellStyle name="Normal 2 2 2 2 2 2 2 2 2 2 4" xfId="87"/>
    <cellStyle name="Normal 2 2 2 2 2 2 2 2 2 2 4 2" xfId="88"/>
    <cellStyle name="Normal 2 2 2 2 2 2 2 2 2 2 4 2 2" xfId="89"/>
    <cellStyle name="Normal 2 2 2 2 2 2 2 2 2 2 5" xfId="90"/>
    <cellStyle name="Normal 2 2 2 2 2 2 2 2 2 2 6" xfId="91"/>
    <cellStyle name="Normal 2 2 2 2 2 2 2 2 2 3" xfId="92"/>
    <cellStyle name="Normal 2 2 2 2 2 2 2 2 2 3 2" xfId="93"/>
    <cellStyle name="Normal 2 2 2 2 2 2 2 2 2 3 2 2" xfId="94"/>
    <cellStyle name="Normal 2 2 2 2 2 2 2 2 2 3 2 2 2" xfId="95"/>
    <cellStyle name="Normal 2 2 2 2 2 2 2 2 2 3 2 2 2 2" xfId="96"/>
    <cellStyle name="Normal 2 2 2 2 2 2 2 2 2 3 2 2 2 2 2" xfId="97"/>
    <cellStyle name="Normal 2 2 2 2 2 2 2 2 2 3 2 2 3" xfId="98"/>
    <cellStyle name="Normal 2 2 2 2 2 2 2 2 2 3 2 3" xfId="99"/>
    <cellStyle name="Normal 2 2 2 2 2 2 2 2 2 3 2 3 2" xfId="100"/>
    <cellStyle name="Normal 2 2 2 2 2 2 2 2 2 3 3" xfId="101"/>
    <cellStyle name="Normal 2 2 2 2 2 2 2 2 2 3 3 2" xfId="102"/>
    <cellStyle name="Normal 2 2 2 2 2 2 2 2 2 3 3 2 2" xfId="103"/>
    <cellStyle name="Normal 2 2 2 2 2 2 2 2 2 3 4" xfId="104"/>
    <cellStyle name="Normal 2 2 2 2 2 2 2 2 2 4" xfId="105"/>
    <cellStyle name="Normal 2 2 2 2 2 2 2 2 2 4 2" xfId="106"/>
    <cellStyle name="Normal 2 2 2 2 2 2 2 2 2 4 2 2" xfId="107"/>
    <cellStyle name="Normal 2 2 2 2 2 2 2 2 2 4 2 2 2" xfId="108"/>
    <cellStyle name="Normal 2 2 2 2 2 2 2 2 2 4 3" xfId="109"/>
    <cellStyle name="Normal 2 2 2 2 2 2 2 2 2 5" xfId="110"/>
    <cellStyle name="Normal 2 2 2 2 2 2 2 2 2 5 2" xfId="111"/>
    <cellStyle name="Normal 2 2 2 2 2 2 2 2 2 6" xfId="112"/>
    <cellStyle name="Normal 2 2 2 2 2 2 2 2 3" xfId="113"/>
    <cellStyle name="Normal 2 2 2 2 2 2 2 2 3 2" xfId="114"/>
    <cellStyle name="Normal 2 2 2 2 2 2 2 2 3 2 2" xfId="115"/>
    <cellStyle name="Normal 2 2 2 2 2 2 2 2 3 2 2 2" xfId="116"/>
    <cellStyle name="Normal 2 2 2 2 2 2 2 2 3 2 2 2 2" xfId="117"/>
    <cellStyle name="Normal 2 2 2 2 2 2 2 2 3 2 2 2 2 2" xfId="118"/>
    <cellStyle name="Normal 2 2 2 2 2 2 2 2 3 2 2 2 2 2 2" xfId="119"/>
    <cellStyle name="Normal 2 2 2 2 2 2 2 2 3 2 2 2 3" xfId="120"/>
    <cellStyle name="Normal 2 2 2 2 2 2 2 2 3 2 2 3" xfId="121"/>
    <cellStyle name="Normal 2 2 2 2 2 2 2 2 3 2 2 3 2" xfId="122"/>
    <cellStyle name="Normal 2 2 2 2 2 2 2 2 3 2 3" xfId="123"/>
    <cellStyle name="Normal 2 2 2 2 2 2 2 2 3 2 3 2" xfId="124"/>
    <cellStyle name="Normal 2 2 2 2 2 2 2 2 3 2 3 2 2" xfId="125"/>
    <cellStyle name="Normal 2 2 2 2 2 2 2 2 3 2 4" xfId="126"/>
    <cellStyle name="Normal 2 2 2 2 2 2 2 2 3 3" xfId="127"/>
    <cellStyle name="Normal 2 2 2 2 2 2 2 2 3 3 2" xfId="128"/>
    <cellStyle name="Normal 2 2 2 2 2 2 2 2 3 3 2 2" xfId="129"/>
    <cellStyle name="Normal 2 2 2 2 2 2 2 2 3 3 2 2 2" xfId="130"/>
    <cellStyle name="Normal 2 2 2 2 2 2 2 2 3 3 3" xfId="131"/>
    <cellStyle name="Normal 2 2 2 2 2 2 2 2 3 4" xfId="132"/>
    <cellStyle name="Normal 2 2 2 2 2 2 2 2 3 4 2" xfId="133"/>
    <cellStyle name="Normal 2 2 2 2 2 2 2 2 4" xfId="134"/>
    <cellStyle name="Normal 2 2 2 2 2 2 2 2 4 2" xfId="135"/>
    <cellStyle name="Normal 2 2 2 2 2 2 2 2 4 2 2" xfId="136"/>
    <cellStyle name="Normal 2 2 2 2 2 2 2 2 4 2 2 2" xfId="137"/>
    <cellStyle name="Normal 2 2 2 2 2 2 2 2 4 2 2 2 2" xfId="138"/>
    <cellStyle name="Normal 2 2 2 2 2 2 2 2 4 2 3" xfId="139"/>
    <cellStyle name="Normal 2 2 2 2 2 2 2 2 4 3" xfId="140"/>
    <cellStyle name="Normal 2 2 2 2 2 2 2 2 4 3 2" xfId="141"/>
    <cellStyle name="Normal 2 2 2 2 2 2 2 2 5" xfId="142"/>
    <cellStyle name="Normal 2 2 2 2 2 2 2 2 5 2" xfId="143"/>
    <cellStyle name="Normal 2 2 2 2 2 2 2 2 5 2 2" xfId="144"/>
    <cellStyle name="Normal 2 2 2 2 2 2 2 2 6" xfId="145"/>
    <cellStyle name="Normal 2 2 2 2 2 2 2 2 7" xfId="146"/>
    <cellStyle name="Normal 2 2 2 2 2 2 2 3" xfId="147"/>
    <cellStyle name="Normal 2 2 2 2 2 2 2 3 2" xfId="148"/>
    <cellStyle name="Normal 2 2 2 2 2 2 2 3 2 2" xfId="149"/>
    <cellStyle name="Normal 2 2 2 2 2 2 2 3 2 2 2" xfId="150"/>
    <cellStyle name="Normal 2 2 2 2 2 2 2 3 2 2 2 2" xfId="151"/>
    <cellStyle name="Normal 2 2 2 2 2 2 2 3 2 2 2 2 2" xfId="152"/>
    <cellStyle name="Normal 2 2 2 2 2 2 2 3 2 2 2 2 2 2" xfId="153"/>
    <cellStyle name="Normal 2 2 2 2 2 2 2 3 2 2 2 2 2 2 2" xfId="154"/>
    <cellStyle name="Normal 2 2 2 2 2 2 2 3 2 2 2 2 3" xfId="155"/>
    <cellStyle name="Normal 2 2 2 2 2 2 2 3 2 2 2 3" xfId="156"/>
    <cellStyle name="Normal 2 2 2 2 2 2 2 3 2 2 2 3 2" xfId="157"/>
    <cellStyle name="Normal 2 2 2 2 2 2 2 3 2 2 3" xfId="158"/>
    <cellStyle name="Normal 2 2 2 2 2 2 2 3 2 2 3 2" xfId="159"/>
    <cellStyle name="Normal 2 2 2 2 2 2 2 3 2 2 3 2 2" xfId="160"/>
    <cellStyle name="Normal 2 2 2 2 2 2 2 3 2 2 4" xfId="161"/>
    <cellStyle name="Normal 2 2 2 2 2 2 2 3 2 3" xfId="162"/>
    <cellStyle name="Normal 2 2 2 2 2 2 2 3 2 3 2" xfId="163"/>
    <cellStyle name="Normal 2 2 2 2 2 2 2 3 2 3 2 2" xfId="164"/>
    <cellStyle name="Normal 2 2 2 2 2 2 2 3 2 3 2 2 2" xfId="165"/>
    <cellStyle name="Normal 2 2 2 2 2 2 2 3 2 3 3" xfId="166"/>
    <cellStyle name="Normal 2 2 2 2 2 2 2 3 2 4" xfId="167"/>
    <cellStyle name="Normal 2 2 2 2 2 2 2 3 2 4 2" xfId="168"/>
    <cellStyle name="Normal 2 2 2 2 2 2 2 3 3" xfId="169"/>
    <cellStyle name="Normal 2 2 2 2 2 2 2 3 3 2" xfId="170"/>
    <cellStyle name="Normal 2 2 2 2 2 2 2 3 3 2 2" xfId="171"/>
    <cellStyle name="Normal 2 2 2 2 2 2 2 3 3 2 2 2" xfId="172"/>
    <cellStyle name="Normal 2 2 2 2 2 2 2 3 3 2 2 2 2" xfId="173"/>
    <cellStyle name="Normal 2 2 2 2 2 2 2 3 3 2 3" xfId="174"/>
    <cellStyle name="Normal 2 2 2 2 2 2 2 3 3 3" xfId="175"/>
    <cellStyle name="Normal 2 2 2 2 2 2 2 3 3 3 2" xfId="176"/>
    <cellStyle name="Normal 2 2 2 2 2 2 2 3 4" xfId="177"/>
    <cellStyle name="Normal 2 2 2 2 2 2 2 3 4 2" xfId="178"/>
    <cellStyle name="Normal 2 2 2 2 2 2 2 3 4 2 2" xfId="179"/>
    <cellStyle name="Normal 2 2 2 2 2 2 2 3 5" xfId="180"/>
    <cellStyle name="Normal 2 2 2 2 2 2 2 4" xfId="181"/>
    <cellStyle name="Normal 2 2 2 2 2 2 2 4 2" xfId="182"/>
    <cellStyle name="Normal 2 2 2 2 2 2 2 4 2 2" xfId="183"/>
    <cellStyle name="Normal 2 2 2 2 2 2 2 4 2 2 2" xfId="184"/>
    <cellStyle name="Normal 2 2 2 2 2 2 2 4 2 2 2 2" xfId="185"/>
    <cellStyle name="Normal 2 2 2 2 2 2 2 4 2 2 2 2 2" xfId="186"/>
    <cellStyle name="Normal 2 2 2 2 2 2 2 4 2 2 3" xfId="187"/>
    <cellStyle name="Normal 2 2 2 2 2 2 2 4 2 3" xfId="188"/>
    <cellStyle name="Normal 2 2 2 2 2 2 2 4 2 3 2" xfId="189"/>
    <cellStyle name="Normal 2 2 2 2 2 2 2 4 3" xfId="190"/>
    <cellStyle name="Normal 2 2 2 2 2 2 2 4 3 2" xfId="191"/>
    <cellStyle name="Normal 2 2 2 2 2 2 2 4 3 2 2" xfId="192"/>
    <cellStyle name="Normal 2 2 2 2 2 2 2 4 4" xfId="193"/>
    <cellStyle name="Normal 2 2 2 2 2 2 2 5" xfId="194"/>
    <cellStyle name="Normal 2 2 2 2 2 2 2 5 2" xfId="195"/>
    <cellStyle name="Normal 2 2 2 2 2 2 2 5 2 2" xfId="196"/>
    <cellStyle name="Normal 2 2 2 2 2 2 2 5 2 2 2" xfId="197"/>
    <cellStyle name="Normal 2 2 2 2 2 2 2 5 3" xfId="198"/>
    <cellStyle name="Normal 2 2 2 2 2 2 2 6" xfId="199"/>
    <cellStyle name="Normal 2 2 2 2 2 2 2 6 2" xfId="200"/>
    <cellStyle name="Normal 2 2 2 2 2 2 2 7" xfId="201"/>
    <cellStyle name="Normal 2 2 2 2 2 2 3" xfId="202"/>
    <cellStyle name="Normal 2 2 2 2 2 2 3 2" xfId="203"/>
    <cellStyle name="Normal 2 2 2 2 2 2 3 2 2" xfId="204"/>
    <cellStyle name="Normal 2 2 2 2 2 2 3 2 2 2" xfId="205"/>
    <cellStyle name="Normal 2 2 2 2 2 2 3 2 2 2 2" xfId="206"/>
    <cellStyle name="Normal 2 2 2 2 2 2 3 2 2 2 2 2" xfId="207"/>
    <cellStyle name="Normal 2 2 2 2 2 2 3 2 2 2 2 2 2" xfId="208"/>
    <cellStyle name="Normal 2 2 2 2 2 2 3 2 2 2 2 2 2 2" xfId="209"/>
    <cellStyle name="Normal 2 2 2 2 2 2 3 2 2 2 2 2 2 2 2" xfId="210"/>
    <cellStyle name="Normal 2 2 2 2 2 2 3 2 2 2 2 2 3" xfId="211"/>
    <cellStyle name="Normal 2 2 2 2 2 2 3 2 2 2 2 3" xfId="212"/>
    <cellStyle name="Normal 2 2 2 2 2 2 3 2 2 2 2 3 2" xfId="213"/>
    <cellStyle name="Normal 2 2 2 2 2 2 3 2 2 2 3" xfId="214"/>
    <cellStyle name="Normal 2 2 2 2 2 2 3 2 2 2 3 2" xfId="215"/>
    <cellStyle name="Normal 2 2 2 2 2 2 3 2 2 2 3 2 2" xfId="216"/>
    <cellStyle name="Normal 2 2 2 2 2 2 3 2 2 2 4" xfId="217"/>
    <cellStyle name="Normal 2 2 2 2 2 2 3 2 2 3" xfId="218"/>
    <cellStyle name="Normal 2 2 2 2 2 2 3 2 2 3 2" xfId="219"/>
    <cellStyle name="Normal 2 2 2 2 2 2 3 2 2 3 2 2" xfId="220"/>
    <cellStyle name="Normal 2 2 2 2 2 2 3 2 2 3 2 2 2" xfId="221"/>
    <cellStyle name="Normal 2 2 2 2 2 2 3 2 2 3 3" xfId="222"/>
    <cellStyle name="Normal 2 2 2 2 2 2 3 2 2 4" xfId="223"/>
    <cellStyle name="Normal 2 2 2 2 2 2 3 2 2 4 2" xfId="224"/>
    <cellStyle name="Normal 2 2 2 2 2 2 3 2 3" xfId="225"/>
    <cellStyle name="Normal 2 2 2 2 2 2 3 2 3 2" xfId="226"/>
    <cellStyle name="Normal 2 2 2 2 2 2 3 2 3 2 2" xfId="227"/>
    <cellStyle name="Normal 2 2 2 2 2 2 3 2 3 2 2 2" xfId="228"/>
    <cellStyle name="Normal 2 2 2 2 2 2 3 2 3 2 2 2 2" xfId="229"/>
    <cellStyle name="Normal 2 2 2 2 2 2 3 2 3 2 3" xfId="230"/>
    <cellStyle name="Normal 2 2 2 2 2 2 3 2 3 3" xfId="231"/>
    <cellStyle name="Normal 2 2 2 2 2 2 3 2 3 3 2" xfId="232"/>
    <cellStyle name="Normal 2 2 2 2 2 2 3 2 4" xfId="233"/>
    <cellStyle name="Normal 2 2 2 2 2 2 3 2 4 2" xfId="234"/>
    <cellStyle name="Normal 2 2 2 2 2 2 3 2 4 2 2" xfId="235"/>
    <cellStyle name="Normal 2 2 2 2 2 2 3 2 5" xfId="236"/>
    <cellStyle name="Normal 2 2 2 2 2 2 3 3" xfId="237"/>
    <cellStyle name="Normal 2 2 2 2 2 2 3 3 2" xfId="238"/>
    <cellStyle name="Normal 2 2 2 2 2 2 3 3 2 2" xfId="239"/>
    <cellStyle name="Normal 2 2 2 2 2 2 3 3 2 2 2" xfId="240"/>
    <cellStyle name="Normal 2 2 2 2 2 2 3 3 2 2 2 2" xfId="241"/>
    <cellStyle name="Normal 2 2 2 2 2 2 3 3 2 2 2 2 2" xfId="242"/>
    <cellStyle name="Normal 2 2 2 2 2 2 3 3 2 2 3" xfId="243"/>
    <cellStyle name="Normal 2 2 2 2 2 2 3 3 2 3" xfId="244"/>
    <cellStyle name="Normal 2 2 2 2 2 2 3 3 2 3 2" xfId="245"/>
    <cellStyle name="Normal 2 2 2 2 2 2 3 3 3" xfId="246"/>
    <cellStyle name="Normal 2 2 2 2 2 2 3 3 3 2" xfId="247"/>
    <cellStyle name="Normal 2 2 2 2 2 2 3 3 3 2 2" xfId="248"/>
    <cellStyle name="Normal 2 2 2 2 2 2 3 3 4" xfId="249"/>
    <cellStyle name="Normal 2 2 2 2 2 2 3 4" xfId="250"/>
    <cellStyle name="Normal 2 2 2 2 2 2 3 4 2" xfId="251"/>
    <cellStyle name="Normal 2 2 2 2 2 2 3 4 2 2" xfId="252"/>
    <cellStyle name="Normal 2 2 2 2 2 2 3 4 2 2 2" xfId="253"/>
    <cellStyle name="Normal 2 2 2 2 2 2 3 4 3" xfId="254"/>
    <cellStyle name="Normal 2 2 2 2 2 2 3 5" xfId="255"/>
    <cellStyle name="Normal 2 2 2 2 2 2 3 5 2" xfId="256"/>
    <cellStyle name="Normal 2 2 2 2 2 2 4" xfId="257"/>
    <cellStyle name="Normal 2 2 2 2 2 2 4 2" xfId="258"/>
    <cellStyle name="Normal 2 2 2 2 2 2 4 2 2" xfId="259"/>
    <cellStyle name="Normal 2 2 2 2 2 2 4 2 2 2" xfId="260"/>
    <cellStyle name="Normal 2 2 2 2 2 2 4 2 2 2 2" xfId="261"/>
    <cellStyle name="Normal 2 2 2 2 2 2 4 2 2 2 2 2" xfId="262"/>
    <cellStyle name="Normal 2 2 2 2 2 2 4 2 2 2 2 2 2" xfId="263"/>
    <cellStyle name="Normal 2 2 2 2 2 2 4 2 2 2 3" xfId="264"/>
    <cellStyle name="Normal 2 2 2 2 2 2 4 2 2 3" xfId="265"/>
    <cellStyle name="Normal 2 2 2 2 2 2 4 2 2 3 2" xfId="266"/>
    <cellStyle name="Normal 2 2 2 2 2 2 4 2 3" xfId="267"/>
    <cellStyle name="Normal 2 2 2 2 2 2 4 2 3 2" xfId="268"/>
    <cellStyle name="Normal 2 2 2 2 2 2 4 2 3 2 2" xfId="269"/>
    <cellStyle name="Normal 2 2 2 2 2 2 4 2 4" xfId="270"/>
    <cellStyle name="Normal 2 2 2 2 2 2 4 3" xfId="271"/>
    <cellStyle name="Normal 2 2 2 2 2 2 4 3 2" xfId="272"/>
    <cellStyle name="Normal 2 2 2 2 2 2 4 3 2 2" xfId="273"/>
    <cellStyle name="Normal 2 2 2 2 2 2 4 3 2 2 2" xfId="274"/>
    <cellStyle name="Normal 2 2 2 2 2 2 4 3 3" xfId="275"/>
    <cellStyle name="Normal 2 2 2 2 2 2 4 4" xfId="276"/>
    <cellStyle name="Normal 2 2 2 2 2 2 4 4 2" xfId="277"/>
    <cellStyle name="Normal 2 2 2 2 2 2 5" xfId="278"/>
    <cellStyle name="Normal 2 2 2 2 2 2 5 2" xfId="279"/>
    <cellStyle name="Normal 2 2 2 2 2 2 5 2 2" xfId="280"/>
    <cellStyle name="Normal 2 2 2 2 2 2 5 2 2 2" xfId="281"/>
    <cellStyle name="Normal 2 2 2 2 2 2 5 2 2 2 2" xfId="282"/>
    <cellStyle name="Normal 2 2 2 2 2 2 5 2 3" xfId="283"/>
    <cellStyle name="Normal 2 2 2 2 2 2 5 3" xfId="284"/>
    <cellStyle name="Normal 2 2 2 2 2 2 5 3 2" xfId="285"/>
    <cellStyle name="Normal 2 2 2 2 2 2 6" xfId="286"/>
    <cellStyle name="Normal 2 2 2 2 2 2 6 2" xfId="287"/>
    <cellStyle name="Normal 2 2 2 2 2 2 6 2 2" xfId="288"/>
    <cellStyle name="Normal 2 2 2 2 2 2 7" xfId="289"/>
    <cellStyle name="Normal 2 2 2 2 2 2 8" xfId="290"/>
    <cellStyle name="Normal 2 2 2 2 2 3" xfId="291"/>
    <cellStyle name="Normal 2 2 2 2 2 3 2" xfId="292"/>
    <cellStyle name="Normal 2 2 2 2 2 3 2 2" xfId="293"/>
    <cellStyle name="Normal 2 2 2 2 2 3 2 2 2" xfId="294"/>
    <cellStyle name="Normal 2 2 2 2 2 3 2 2 2 2" xfId="295"/>
    <cellStyle name="Normal 2 2 2 2 2 3 2 2 2 2 2" xfId="296"/>
    <cellStyle name="Normal 2 2 2 2 2 3 2 2 2 2 2 2" xfId="297"/>
    <cellStyle name="Normal 2 2 2 2 2 3 2 2 2 2 2 2 2" xfId="298"/>
    <cellStyle name="Normal 2 2 2 2 2 3 2 2 2 2 2 2 2 2" xfId="299"/>
    <cellStyle name="Normal 2 2 2 2 2 3 2 2 2 2 2 3" xfId="300"/>
    <cellStyle name="Normal 2 2 2 2 2 3 2 2 2 2 3" xfId="301"/>
    <cellStyle name="Normal 2 2 2 2 2 3 2 2 2 2 3 2" xfId="302"/>
    <cellStyle name="Normal 2 2 2 2 2 3 2 2 2 3" xfId="303"/>
    <cellStyle name="Normal 2 2 2 2 2 3 2 2 2 3 2" xfId="304"/>
    <cellStyle name="Normal 2 2 2 2 2 3 2 2 2 3 2 2" xfId="305"/>
    <cellStyle name="Normal 2 2 2 2 2 3 2 2 2 4" xfId="306"/>
    <cellStyle name="Normal 2 2 2 2 2 3 2 2 3" xfId="307"/>
    <cellStyle name="Normal 2 2 2 2 2 3 2 2 3 2" xfId="308"/>
    <cellStyle name="Normal 2 2 2 2 2 3 2 2 3 2 2" xfId="309"/>
    <cellStyle name="Normal 2 2 2 2 2 3 2 2 3 2 2 2" xfId="310"/>
    <cellStyle name="Normal 2 2 2 2 2 3 2 2 3 3" xfId="311"/>
    <cellStyle name="Normal 2 2 2 2 2 3 2 2 4" xfId="312"/>
    <cellStyle name="Normal 2 2 2 2 2 3 2 2 4 2" xfId="313"/>
    <cellStyle name="Normal 2 2 2 2 2 3 2 3" xfId="314"/>
    <cellStyle name="Normal 2 2 2 2 2 3 2 3 2" xfId="315"/>
    <cellStyle name="Normal 2 2 2 2 2 3 2 3 2 2" xfId="316"/>
    <cellStyle name="Normal 2 2 2 2 2 3 2 3 2 2 2" xfId="317"/>
    <cellStyle name="Normal 2 2 2 2 2 3 2 3 2 2 2 2" xfId="318"/>
    <cellStyle name="Normal 2 2 2 2 2 3 2 3 2 3" xfId="319"/>
    <cellStyle name="Normal 2 2 2 2 2 3 2 3 3" xfId="320"/>
    <cellStyle name="Normal 2 2 2 2 2 3 2 3 3 2" xfId="321"/>
    <cellStyle name="Normal 2 2 2 2 2 3 2 4" xfId="322"/>
    <cellStyle name="Normal 2 2 2 2 2 3 2 4 2" xfId="323"/>
    <cellStyle name="Normal 2 2 2 2 2 3 2 4 2 2" xfId="324"/>
    <cellStyle name="Normal 2 2 2 2 2 3 2 5" xfId="325"/>
    <cellStyle name="Normal 2 2 2 2 2 3 3" xfId="326"/>
    <cellStyle name="Normal 2 2 2 2 2 3 3 2" xfId="327"/>
    <cellStyle name="Normal 2 2 2 2 2 3 3 2 2" xfId="328"/>
    <cellStyle name="Normal 2 2 2 2 2 3 3 2 2 2" xfId="329"/>
    <cellStyle name="Normal 2 2 2 2 2 3 3 2 2 2 2" xfId="330"/>
    <cellStyle name="Normal 2 2 2 2 2 3 3 2 2 2 2 2" xfId="331"/>
    <cellStyle name="Normal 2 2 2 2 2 3 3 2 2 3" xfId="332"/>
    <cellStyle name="Normal 2 2 2 2 2 3 3 2 3" xfId="333"/>
    <cellStyle name="Normal 2 2 2 2 2 3 3 2 3 2" xfId="334"/>
    <cellStyle name="Normal 2 2 2 2 2 3 3 3" xfId="335"/>
    <cellStyle name="Normal 2 2 2 2 2 3 3 3 2" xfId="336"/>
    <cellStyle name="Normal 2 2 2 2 2 3 3 3 2 2" xfId="337"/>
    <cellStyle name="Normal 2 2 2 2 2 3 3 4" xfId="338"/>
    <cellStyle name="Normal 2 2 2 2 2 3 4" xfId="339"/>
    <cellStyle name="Normal 2 2 2 2 2 3 4 2" xfId="340"/>
    <cellStyle name="Normal 2 2 2 2 2 3 4 2 2" xfId="341"/>
    <cellStyle name="Normal 2 2 2 2 2 3 4 2 2 2" xfId="342"/>
    <cellStyle name="Normal 2 2 2 2 2 3 4 3" xfId="343"/>
    <cellStyle name="Normal 2 2 2 2 2 3 5" xfId="344"/>
    <cellStyle name="Normal 2 2 2 2 2 3 5 2" xfId="345"/>
    <cellStyle name="Normal 2 2 2 2 2 4" xfId="346"/>
    <cellStyle name="Normal 2 2 2 2 2 4 2" xfId="347"/>
    <cellStyle name="Normal 2 2 2 2 2 4 2 2" xfId="348"/>
    <cellStyle name="Normal 2 2 2 2 2 4 2 2 2" xfId="349"/>
    <cellStyle name="Normal 2 2 2 2 2 4 2 2 2 2" xfId="350"/>
    <cellStyle name="Normal 2 2 2 2 2 4 2 2 2 2 2" xfId="351"/>
    <cellStyle name="Normal 2 2 2 2 2 4 2 2 2 2 2 2" xfId="352"/>
    <cellStyle name="Normal 2 2 2 2 2 4 2 2 2 3" xfId="353"/>
    <cellStyle name="Normal 2 2 2 2 2 4 2 2 3" xfId="354"/>
    <cellStyle name="Normal 2 2 2 2 2 4 2 2 3 2" xfId="355"/>
    <cellStyle name="Normal 2 2 2 2 2 4 2 3" xfId="356"/>
    <cellStyle name="Normal 2 2 2 2 2 4 2 3 2" xfId="357"/>
    <cellStyle name="Normal 2 2 2 2 2 4 2 3 2 2" xfId="358"/>
    <cellStyle name="Normal 2 2 2 2 2 4 2 4" xfId="359"/>
    <cellStyle name="Normal 2 2 2 2 2 4 3" xfId="360"/>
    <cellStyle name="Normal 2 2 2 2 2 4 3 2" xfId="361"/>
    <cellStyle name="Normal 2 2 2 2 2 4 3 2 2" xfId="362"/>
    <cellStyle name="Normal 2 2 2 2 2 4 3 2 2 2" xfId="363"/>
    <cellStyle name="Normal 2 2 2 2 2 4 3 3" xfId="364"/>
    <cellStyle name="Normal 2 2 2 2 2 4 4" xfId="365"/>
    <cellStyle name="Normal 2 2 2 2 2 4 4 2" xfId="366"/>
    <cellStyle name="Normal 2 2 2 2 2 5" xfId="367"/>
    <cellStyle name="Normal 2 2 2 2 2 5 2" xfId="368"/>
    <cellStyle name="Normal 2 2 2 2 2 5 2 2" xfId="369"/>
    <cellStyle name="Normal 2 2 2 2 2 5 2 2 2" xfId="370"/>
    <cellStyle name="Normal 2 2 2 2 2 5 2 2 2 2" xfId="371"/>
    <cellStyle name="Normal 2 2 2 2 2 5 2 3" xfId="372"/>
    <cellStyle name="Normal 2 2 2 2 2 5 3" xfId="373"/>
    <cellStyle name="Normal 2 2 2 2 2 5 3 2" xfId="374"/>
    <cellStyle name="Normal 2 2 2 2 2 6" xfId="375"/>
    <cellStyle name="Normal 2 2 2 2 2 6 2" xfId="376"/>
    <cellStyle name="Normal 2 2 2 2 2 6 2 2" xfId="377"/>
    <cellStyle name="Normal 2 2 2 2 2 7" xfId="378"/>
    <cellStyle name="Normal 2 2 2 2 2 8" xfId="379"/>
    <cellStyle name="Normal 2 2 2 2 3" xfId="380"/>
    <cellStyle name="Normal 2 2 2 2 4" xfId="381"/>
    <cellStyle name="Normal 2 2 2 2 4 2" xfId="382"/>
    <cellStyle name="Normal 2 2 2 2 4 2 2" xfId="383"/>
    <cellStyle name="Normal 2 2 2 2 4 2 2 2" xfId="384"/>
    <cellStyle name="Normal 2 2 2 2 4 2 2 2 2" xfId="385"/>
    <cellStyle name="Normal 2 2 2 2 4 2 2 2 2 2" xfId="386"/>
    <cellStyle name="Normal 2 2 2 2 4 2 2 2 2 2 2" xfId="387"/>
    <cellStyle name="Normal 2 2 2 2 4 2 2 2 2 2 2 2" xfId="388"/>
    <cellStyle name="Normal 2 2 2 2 4 2 2 2 2 2 2 2 2" xfId="389"/>
    <cellStyle name="Normal 2 2 2 2 4 2 2 2 2 2 3" xfId="390"/>
    <cellStyle name="Normal 2 2 2 2 4 2 2 2 2 3" xfId="391"/>
    <cellStyle name="Normal 2 2 2 2 4 2 2 2 2 3 2" xfId="392"/>
    <cellStyle name="Normal 2 2 2 2 4 2 2 2 3" xfId="393"/>
    <cellStyle name="Normal 2 2 2 2 4 2 2 2 3 2" xfId="394"/>
    <cellStyle name="Normal 2 2 2 2 4 2 2 2 3 2 2" xfId="395"/>
    <cellStyle name="Normal 2 2 2 2 4 2 2 2 4" xfId="396"/>
    <cellStyle name="Normal 2 2 2 2 4 2 2 3" xfId="397"/>
    <cellStyle name="Normal 2 2 2 2 4 2 2 3 2" xfId="398"/>
    <cellStyle name="Normal 2 2 2 2 4 2 2 3 2 2" xfId="399"/>
    <cellStyle name="Normal 2 2 2 2 4 2 2 3 2 2 2" xfId="400"/>
    <cellStyle name="Normal 2 2 2 2 4 2 2 3 3" xfId="401"/>
    <cellStyle name="Normal 2 2 2 2 4 2 2 4" xfId="402"/>
    <cellStyle name="Normal 2 2 2 2 4 2 2 4 2" xfId="403"/>
    <cellStyle name="Normal 2 2 2 2 4 2 3" xfId="404"/>
    <cellStyle name="Normal 2 2 2 2 4 2 3 2" xfId="405"/>
    <cellStyle name="Normal 2 2 2 2 4 2 3 2 2" xfId="406"/>
    <cellStyle name="Normal 2 2 2 2 4 2 3 2 2 2" xfId="407"/>
    <cellStyle name="Normal 2 2 2 2 4 2 3 2 2 2 2" xfId="408"/>
    <cellStyle name="Normal 2 2 2 2 4 2 3 2 3" xfId="409"/>
    <cellStyle name="Normal 2 2 2 2 4 2 3 3" xfId="410"/>
    <cellStyle name="Normal 2 2 2 2 4 2 3 3 2" xfId="411"/>
    <cellStyle name="Normal 2 2 2 2 4 2 4" xfId="412"/>
    <cellStyle name="Normal 2 2 2 2 4 2 4 2" xfId="413"/>
    <cellStyle name="Normal 2 2 2 2 4 2 4 2 2" xfId="414"/>
    <cellStyle name="Normal 2 2 2 2 4 2 5" xfId="415"/>
    <cellStyle name="Normal 2 2 2 2 4 3" xfId="416"/>
    <cellStyle name="Normal 2 2 2 2 4 3 2" xfId="417"/>
    <cellStyle name="Normal 2 2 2 2 4 3 2 2" xfId="418"/>
    <cellStyle name="Normal 2 2 2 2 4 3 2 2 2" xfId="419"/>
    <cellStyle name="Normal 2 2 2 2 4 3 2 2 2 2" xfId="420"/>
    <cellStyle name="Normal 2 2 2 2 4 3 2 2 2 2 2" xfId="421"/>
    <cellStyle name="Normal 2 2 2 2 4 3 2 2 3" xfId="422"/>
    <cellStyle name="Normal 2 2 2 2 4 3 2 3" xfId="423"/>
    <cellStyle name="Normal 2 2 2 2 4 3 2 3 2" xfId="424"/>
    <cellStyle name="Normal 2 2 2 2 4 3 3" xfId="425"/>
    <cellStyle name="Normal 2 2 2 2 4 3 3 2" xfId="426"/>
    <cellStyle name="Normal 2 2 2 2 4 3 3 2 2" xfId="427"/>
    <cellStyle name="Normal 2 2 2 2 4 3 4" xfId="428"/>
    <cellStyle name="Normal 2 2 2 2 4 4" xfId="429"/>
    <cellStyle name="Normal 2 2 2 2 4 4 2" xfId="430"/>
    <cellStyle name="Normal 2 2 2 2 4 4 2 2" xfId="431"/>
    <cellStyle name="Normal 2 2 2 2 4 4 2 2 2" xfId="432"/>
    <cellStyle name="Normal 2 2 2 2 4 4 3" xfId="433"/>
    <cellStyle name="Normal 2 2 2 2 4 5" xfId="434"/>
    <cellStyle name="Normal 2 2 2 2 4 5 2" xfId="435"/>
    <cellStyle name="Normal 2 2 2 2 5" xfId="436"/>
    <cellStyle name="Normal 2 2 2 2 5 2" xfId="437"/>
    <cellStyle name="Normal 2 2 2 2 5 2 2" xfId="438"/>
    <cellStyle name="Normal 2 2 2 2 5 2 2 2" xfId="439"/>
    <cellStyle name="Normal 2 2 2 2 5 2 2 2 2" xfId="440"/>
    <cellStyle name="Normal 2 2 2 2 5 2 2 2 2 2" xfId="441"/>
    <cellStyle name="Normal 2 2 2 2 5 2 2 2 2 2 2" xfId="442"/>
    <cellStyle name="Normal 2 2 2 2 5 2 2 2 3" xfId="443"/>
    <cellStyle name="Normal 2 2 2 2 5 2 2 3" xfId="444"/>
    <cellStyle name="Normal 2 2 2 2 5 2 2 3 2" xfId="445"/>
    <cellStyle name="Normal 2 2 2 2 5 2 3" xfId="446"/>
    <cellStyle name="Normal 2 2 2 2 5 2 3 2" xfId="447"/>
    <cellStyle name="Normal 2 2 2 2 5 2 3 2 2" xfId="448"/>
    <cellStyle name="Normal 2 2 2 2 5 2 4" xfId="449"/>
    <cellStyle name="Normal 2 2 2 2 5 3" xfId="450"/>
    <cellStyle name="Normal 2 2 2 2 5 3 2" xfId="451"/>
    <cellStyle name="Normal 2 2 2 2 5 3 2 2" xfId="452"/>
    <cellStyle name="Normal 2 2 2 2 5 3 2 2 2" xfId="453"/>
    <cellStyle name="Normal 2 2 2 2 5 3 3" xfId="454"/>
    <cellStyle name="Normal 2 2 2 2 5 4" xfId="455"/>
    <cellStyle name="Normal 2 2 2 2 5 4 2" xfId="456"/>
    <cellStyle name="Normal 2 2 2 2 6" xfId="457"/>
    <cellStyle name="Normal 2 2 2 2 6 2" xfId="458"/>
    <cellStyle name="Normal 2 2 2 2 6 2 2" xfId="459"/>
    <cellStyle name="Normal 2 2 2 2 6 2 2 2" xfId="460"/>
    <cellStyle name="Normal 2 2 2 2 6 2 2 2 2" xfId="461"/>
    <cellStyle name="Normal 2 2 2 2 6 2 3" xfId="462"/>
    <cellStyle name="Normal 2 2 2 2 6 3" xfId="463"/>
    <cellStyle name="Normal 2 2 2 2 6 3 2" xfId="464"/>
    <cellStyle name="Normal 2 2 2 2 7" xfId="465"/>
    <cellStyle name="Normal 2 2 2 2 7 2" xfId="466"/>
    <cellStyle name="Normal 2 2 2 2 7 2 2" xfId="467"/>
    <cellStyle name="Normal 2 2 2 2 8" xfId="468"/>
    <cellStyle name="Normal 2 2 2 2 9" xfId="469"/>
    <cellStyle name="Normal 2 2 2 3" xfId="470"/>
    <cellStyle name="Normal 2 2 2 4" xfId="471"/>
    <cellStyle name="Normal 2 2 2 4 2" xfId="472"/>
    <cellStyle name="Normal 2 2 2 4 2 2" xfId="473"/>
    <cellStyle name="Normal 2 2 2 4 2 2 2" xfId="474"/>
    <cellStyle name="Normal 2 2 2 4 2 2 2 2" xfId="475"/>
    <cellStyle name="Normal 2 2 2 4 2 2 2 2 2" xfId="476"/>
    <cellStyle name="Normal 2 2 2 4 2 2 2 2 2 2" xfId="477"/>
    <cellStyle name="Normal 2 2 2 4 2 2 2 2 2 2 2" xfId="478"/>
    <cellStyle name="Normal 2 2 2 4 2 2 2 2 2 2 2 2" xfId="479"/>
    <cellStyle name="Normal 2 2 2 4 2 2 2 2 2 3" xfId="480"/>
    <cellStyle name="Normal 2 2 2 4 2 2 2 2 3" xfId="481"/>
    <cellStyle name="Normal 2 2 2 4 2 2 2 2 3 2" xfId="482"/>
    <cellStyle name="Normal 2 2 2 4 2 2 2 3" xfId="483"/>
    <cellStyle name="Normal 2 2 2 4 2 2 2 3 2" xfId="484"/>
    <cellStyle name="Normal 2 2 2 4 2 2 2 3 2 2" xfId="485"/>
    <cellStyle name="Normal 2 2 2 4 2 2 2 4" xfId="486"/>
    <cellStyle name="Normal 2 2 2 4 2 2 3" xfId="487"/>
    <cellStyle name="Normal 2 2 2 4 2 2 3 2" xfId="488"/>
    <cellStyle name="Normal 2 2 2 4 2 2 3 2 2" xfId="489"/>
    <cellStyle name="Normal 2 2 2 4 2 2 3 2 2 2" xfId="490"/>
    <cellStyle name="Normal 2 2 2 4 2 2 3 3" xfId="491"/>
    <cellStyle name="Normal 2 2 2 4 2 2 4" xfId="492"/>
    <cellStyle name="Normal 2 2 2 4 2 2 4 2" xfId="493"/>
    <cellStyle name="Normal 2 2 2 4 2 3" xfId="494"/>
    <cellStyle name="Normal 2 2 2 4 2 3 2" xfId="495"/>
    <cellStyle name="Normal 2 2 2 4 2 3 2 2" xfId="496"/>
    <cellStyle name="Normal 2 2 2 4 2 3 2 2 2" xfId="497"/>
    <cellStyle name="Normal 2 2 2 4 2 3 2 2 2 2" xfId="498"/>
    <cellStyle name="Normal 2 2 2 4 2 3 2 3" xfId="499"/>
    <cellStyle name="Normal 2 2 2 4 2 3 3" xfId="500"/>
    <cellStyle name="Normal 2 2 2 4 2 3 3 2" xfId="501"/>
    <cellStyle name="Normal 2 2 2 4 2 4" xfId="502"/>
    <cellStyle name="Normal 2 2 2 4 2 4 2" xfId="503"/>
    <cellStyle name="Normal 2 2 2 4 2 4 2 2" xfId="504"/>
    <cellStyle name="Normal 2 2 2 4 2 5" xfId="505"/>
    <cellStyle name="Normal 2 2 2 4 3" xfId="506"/>
    <cellStyle name="Normal 2 2 2 4 3 2" xfId="507"/>
    <cellStyle name="Normal 2 2 2 4 3 2 2" xfId="508"/>
    <cellStyle name="Normal 2 2 2 4 3 2 2 2" xfId="509"/>
    <cellStyle name="Normal 2 2 2 4 3 2 2 2 2" xfId="510"/>
    <cellStyle name="Normal 2 2 2 4 3 2 2 2 2 2" xfId="511"/>
    <cellStyle name="Normal 2 2 2 4 3 2 2 3" xfId="512"/>
    <cellStyle name="Normal 2 2 2 4 3 2 3" xfId="513"/>
    <cellStyle name="Normal 2 2 2 4 3 2 3 2" xfId="514"/>
    <cellStyle name="Normal 2 2 2 4 3 3" xfId="515"/>
    <cellStyle name="Normal 2 2 2 4 3 3 2" xfId="516"/>
    <cellStyle name="Normal 2 2 2 4 3 3 2 2" xfId="517"/>
    <cellStyle name="Normal 2 2 2 4 3 4" xfId="518"/>
    <cellStyle name="Normal 2 2 2 4 4" xfId="519"/>
    <cellStyle name="Normal 2 2 2 4 4 2" xfId="520"/>
    <cellStyle name="Normal 2 2 2 4 4 2 2" xfId="521"/>
    <cellStyle name="Normal 2 2 2 4 4 2 2 2" xfId="522"/>
    <cellStyle name="Normal 2 2 2 4 4 3" xfId="523"/>
    <cellStyle name="Normal 2 2 2 4 5" xfId="524"/>
    <cellStyle name="Normal 2 2 2 4 5 2" xfId="525"/>
    <cellStyle name="Normal 2 2 2 5" xfId="526"/>
    <cellStyle name="Normal 2 2 2 5 2" xfId="527"/>
    <cellStyle name="Normal 2 2 2 5 2 2" xfId="528"/>
    <cellStyle name="Normal 2 2 2 5 2 2 2" xfId="529"/>
    <cellStyle name="Normal 2 2 2 5 2 2 2 2" xfId="530"/>
    <cellStyle name="Normal 2 2 2 5 2 2 2 2 2" xfId="531"/>
    <cellStyle name="Normal 2 2 2 5 2 2 2 2 2 2" xfId="532"/>
    <cellStyle name="Normal 2 2 2 5 2 2 2 3" xfId="533"/>
    <cellStyle name="Normal 2 2 2 5 2 2 3" xfId="534"/>
    <cellStyle name="Normal 2 2 2 5 2 2 3 2" xfId="535"/>
    <cellStyle name="Normal 2 2 2 5 2 3" xfId="536"/>
    <cellStyle name="Normal 2 2 2 5 2 3 2" xfId="537"/>
    <cellStyle name="Normal 2 2 2 5 2 3 2 2" xfId="538"/>
    <cellStyle name="Normal 2 2 2 5 2 4" xfId="539"/>
    <cellStyle name="Normal 2 2 2 5 3" xfId="540"/>
    <cellStyle name="Normal 2 2 2 5 3 2" xfId="541"/>
    <cellStyle name="Normal 2 2 2 5 3 2 2" xfId="542"/>
    <cellStyle name="Normal 2 2 2 5 3 2 2 2" xfId="543"/>
    <cellStyle name="Normal 2 2 2 5 3 3" xfId="544"/>
    <cellStyle name="Normal 2 2 2 5 4" xfId="545"/>
    <cellStyle name="Normal 2 2 2 5 4 2" xfId="546"/>
    <cellStyle name="Normal 2 2 2 6" xfId="547"/>
    <cellStyle name="Normal 2 2 2 6 2" xfId="548"/>
    <cellStyle name="Normal 2 2 2 6 2 2" xfId="549"/>
    <cellStyle name="Normal 2 2 2 6 2 2 2" xfId="550"/>
    <cellStyle name="Normal 2 2 2 6 2 2 2 2" xfId="551"/>
    <cellStyle name="Normal 2 2 2 6 2 3" xfId="552"/>
    <cellStyle name="Normal 2 2 2 6 3" xfId="553"/>
    <cellStyle name="Normal 2 2 2 6 3 2" xfId="554"/>
    <cellStyle name="Normal 2 2 2 7" xfId="555"/>
    <cellStyle name="Normal 2 2 2 7 2" xfId="556"/>
    <cellStyle name="Normal 2 2 2 7 2 2" xfId="557"/>
    <cellStyle name="Normal 2 2 2 8" xfId="558"/>
    <cellStyle name="Normal 2 2 2 9" xfId="559"/>
    <cellStyle name="Normal 2 2 3" xfId="560"/>
    <cellStyle name="Normal 2 2 4" xfId="561"/>
    <cellStyle name="Normal 2 2 5" xfId="562"/>
    <cellStyle name="Normal 2 2 5 2" xfId="563"/>
    <cellStyle name="Normal 2 2 5 2 2" xfId="564"/>
    <cellStyle name="Normal 2 2 5 2 2 2" xfId="565"/>
    <cellStyle name="Normal 2 2 5 2 2 2 2" xfId="566"/>
    <cellStyle name="Normal 2 2 5 2 2 2 2 2" xfId="567"/>
    <cellStyle name="Normal 2 2 5 2 2 2 2 2 2" xfId="568"/>
    <cellStyle name="Normal 2 2 5 2 2 2 2 2 2 2" xfId="569"/>
    <cellStyle name="Normal 2 2 5 2 2 2 2 2 2 2 2" xfId="570"/>
    <cellStyle name="Normal 2 2 5 2 2 2 2 2 3" xfId="571"/>
    <cellStyle name="Normal 2 2 5 2 2 2 2 3" xfId="572"/>
    <cellStyle name="Normal 2 2 5 2 2 2 2 3 2" xfId="573"/>
    <cellStyle name="Normal 2 2 5 2 2 2 3" xfId="574"/>
    <cellStyle name="Normal 2 2 5 2 2 2 3 2" xfId="575"/>
    <cellStyle name="Normal 2 2 5 2 2 2 3 2 2" xfId="576"/>
    <cellStyle name="Normal 2 2 5 2 2 2 4" xfId="577"/>
    <cellStyle name="Normal 2 2 5 2 2 3" xfId="578"/>
    <cellStyle name="Normal 2 2 5 2 2 3 2" xfId="579"/>
    <cellStyle name="Normal 2 2 5 2 2 3 2 2" xfId="580"/>
    <cellStyle name="Normal 2 2 5 2 2 3 2 2 2" xfId="581"/>
    <cellStyle name="Normal 2 2 5 2 2 3 3" xfId="582"/>
    <cellStyle name="Normal 2 2 5 2 2 4" xfId="583"/>
    <cellStyle name="Normal 2 2 5 2 2 4 2" xfId="584"/>
    <cellStyle name="Normal 2 2 5 2 3" xfId="585"/>
    <cellStyle name="Normal 2 2 5 2 3 2" xfId="586"/>
    <cellStyle name="Normal 2 2 5 2 3 2 2" xfId="587"/>
    <cellStyle name="Normal 2 2 5 2 3 2 2 2" xfId="588"/>
    <cellStyle name="Normal 2 2 5 2 3 2 2 2 2" xfId="589"/>
    <cellStyle name="Normal 2 2 5 2 3 2 3" xfId="590"/>
    <cellStyle name="Normal 2 2 5 2 3 3" xfId="591"/>
    <cellStyle name="Normal 2 2 5 2 3 3 2" xfId="592"/>
    <cellStyle name="Normal 2 2 5 2 4" xfId="593"/>
    <cellStyle name="Normal 2 2 5 2 4 2" xfId="594"/>
    <cellStyle name="Normal 2 2 5 2 4 2 2" xfId="595"/>
    <cellStyle name="Normal 2 2 5 2 5" xfId="596"/>
    <cellStyle name="Normal 2 2 5 3" xfId="597"/>
    <cellStyle name="Normal 2 2 5 3 2" xfId="598"/>
    <cellStyle name="Normal 2 2 5 3 2 2" xfId="599"/>
    <cellStyle name="Normal 2 2 5 3 2 2 2" xfId="600"/>
    <cellStyle name="Normal 2 2 5 3 2 2 2 2" xfId="601"/>
    <cellStyle name="Normal 2 2 5 3 2 2 2 2 2" xfId="602"/>
    <cellStyle name="Normal 2 2 5 3 2 2 3" xfId="603"/>
    <cellStyle name="Normal 2 2 5 3 2 3" xfId="604"/>
    <cellStyle name="Normal 2 2 5 3 2 3 2" xfId="605"/>
    <cellStyle name="Normal 2 2 5 3 3" xfId="606"/>
    <cellStyle name="Normal 2 2 5 3 3 2" xfId="607"/>
    <cellStyle name="Normal 2 2 5 3 3 2 2" xfId="608"/>
    <cellStyle name="Normal 2 2 5 3 4" xfId="609"/>
    <cellStyle name="Normal 2 2 5 4" xfId="610"/>
    <cellStyle name="Normal 2 2 5 4 2" xfId="611"/>
    <cellStyle name="Normal 2 2 5 4 2 2" xfId="612"/>
    <cellStyle name="Normal 2 2 5 4 2 2 2" xfId="613"/>
    <cellStyle name="Normal 2 2 5 4 3" xfId="614"/>
    <cellStyle name="Normal 2 2 5 5" xfId="615"/>
    <cellStyle name="Normal 2 2 5 5 2" xfId="616"/>
    <cellStyle name="Normal 2 2 6" xfId="617"/>
    <cellStyle name="Normal 2 2 6 2" xfId="618"/>
    <cellStyle name="Normal 2 2 6 2 2" xfId="619"/>
    <cellStyle name="Normal 2 2 6 2 2 2" xfId="620"/>
    <cellStyle name="Normal 2 2 6 2 2 2 2" xfId="621"/>
    <cellStyle name="Normal 2 2 6 2 2 2 2 2" xfId="622"/>
    <cellStyle name="Normal 2 2 6 2 2 2 2 2 2" xfId="623"/>
    <cellStyle name="Normal 2 2 6 2 2 2 3" xfId="624"/>
    <cellStyle name="Normal 2 2 6 2 2 3" xfId="625"/>
    <cellStyle name="Normal 2 2 6 2 2 3 2" xfId="626"/>
    <cellStyle name="Normal 2 2 6 2 3" xfId="627"/>
    <cellStyle name="Normal 2 2 6 2 3 2" xfId="628"/>
    <cellStyle name="Normal 2 2 6 2 3 2 2" xfId="629"/>
    <cellStyle name="Normal 2 2 6 2 4" xfId="630"/>
    <cellStyle name="Normal 2 2 6 3" xfId="631"/>
    <cellStyle name="Normal 2 2 6 3 2" xfId="632"/>
    <cellStyle name="Normal 2 2 6 3 2 2" xfId="633"/>
    <cellStyle name="Normal 2 2 6 3 2 2 2" xfId="634"/>
    <cellStyle name="Normal 2 2 6 3 3" xfId="635"/>
    <cellStyle name="Normal 2 2 6 4" xfId="636"/>
    <cellStyle name="Normal 2 2 6 4 2" xfId="637"/>
    <cellStyle name="Normal 2 2 7" xfId="638"/>
    <cellStyle name="Normal 2 2 7 2" xfId="639"/>
    <cellStyle name="Normal 2 2 7 2 2" xfId="640"/>
    <cellStyle name="Normal 2 2 7 2 2 2" xfId="641"/>
    <cellStyle name="Normal 2 2 7 2 2 2 2" xfId="642"/>
    <cellStyle name="Normal 2 2 7 2 3" xfId="643"/>
    <cellStyle name="Normal 2 2 7 3" xfId="644"/>
    <cellStyle name="Normal 2 2 7 3 2" xfId="645"/>
    <cellStyle name="Normal 2 2 8" xfId="646"/>
    <cellStyle name="Normal 2 2 8 2" xfId="647"/>
    <cellStyle name="Normal 2 2 8 2 2" xfId="648"/>
    <cellStyle name="Normal 2 2 9" xfId="649"/>
    <cellStyle name="Normal 2 20" xfId="650"/>
    <cellStyle name="Normal 2 21" xfId="651"/>
    <cellStyle name="Normal 2 22" xfId="652"/>
    <cellStyle name="Normal 2 3" xfId="653"/>
    <cellStyle name="Normal 2 3 2" xfId="654"/>
    <cellStyle name="Normal 2 4" xfId="655"/>
    <cellStyle name="Normal 2 5" xfId="656"/>
    <cellStyle name="Normal 2 6" xfId="657"/>
    <cellStyle name="Normal 2 7" xfId="658"/>
    <cellStyle name="Normal 2 7 2" xfId="6"/>
    <cellStyle name="Normal 2 8" xfId="659"/>
    <cellStyle name="Normal 2 8 2" xfId="660"/>
    <cellStyle name="Normal 2 8 2 2" xfId="661"/>
    <cellStyle name="Normal 2 8 2 2 2" xfId="662"/>
    <cellStyle name="Normal 2 8 2 2 2 2" xfId="663"/>
    <cellStyle name="Normal 2 8 2 2 2 2 2" xfId="664"/>
    <cellStyle name="Normal 2 8 2 2 2 2 2 2" xfId="665"/>
    <cellStyle name="Normal 2 8 2 2 2 2 2 2 2" xfId="666"/>
    <cellStyle name="Normal 2 8 2 2 2 2 2 2 2 2" xfId="667"/>
    <cellStyle name="Normal 2 8 2 2 2 2 2 3" xfId="668"/>
    <cellStyle name="Normal 2 8 2 2 2 2 3" xfId="669"/>
    <cellStyle name="Normal 2 8 2 2 2 2 3 2" xfId="670"/>
    <cellStyle name="Normal 2 8 2 2 2 3" xfId="671"/>
    <cellStyle name="Normal 2 8 2 2 2 3 2" xfId="672"/>
    <cellStyle name="Normal 2 8 2 2 2 3 2 2" xfId="673"/>
    <cellStyle name="Normal 2 8 2 2 2 4" xfId="674"/>
    <cellStyle name="Normal 2 8 2 2 3" xfId="675"/>
    <cellStyle name="Normal 2 8 2 2 3 2" xfId="676"/>
    <cellStyle name="Normal 2 8 2 2 3 2 2" xfId="677"/>
    <cellStyle name="Normal 2 8 2 2 3 2 2 2" xfId="678"/>
    <cellStyle name="Normal 2 8 2 2 3 3" xfId="679"/>
    <cellStyle name="Normal 2 8 2 2 4" xfId="680"/>
    <cellStyle name="Normal 2 8 2 2 4 2" xfId="681"/>
    <cellStyle name="Normal 2 8 2 3" xfId="682"/>
    <cellStyle name="Normal 2 8 2 3 2" xfId="683"/>
    <cellStyle name="Normal 2 8 2 3 2 2" xfId="684"/>
    <cellStyle name="Normal 2 8 2 3 2 2 2" xfId="685"/>
    <cellStyle name="Normal 2 8 2 3 2 2 2 2" xfId="686"/>
    <cellStyle name="Normal 2 8 2 3 2 3" xfId="687"/>
    <cellStyle name="Normal 2 8 2 3 3" xfId="688"/>
    <cellStyle name="Normal 2 8 2 3 3 2" xfId="689"/>
    <cellStyle name="Normal 2 8 2 4" xfId="690"/>
    <cellStyle name="Normal 2 8 2 4 2" xfId="691"/>
    <cellStyle name="Normal 2 8 2 4 2 2" xfId="692"/>
    <cellStyle name="Normal 2 8 2 5" xfId="693"/>
    <cellStyle name="Normal 2 8 3" xfId="694"/>
    <cellStyle name="Normal 2 8 3 2" xfId="695"/>
    <cellStyle name="Normal 2 8 3 2 2" xfId="696"/>
    <cellStyle name="Normal 2 8 3 2 2 2" xfId="697"/>
    <cellStyle name="Normal 2 8 3 2 2 2 2" xfId="698"/>
    <cellStyle name="Normal 2 8 3 2 2 2 2 2" xfId="699"/>
    <cellStyle name="Normal 2 8 3 2 2 3" xfId="700"/>
    <cellStyle name="Normal 2 8 3 2 3" xfId="701"/>
    <cellStyle name="Normal 2 8 3 2 3 2" xfId="702"/>
    <cellStyle name="Normal 2 8 3 3" xfId="703"/>
    <cellStyle name="Normal 2 8 3 3 2" xfId="704"/>
    <cellStyle name="Normal 2 8 3 3 2 2" xfId="705"/>
    <cellStyle name="Normal 2 8 3 4" xfId="706"/>
    <cellStyle name="Normal 2 8 4" xfId="707"/>
    <cellStyle name="Normal 2 8 4 2" xfId="708"/>
    <cellStyle name="Normal 2 8 4 2 2" xfId="709"/>
    <cellStyle name="Normal 2 8 4 2 2 2" xfId="710"/>
    <cellStyle name="Normal 2 8 4 3" xfId="711"/>
    <cellStyle name="Normal 2 8 5" xfId="712"/>
    <cellStyle name="Normal 2 8 5 2" xfId="713"/>
    <cellStyle name="Normal 2 9" xfId="714"/>
    <cellStyle name="Normal 2 9 2" xfId="715"/>
    <cellStyle name="Normal 2 9 2 2" xfId="716"/>
    <cellStyle name="Normal 2 9 2 2 2" xfId="717"/>
    <cellStyle name="Normal 2 9 2 2 2 2" xfId="718"/>
    <cellStyle name="Normal 2 9 2 2 2 2 2" xfId="719"/>
    <cellStyle name="Normal 2 9 2 2 2 2 2 2" xfId="720"/>
    <cellStyle name="Normal 2 9 2 2 2 3" xfId="721"/>
    <cellStyle name="Normal 2 9 2 2 3" xfId="722"/>
    <cellStyle name="Normal 2 9 2 2 3 2" xfId="723"/>
    <cellStyle name="Normal 2 9 2 3" xfId="724"/>
    <cellStyle name="Normal 2 9 2 3 2" xfId="725"/>
    <cellStyle name="Normal 2 9 2 3 2 2" xfId="726"/>
    <cellStyle name="Normal 2 9 2 4" xfId="727"/>
    <cellStyle name="Normal 2 9 3" xfId="728"/>
    <cellStyle name="Normal 2 9 3 2" xfId="729"/>
    <cellStyle name="Normal 2 9 3 2 2" xfId="730"/>
    <cellStyle name="Normal 2 9 3 2 2 2" xfId="731"/>
    <cellStyle name="Normal 2 9 3 3" xfId="732"/>
    <cellStyle name="Normal 2 9 4" xfId="733"/>
    <cellStyle name="Normal 2 9 4 2" xfId="734"/>
    <cellStyle name="Normal 3" xfId="2"/>
    <cellStyle name="Normal 3 10" xfId="735"/>
    <cellStyle name="Normal 3 11" xfId="736"/>
    <cellStyle name="Normal 3 12" xfId="737"/>
    <cellStyle name="Normal 3 13" xfId="738"/>
    <cellStyle name="Normal 3 14" xfId="739"/>
    <cellStyle name="Normal 3 14 2" xfId="740"/>
    <cellStyle name="Normal 3 15" xfId="741"/>
    <cellStyle name="Normal 3 2" xfId="742"/>
    <cellStyle name="Normal 3 3" xfId="743"/>
    <cellStyle name="Normal 3 4" xfId="744"/>
    <cellStyle name="Normal 3 5" xfId="745"/>
    <cellStyle name="Normal 3 6" xfId="746"/>
    <cellStyle name="Normal 3 7" xfId="747"/>
    <cellStyle name="Normal 3 8" xfId="748"/>
    <cellStyle name="Normal 3 9" xfId="749"/>
    <cellStyle name="Normal 33" xfId="750"/>
    <cellStyle name="Normal 4" xfId="3"/>
    <cellStyle name="Normal 4 2" xfId="751"/>
    <cellStyle name="Normal 4 3" xfId="752"/>
    <cellStyle name="Normal 4 4" xfId="753"/>
    <cellStyle name="Normal 4 5" xfId="754"/>
    <cellStyle name="Normal 4 6" xfId="755"/>
    <cellStyle name="Normal 4 7" xfId="756"/>
    <cellStyle name="Normal 4 8" xfId="757"/>
    <cellStyle name="Normal 4 9" xfId="758"/>
    <cellStyle name="Normal 5" xfId="4"/>
    <cellStyle name="Normal 5 2" xfId="759"/>
    <cellStyle name="Normal 5 3" xfId="760"/>
    <cellStyle name="Normal 5 4" xfId="761"/>
    <cellStyle name="Normal 5 5" xfId="762"/>
    <cellStyle name="Normal 5 6" xfId="763"/>
    <cellStyle name="Normal 6" xfId="764"/>
    <cellStyle name="Normal 6 2" xfId="765"/>
    <cellStyle name="Normal 6 3" xfId="766"/>
    <cellStyle name="Normal 6 4" xfId="767"/>
    <cellStyle name="Normal 7" xfId="768"/>
    <cellStyle name="Normal 7 2" xfId="769"/>
    <cellStyle name="Normal_Bagdati-winaswari" xfId="777"/>
    <cellStyle name="Normal_BOLO GE WINASWARI  NINOTSMIN._UJARMA_GE satendero saboloo finasTa   WINASWARI GURJ.KVELATSM.-XIRSAr" xfId="14"/>
    <cellStyle name="Normal_xarjtagricxva-gza" xfId="779"/>
    <cellStyle name="Percent 3" xfId="770"/>
    <cellStyle name="Percent 3 2" xfId="771"/>
    <cellStyle name="Percent 3 3" xfId="772"/>
    <cellStyle name="Style 1" xfId="10"/>
    <cellStyle name="Денежный 2" xfId="773"/>
    <cellStyle name="Обычный 2" xfId="7"/>
    <cellStyle name="Обычный 3" xfId="13"/>
    <cellStyle name="Обычный 4" xfId="774"/>
    <cellStyle name="Обычный 5 2 2" xfId="9"/>
    <cellStyle name="Обычный_SAN2008-I" xfId="15"/>
    <cellStyle name="Стиль 1" xfId="12"/>
    <cellStyle name="Финансовый 2" xfId="775"/>
    <cellStyle name="Финансовый 3" xfId="77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18"/>
  <sheetViews>
    <sheetView tabSelected="1" zoomScaleNormal="100" zoomScaleSheetLayoutView="100" workbookViewId="0">
      <selection activeCell="C22" sqref="C22"/>
    </sheetView>
  </sheetViews>
  <sheetFormatPr defaultColWidth="9.140625" defaultRowHeight="13.5"/>
  <cols>
    <col min="1" max="1" width="5" style="135" customWidth="1"/>
    <col min="2" max="2" width="15.5703125" style="135" customWidth="1"/>
    <col min="3" max="3" width="47.28515625" style="135" customWidth="1"/>
    <col min="4" max="4" width="17.7109375" style="135" customWidth="1"/>
    <col min="5" max="16384" width="9.140625" style="135"/>
  </cols>
  <sheetData>
    <row r="1" spans="1:4" s="131" customFormat="1" ht="38.25" customHeight="1">
      <c r="A1" s="281" t="s">
        <v>136</v>
      </c>
      <c r="B1" s="281"/>
      <c r="C1" s="281"/>
      <c r="D1" s="281"/>
    </row>
    <row r="2" spans="1:4" s="132" customFormat="1" ht="26.25" customHeight="1">
      <c r="A2" s="281" t="s">
        <v>137</v>
      </c>
      <c r="B2" s="281"/>
      <c r="C2" s="281"/>
      <c r="D2" s="281"/>
    </row>
    <row r="3" spans="1:4" ht="14.25" customHeight="1" thickBot="1">
      <c r="A3" s="133"/>
      <c r="B3" s="133"/>
      <c r="C3" s="134"/>
      <c r="D3" s="134"/>
    </row>
    <row r="4" spans="1:4" s="132" customFormat="1" ht="44.25" customHeight="1" thickBot="1">
      <c r="A4" s="136" t="s">
        <v>0</v>
      </c>
      <c r="B4" s="137" t="s">
        <v>130</v>
      </c>
      <c r="C4" s="137" t="s">
        <v>131</v>
      </c>
      <c r="D4" s="138" t="s">
        <v>132</v>
      </c>
    </row>
    <row r="5" spans="1:4" s="142" customFormat="1" ht="18.75" customHeight="1" thickBot="1">
      <c r="A5" s="139">
        <v>1</v>
      </c>
      <c r="B5" s="140">
        <v>2</v>
      </c>
      <c r="C5" s="140">
        <v>3</v>
      </c>
      <c r="D5" s="141">
        <v>4</v>
      </c>
    </row>
    <row r="6" spans="1:4" s="132" customFormat="1" ht="24.75" customHeight="1">
      <c r="A6" s="143">
        <v>1</v>
      </c>
      <c r="B6" s="162" t="s">
        <v>143</v>
      </c>
      <c r="C6" s="160" t="s">
        <v>138</v>
      </c>
      <c r="D6" s="144"/>
    </row>
    <row r="7" spans="1:4" s="132" customFormat="1" ht="24" customHeight="1">
      <c r="A7" s="145">
        <v>2</v>
      </c>
      <c r="B7" s="163" t="s">
        <v>144</v>
      </c>
      <c r="C7" s="161" t="s">
        <v>11</v>
      </c>
      <c r="D7" s="146"/>
    </row>
    <row r="8" spans="1:4" s="132" customFormat="1" ht="27.75" customHeight="1">
      <c r="A8" s="145">
        <v>3</v>
      </c>
      <c r="B8" s="163" t="s">
        <v>145</v>
      </c>
      <c r="C8" s="161" t="s">
        <v>139</v>
      </c>
      <c r="D8" s="146"/>
    </row>
    <row r="9" spans="1:4" s="132" customFormat="1" ht="26.25" customHeight="1" thickBot="1">
      <c r="A9" s="145">
        <v>4</v>
      </c>
      <c r="B9" s="163" t="s">
        <v>146</v>
      </c>
      <c r="C9" s="161" t="s">
        <v>147</v>
      </c>
      <c r="D9" s="146"/>
    </row>
    <row r="10" spans="1:4" s="132" customFormat="1" ht="18" customHeight="1">
      <c r="A10" s="147"/>
      <c r="B10" s="148"/>
      <c r="C10" s="149" t="s">
        <v>3</v>
      </c>
      <c r="D10" s="150"/>
    </row>
    <row r="11" spans="1:4" s="132" customFormat="1" ht="18" customHeight="1">
      <c r="A11" s="153"/>
      <c r="B11" s="154"/>
      <c r="C11" s="151" t="s">
        <v>133</v>
      </c>
      <c r="D11" s="152"/>
    </row>
    <row r="12" spans="1:4" s="132" customFormat="1" ht="18" customHeight="1" thickBot="1">
      <c r="A12" s="155"/>
      <c r="B12" s="156"/>
      <c r="C12" s="157" t="s">
        <v>134</v>
      </c>
      <c r="D12" s="158"/>
    </row>
    <row r="13" spans="1:4" ht="18.75" customHeight="1"/>
    <row r="14" spans="1:4" ht="35.25" customHeight="1">
      <c r="A14" s="282" t="s">
        <v>242</v>
      </c>
      <c r="B14" s="282"/>
      <c r="C14" s="282"/>
      <c r="D14" s="282"/>
    </row>
    <row r="15" spans="1:4" ht="18.75" customHeight="1"/>
    <row r="16" spans="1:4" ht="18.75" customHeight="1">
      <c r="D16" s="159"/>
    </row>
    <row r="17" spans="4:4" ht="18.75" customHeight="1"/>
    <row r="18" spans="4:4" ht="18.75" customHeight="1">
      <c r="D18" s="135" t="s">
        <v>135</v>
      </c>
    </row>
  </sheetData>
  <mergeCells count="3">
    <mergeCell ref="A1:D1"/>
    <mergeCell ref="A2:D2"/>
    <mergeCell ref="A14:D14"/>
  </mergeCells>
  <printOptions horizontalCentered="1"/>
  <pageMargins left="0.23622047244094491" right="0.23622047244094491" top="0.56999999999999995" bottom="0.56999999999999995" header="0.31496062992125984" footer="0.31496062992125984"/>
  <pageSetup paperSize="9" orientation="portrait" verticalDpi="300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54"/>
  <sheetViews>
    <sheetView zoomScaleNormal="100" workbookViewId="0">
      <selection activeCell="A13" sqref="A13"/>
    </sheetView>
  </sheetViews>
  <sheetFormatPr defaultColWidth="9.140625" defaultRowHeight="11.25"/>
  <cols>
    <col min="1" max="1" width="5.42578125" style="44" customWidth="1"/>
    <col min="2" max="2" width="54.140625" style="44" customWidth="1"/>
    <col min="3" max="3" width="10.28515625" style="44" customWidth="1"/>
    <col min="4" max="5" width="13.140625" style="44" customWidth="1"/>
    <col min="6" max="6" width="14" style="44" customWidth="1"/>
    <col min="7" max="7" width="39.85546875" style="44" bestFit="1" customWidth="1"/>
    <col min="8" max="8" width="9.140625" style="44"/>
    <col min="9" max="9" width="9.42578125" style="44" bestFit="1" customWidth="1"/>
    <col min="10" max="16384" width="9.140625" style="44"/>
  </cols>
  <sheetData>
    <row r="1" spans="1:7" ht="39.75" customHeight="1">
      <c r="A1" s="281" t="s">
        <v>136</v>
      </c>
      <c r="B1" s="281"/>
      <c r="C1" s="281"/>
      <c r="D1" s="281"/>
      <c r="E1" s="281"/>
      <c r="F1" s="281"/>
    </row>
    <row r="2" spans="1:7" ht="21" customHeight="1">
      <c r="A2" s="283" t="s">
        <v>140</v>
      </c>
      <c r="B2" s="283"/>
      <c r="C2" s="283"/>
      <c r="D2" s="283"/>
      <c r="E2" s="283"/>
      <c r="F2" s="283"/>
    </row>
    <row r="3" spans="1:7" ht="24.75" customHeight="1">
      <c r="A3" s="283" t="s">
        <v>5</v>
      </c>
      <c r="B3" s="283"/>
      <c r="C3" s="283"/>
      <c r="D3" s="283"/>
      <c r="E3" s="283"/>
      <c r="F3" s="283"/>
    </row>
    <row r="4" spans="1:7" ht="10.5" customHeight="1" thickBot="1">
      <c r="A4" s="46"/>
      <c r="B4" s="46"/>
      <c r="C4" s="45"/>
      <c r="D4" s="45"/>
      <c r="E4" s="45"/>
      <c r="F4" s="45"/>
    </row>
    <row r="5" spans="1:7" s="50" customFormat="1" ht="45.75" customHeight="1" thickBot="1">
      <c r="A5" s="47" t="s">
        <v>0</v>
      </c>
      <c r="B5" s="48" t="s">
        <v>22</v>
      </c>
      <c r="C5" s="48" t="s">
        <v>23</v>
      </c>
      <c r="D5" s="48" t="s">
        <v>121</v>
      </c>
      <c r="E5" s="48" t="s">
        <v>122</v>
      </c>
      <c r="F5" s="49" t="s">
        <v>10</v>
      </c>
    </row>
    <row r="6" spans="1:7" s="50" customFormat="1" ht="18.75" customHeight="1" thickBot="1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9">
        <v>6</v>
      </c>
    </row>
    <row r="7" spans="1:7" s="8" customFormat="1" ht="21" customHeight="1">
      <c r="A7" s="13"/>
      <c r="B7" s="51" t="s">
        <v>51</v>
      </c>
      <c r="C7" s="14"/>
      <c r="D7" s="15"/>
      <c r="E7" s="15"/>
      <c r="F7" s="70"/>
    </row>
    <row r="8" spans="1:7" s="8" customFormat="1" ht="21" customHeight="1">
      <c r="A8" s="109" t="s">
        <v>27</v>
      </c>
      <c r="B8" s="67" t="s">
        <v>217</v>
      </c>
      <c r="C8" s="56" t="s">
        <v>126</v>
      </c>
      <c r="D8" s="110">
        <v>35</v>
      </c>
      <c r="E8" s="110"/>
      <c r="F8" s="125"/>
    </row>
    <row r="9" spans="1:7" s="52" customFormat="1" ht="32.25" customHeight="1">
      <c r="A9" s="109" t="s">
        <v>63</v>
      </c>
      <c r="B9" s="67" t="s">
        <v>20</v>
      </c>
      <c r="C9" s="56" t="s">
        <v>126</v>
      </c>
      <c r="D9" s="110">
        <v>270.07516200000003</v>
      </c>
      <c r="E9" s="110"/>
      <c r="F9" s="125"/>
      <c r="G9" s="67" t="s">
        <v>20</v>
      </c>
    </row>
    <row r="10" spans="1:7" s="52" customFormat="1" ht="32.25" customHeight="1">
      <c r="A10" s="246" t="s">
        <v>213</v>
      </c>
      <c r="B10" s="67" t="s">
        <v>218</v>
      </c>
      <c r="C10" s="56" t="s">
        <v>126</v>
      </c>
      <c r="D10" s="110">
        <v>1043.7</v>
      </c>
      <c r="E10" s="110"/>
      <c r="F10" s="125"/>
    </row>
    <row r="11" spans="1:7" s="52" customFormat="1" ht="24.75" customHeight="1">
      <c r="A11" s="246" t="s">
        <v>214</v>
      </c>
      <c r="B11" s="67" t="s">
        <v>219</v>
      </c>
      <c r="C11" s="56" t="s">
        <v>28</v>
      </c>
      <c r="D11" s="110">
        <v>6852.5</v>
      </c>
      <c r="E11" s="248"/>
      <c r="F11" s="125"/>
    </row>
    <row r="12" spans="1:7" s="52" customFormat="1" ht="29.25" customHeight="1">
      <c r="A12" s="246" t="s">
        <v>215</v>
      </c>
      <c r="B12" s="68" t="s">
        <v>220</v>
      </c>
      <c r="C12" s="56" t="s">
        <v>126</v>
      </c>
      <c r="D12" s="110">
        <v>6852.5</v>
      </c>
      <c r="E12" s="110"/>
      <c r="F12" s="125"/>
    </row>
    <row r="13" spans="1:7" s="10" customFormat="1" ht="21" customHeight="1">
      <c r="A13" s="106"/>
      <c r="B13" s="107" t="s">
        <v>26</v>
      </c>
      <c r="C13" s="107"/>
      <c r="D13" s="108"/>
      <c r="E13" s="110"/>
      <c r="F13" s="126"/>
    </row>
    <row r="14" spans="1:7" s="10" customFormat="1" ht="21" customHeight="1">
      <c r="A14" s="16"/>
      <c r="B14" s="53" t="s">
        <v>108</v>
      </c>
      <c r="C14" s="9"/>
      <c r="D14" s="62"/>
      <c r="E14" s="110"/>
      <c r="F14" s="71"/>
    </row>
    <row r="15" spans="1:7" s="10" customFormat="1" ht="40.5">
      <c r="A15" s="105" t="s">
        <v>100</v>
      </c>
      <c r="B15" s="20" t="s">
        <v>127</v>
      </c>
      <c r="C15" s="69" t="s">
        <v>21</v>
      </c>
      <c r="D15" s="57">
        <v>509.53</v>
      </c>
      <c r="E15" s="110"/>
      <c r="F15" s="71"/>
    </row>
    <row r="16" spans="1:7" s="10" customFormat="1" ht="21" customHeight="1">
      <c r="A16" s="109"/>
      <c r="B16" s="54" t="s">
        <v>101</v>
      </c>
      <c r="C16" s="55" t="s">
        <v>29</v>
      </c>
      <c r="D16" s="110">
        <f>12550*1.21/1000</f>
        <v>15.185499999999999</v>
      </c>
      <c r="E16" s="110"/>
      <c r="F16" s="125"/>
    </row>
    <row r="17" spans="1:6" s="10" customFormat="1" ht="21" customHeight="1">
      <c r="A17" s="109"/>
      <c r="B17" s="54" t="s">
        <v>102</v>
      </c>
      <c r="C17" s="55" t="s">
        <v>29</v>
      </c>
      <c r="D17" s="110">
        <f>4016*2.98/1000</f>
        <v>11.96768</v>
      </c>
      <c r="E17" s="110"/>
      <c r="F17" s="125"/>
    </row>
    <row r="18" spans="1:6" s="10" customFormat="1" ht="21" customHeight="1">
      <c r="A18" s="111"/>
      <c r="B18" s="54" t="s">
        <v>30</v>
      </c>
      <c r="C18" s="56" t="s">
        <v>31</v>
      </c>
      <c r="D18" s="110">
        <v>136</v>
      </c>
      <c r="E18" s="110"/>
      <c r="F18" s="125"/>
    </row>
    <row r="19" spans="1:6" s="10" customFormat="1" ht="21" customHeight="1">
      <c r="A19" s="112" t="s">
        <v>103</v>
      </c>
      <c r="B19" s="67" t="s">
        <v>104</v>
      </c>
      <c r="C19" s="56" t="s">
        <v>123</v>
      </c>
      <c r="D19" s="113">
        <v>2620.8000000000002</v>
      </c>
      <c r="E19" s="110"/>
      <c r="F19" s="125"/>
    </row>
    <row r="20" spans="1:6" s="10" customFormat="1" ht="27">
      <c r="A20" s="114" t="s">
        <v>105</v>
      </c>
      <c r="B20" s="67" t="s">
        <v>124</v>
      </c>
      <c r="C20" s="115" t="s">
        <v>106</v>
      </c>
      <c r="D20" s="113">
        <v>2620.8000000000002</v>
      </c>
      <c r="E20" s="110"/>
      <c r="F20" s="125"/>
    </row>
    <row r="21" spans="1:6" s="10" customFormat="1" ht="21" customHeight="1">
      <c r="A21" s="106"/>
      <c r="B21" s="107" t="s">
        <v>107</v>
      </c>
      <c r="C21" s="107"/>
      <c r="D21" s="108"/>
      <c r="E21" s="110"/>
      <c r="F21" s="126"/>
    </row>
    <row r="22" spans="1:6" s="11" customFormat="1" ht="19.5" customHeight="1">
      <c r="A22" s="16"/>
      <c r="B22" s="53" t="s">
        <v>109</v>
      </c>
      <c r="C22" s="9"/>
      <c r="D22" s="62"/>
      <c r="E22" s="110"/>
      <c r="F22" s="71"/>
    </row>
    <row r="23" spans="1:6" s="52" customFormat="1" ht="27">
      <c r="A23" s="109" t="s">
        <v>35</v>
      </c>
      <c r="B23" s="54" t="s">
        <v>33</v>
      </c>
      <c r="C23" s="55" t="s">
        <v>21</v>
      </c>
      <c r="D23" s="110">
        <v>44.64</v>
      </c>
      <c r="E23" s="110"/>
      <c r="F23" s="125"/>
    </row>
    <row r="24" spans="1:6" s="52" customFormat="1" ht="29.25" customHeight="1">
      <c r="A24" s="109" t="s">
        <v>36</v>
      </c>
      <c r="B24" s="54" t="s">
        <v>34</v>
      </c>
      <c r="C24" s="55" t="s">
        <v>29</v>
      </c>
      <c r="D24" s="110">
        <f>D23*1.4</f>
        <v>62.495999999999995</v>
      </c>
      <c r="E24" s="110"/>
      <c r="F24" s="125"/>
    </row>
    <row r="25" spans="1:6" s="52" customFormat="1" ht="27">
      <c r="A25" s="109" t="s">
        <v>40</v>
      </c>
      <c r="B25" s="54" t="s">
        <v>37</v>
      </c>
      <c r="C25" s="55" t="s">
        <v>21</v>
      </c>
      <c r="D25" s="110">
        <v>18.600000000000001</v>
      </c>
      <c r="E25" s="110"/>
      <c r="F25" s="125"/>
    </row>
    <row r="26" spans="1:6" s="52" customFormat="1" ht="20.25" customHeight="1">
      <c r="A26" s="109" t="s">
        <v>41</v>
      </c>
      <c r="B26" s="54" t="s">
        <v>52</v>
      </c>
      <c r="C26" s="55" t="s">
        <v>38</v>
      </c>
      <c r="D26" s="110">
        <v>2811</v>
      </c>
      <c r="E26" s="110"/>
      <c r="F26" s="125"/>
    </row>
    <row r="27" spans="1:6" s="58" customFormat="1" ht="22.5" customHeight="1">
      <c r="A27" s="109" t="s">
        <v>53</v>
      </c>
      <c r="B27" s="54" t="s">
        <v>54</v>
      </c>
      <c r="C27" s="55" t="s">
        <v>38</v>
      </c>
      <c r="D27" s="110">
        <v>2750</v>
      </c>
      <c r="E27" s="110"/>
      <c r="F27" s="125"/>
    </row>
    <row r="28" spans="1:6" s="10" customFormat="1" ht="21" customHeight="1">
      <c r="A28" s="106"/>
      <c r="B28" s="107" t="s">
        <v>39</v>
      </c>
      <c r="C28" s="107"/>
      <c r="D28" s="108"/>
      <c r="E28" s="110"/>
      <c r="F28" s="126"/>
    </row>
    <row r="29" spans="1:6" s="60" customFormat="1" ht="27">
      <c r="A29" s="16"/>
      <c r="B29" s="53" t="s">
        <v>110</v>
      </c>
      <c r="C29" s="59"/>
      <c r="D29" s="62"/>
      <c r="E29" s="110"/>
      <c r="F29" s="71"/>
    </row>
    <row r="30" spans="1:6" s="52" customFormat="1" ht="30.75" customHeight="1">
      <c r="A30" s="109">
        <v>4.0999999999999996</v>
      </c>
      <c r="B30" s="68" t="s">
        <v>128</v>
      </c>
      <c r="C30" s="56" t="s">
        <v>126</v>
      </c>
      <c r="D30" s="110">
        <v>45</v>
      </c>
      <c r="E30" s="110"/>
      <c r="F30" s="125"/>
    </row>
    <row r="31" spans="1:6" s="52" customFormat="1" ht="21" customHeight="1">
      <c r="A31" s="109">
        <v>4.2</v>
      </c>
      <c r="B31" s="54" t="s">
        <v>43</v>
      </c>
      <c r="C31" s="55" t="s">
        <v>21</v>
      </c>
      <c r="D31" s="110">
        <v>15.81</v>
      </c>
      <c r="E31" s="110"/>
      <c r="F31" s="125"/>
    </row>
    <row r="32" spans="1:6" s="52" customFormat="1" ht="21" customHeight="1">
      <c r="A32" s="109">
        <v>4.3</v>
      </c>
      <c r="B32" s="54" t="s">
        <v>129</v>
      </c>
      <c r="C32" s="55" t="s">
        <v>38</v>
      </c>
      <c r="D32" s="110">
        <v>56</v>
      </c>
      <c r="E32" s="110"/>
      <c r="F32" s="125"/>
    </row>
    <row r="33" spans="1:6" s="58" customFormat="1" ht="18" customHeight="1">
      <c r="A33" s="109">
        <v>4.4000000000000004</v>
      </c>
      <c r="B33" s="54" t="s">
        <v>55</v>
      </c>
      <c r="C33" s="55" t="s">
        <v>21</v>
      </c>
      <c r="D33" s="110">
        <v>2</v>
      </c>
      <c r="E33" s="110"/>
      <c r="F33" s="125"/>
    </row>
    <row r="34" spans="1:6" s="61" customFormat="1" ht="15.75" collapsed="1">
      <c r="A34" s="116">
        <v>4.5</v>
      </c>
      <c r="B34" s="67" t="s">
        <v>56</v>
      </c>
      <c r="C34" s="69" t="s">
        <v>21</v>
      </c>
      <c r="D34" s="110">
        <v>8.5</v>
      </c>
      <c r="E34" s="110"/>
      <c r="F34" s="125"/>
    </row>
    <row r="35" spans="1:6" s="63" customFormat="1" ht="18" customHeight="1">
      <c r="A35" s="109"/>
      <c r="B35" s="54" t="s">
        <v>57</v>
      </c>
      <c r="C35" s="55" t="s">
        <v>49</v>
      </c>
      <c r="D35" s="110">
        <v>168</v>
      </c>
      <c r="E35" s="110"/>
      <c r="F35" s="125"/>
    </row>
    <row r="36" spans="1:6" s="63" customFormat="1" ht="18" customHeight="1">
      <c r="A36" s="109"/>
      <c r="B36" s="54" t="s">
        <v>58</v>
      </c>
      <c r="C36" s="55" t="s">
        <v>49</v>
      </c>
      <c r="D36" s="110">
        <v>310.39999999999998</v>
      </c>
      <c r="E36" s="110"/>
      <c r="F36" s="125"/>
    </row>
    <row r="37" spans="1:6" s="58" customFormat="1" ht="18" customHeight="1">
      <c r="A37" s="111"/>
      <c r="B37" s="54" t="s">
        <v>30</v>
      </c>
      <c r="C37" s="56" t="s">
        <v>31</v>
      </c>
      <c r="D37" s="110">
        <v>504</v>
      </c>
      <c r="E37" s="110"/>
      <c r="F37" s="125"/>
    </row>
    <row r="38" spans="1:6" s="61" customFormat="1" ht="22.5" customHeight="1" collapsed="1">
      <c r="A38" s="109">
        <v>4.5999999999999996</v>
      </c>
      <c r="B38" s="67" t="s">
        <v>44</v>
      </c>
      <c r="C38" s="69" t="s">
        <v>13</v>
      </c>
      <c r="D38" s="110">
        <v>14</v>
      </c>
      <c r="E38" s="110"/>
      <c r="F38" s="125"/>
    </row>
    <row r="39" spans="1:6" s="52" customFormat="1" ht="27">
      <c r="A39" s="109" t="s">
        <v>221</v>
      </c>
      <c r="B39" s="67" t="s">
        <v>226</v>
      </c>
      <c r="C39" s="69" t="s">
        <v>227</v>
      </c>
      <c r="D39" s="110">
        <v>32</v>
      </c>
      <c r="E39" s="110"/>
      <c r="F39" s="125"/>
    </row>
    <row r="40" spans="1:6" s="52" customFormat="1" ht="13.5">
      <c r="A40" s="109" t="s">
        <v>222</v>
      </c>
      <c r="B40" s="67" t="s">
        <v>228</v>
      </c>
      <c r="C40" s="55" t="s">
        <v>49</v>
      </c>
      <c r="D40" s="110">
        <v>35.200000000000003</v>
      </c>
      <c r="E40" s="110"/>
      <c r="F40" s="125"/>
    </row>
    <row r="41" spans="1:6" s="52" customFormat="1" ht="26.25" customHeight="1">
      <c r="A41" s="109" t="s">
        <v>223</v>
      </c>
      <c r="B41" s="67" t="s">
        <v>229</v>
      </c>
      <c r="C41" s="249" t="s">
        <v>224</v>
      </c>
      <c r="D41" s="110">
        <v>34</v>
      </c>
      <c r="E41" s="110"/>
      <c r="F41" s="125"/>
    </row>
    <row r="42" spans="1:6" s="10" customFormat="1" ht="21" customHeight="1">
      <c r="A42" s="109" t="s">
        <v>225</v>
      </c>
      <c r="B42" s="67" t="s">
        <v>230</v>
      </c>
      <c r="C42" s="249" t="s">
        <v>224</v>
      </c>
      <c r="D42" s="110">
        <v>3.2</v>
      </c>
      <c r="E42" s="110"/>
      <c r="F42" s="125"/>
    </row>
    <row r="43" spans="1:6" s="10" customFormat="1" ht="21.75" customHeight="1">
      <c r="A43" s="109">
        <v>4.7</v>
      </c>
      <c r="B43" s="54" t="s">
        <v>45</v>
      </c>
      <c r="C43" s="55" t="s">
        <v>21</v>
      </c>
      <c r="D43" s="110">
        <v>10.220000000000001</v>
      </c>
      <c r="E43" s="110"/>
      <c r="F43" s="125"/>
    </row>
    <row r="44" spans="1:6" s="64" customFormat="1" ht="27" customHeight="1">
      <c r="A44" s="109">
        <v>4.8</v>
      </c>
      <c r="B44" s="68" t="s">
        <v>24</v>
      </c>
      <c r="C44" s="56" t="s">
        <v>126</v>
      </c>
      <c r="D44" s="110">
        <v>35</v>
      </c>
      <c r="E44" s="110"/>
      <c r="F44" s="125"/>
    </row>
    <row r="45" spans="1:6" s="64" customFormat="1" ht="27" customHeight="1">
      <c r="A45" s="109">
        <v>4.9000000000000004</v>
      </c>
      <c r="B45" s="68" t="s">
        <v>25</v>
      </c>
      <c r="C45" s="56" t="s">
        <v>29</v>
      </c>
      <c r="D45" s="110">
        <v>49.2</v>
      </c>
      <c r="E45" s="110"/>
      <c r="F45" s="125"/>
    </row>
    <row r="46" spans="1:6" s="64" customFormat="1" ht="21" customHeight="1">
      <c r="A46" s="106"/>
      <c r="B46" s="107" t="s">
        <v>42</v>
      </c>
      <c r="C46" s="107"/>
      <c r="D46" s="108"/>
      <c r="E46" s="110"/>
      <c r="F46" s="126"/>
    </row>
    <row r="47" spans="1:6" s="64" customFormat="1" ht="31.5" customHeight="1">
      <c r="A47" s="16"/>
      <c r="B47" s="53" t="s">
        <v>111</v>
      </c>
      <c r="C47" s="9"/>
      <c r="D47" s="62"/>
      <c r="E47" s="110"/>
      <c r="F47" s="71"/>
    </row>
    <row r="48" spans="1:6" s="10" customFormat="1" ht="27">
      <c r="A48" s="117">
        <v>5.0999999999999996</v>
      </c>
      <c r="B48" s="54" t="s">
        <v>59</v>
      </c>
      <c r="C48" s="118" t="s">
        <v>32</v>
      </c>
      <c r="D48" s="110">
        <v>1110.33</v>
      </c>
      <c r="E48" s="110"/>
      <c r="F48" s="125"/>
    </row>
    <row r="49" spans="1:29" s="10" customFormat="1" ht="21" customHeight="1">
      <c r="A49" s="117">
        <v>5.2</v>
      </c>
      <c r="B49" s="54" t="s">
        <v>46</v>
      </c>
      <c r="C49" s="65" t="s">
        <v>28</v>
      </c>
      <c r="D49" s="110">
        <v>6531.35</v>
      </c>
      <c r="E49" s="110"/>
      <c r="F49" s="125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</row>
    <row r="50" spans="1:29" s="10" customFormat="1" ht="23.25" customHeight="1">
      <c r="A50" s="117">
        <v>5.3</v>
      </c>
      <c r="B50" s="54" t="s">
        <v>148</v>
      </c>
      <c r="C50" s="118" t="s">
        <v>47</v>
      </c>
      <c r="D50" s="110">
        <v>3.92</v>
      </c>
      <c r="E50" s="110"/>
      <c r="F50" s="125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</row>
    <row r="51" spans="1:29" ht="27">
      <c r="A51" s="117">
        <v>5.4</v>
      </c>
      <c r="B51" s="54" t="s">
        <v>48</v>
      </c>
      <c r="C51" s="65" t="s">
        <v>28</v>
      </c>
      <c r="D51" s="110">
        <v>6531.35</v>
      </c>
      <c r="E51" s="110"/>
      <c r="F51" s="125"/>
    </row>
    <row r="52" spans="1:29" ht="54">
      <c r="A52" s="117">
        <v>5.5</v>
      </c>
      <c r="B52" s="54" t="s">
        <v>240</v>
      </c>
      <c r="C52" s="65" t="s">
        <v>28</v>
      </c>
      <c r="D52" s="110">
        <v>4825.68</v>
      </c>
      <c r="E52" s="110"/>
      <c r="F52" s="125"/>
    </row>
    <row r="53" spans="1:29" ht="16.5" thickBot="1">
      <c r="A53" s="119"/>
      <c r="B53" s="120" t="s">
        <v>112</v>
      </c>
      <c r="C53" s="120"/>
      <c r="D53" s="121"/>
      <c r="E53" s="127"/>
      <c r="F53" s="128"/>
    </row>
    <row r="54" spans="1:29" ht="16.5" thickBot="1">
      <c r="A54" s="122"/>
      <c r="B54" s="123" t="s">
        <v>113</v>
      </c>
      <c r="C54" s="123"/>
      <c r="D54" s="124"/>
      <c r="E54" s="129"/>
      <c r="F54" s="130"/>
    </row>
  </sheetData>
  <mergeCells count="3">
    <mergeCell ref="A1:F1"/>
    <mergeCell ref="A2:F2"/>
    <mergeCell ref="A3:F3"/>
  </mergeCells>
  <pageMargins left="0.1" right="0.1" top="0.75" bottom="0.75" header="0.3" footer="0.3"/>
  <pageSetup paperSize="9" scale="83" orientation="landscape" r:id="rId1"/>
  <headerFooter>
    <oddFooter>Page &amp;P</oddFooter>
  </headerFooter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Normal="100" workbookViewId="0">
      <selection activeCell="D32" sqref="D32"/>
    </sheetView>
  </sheetViews>
  <sheetFormatPr defaultColWidth="9.140625" defaultRowHeight="11.25"/>
  <cols>
    <col min="1" max="1" width="5.85546875" style="2" customWidth="1"/>
    <col min="2" max="2" width="58.7109375" style="2" customWidth="1"/>
    <col min="3" max="3" width="6.42578125" style="2" customWidth="1"/>
    <col min="4" max="5" width="10.140625" style="2" customWidth="1"/>
    <col min="6" max="6" width="12.42578125" style="2" customWidth="1"/>
    <col min="7" max="16384" width="9.140625" style="2"/>
  </cols>
  <sheetData>
    <row r="1" spans="1:6" ht="44.25" customHeight="1">
      <c r="A1" s="284" t="s">
        <v>136</v>
      </c>
      <c r="B1" s="284"/>
      <c r="C1" s="284"/>
      <c r="D1" s="284"/>
      <c r="E1" s="285"/>
      <c r="F1" s="285"/>
    </row>
    <row r="2" spans="1:6" ht="24.75" customHeight="1">
      <c r="A2" s="284" t="s">
        <v>141</v>
      </c>
      <c r="B2" s="284"/>
      <c r="C2" s="284"/>
      <c r="D2" s="284"/>
      <c r="E2" s="285"/>
      <c r="F2" s="285"/>
    </row>
    <row r="3" spans="1:6" ht="17.25" thickBot="1">
      <c r="A3" s="284" t="s">
        <v>11</v>
      </c>
      <c r="B3" s="284" t="s">
        <v>11</v>
      </c>
      <c r="C3" s="284"/>
      <c r="D3" s="284"/>
      <c r="E3" s="285"/>
      <c r="F3" s="285"/>
    </row>
    <row r="4" spans="1:6" s="1" customFormat="1" ht="68.25" customHeight="1" thickBot="1">
      <c r="A4" s="7" t="s">
        <v>0</v>
      </c>
      <c r="B4" s="25" t="s">
        <v>6</v>
      </c>
      <c r="C4" s="72" t="s">
        <v>1</v>
      </c>
      <c r="D4" s="72" t="s">
        <v>2</v>
      </c>
      <c r="E4" s="72" t="s">
        <v>122</v>
      </c>
      <c r="F4" s="73" t="s">
        <v>10</v>
      </c>
    </row>
    <row r="5" spans="1:6" s="1" customFormat="1" ht="17.25" customHeight="1" thickBot="1">
      <c r="A5" s="74" t="s">
        <v>9</v>
      </c>
      <c r="B5" s="75">
        <v>2</v>
      </c>
      <c r="C5" s="75">
        <v>3</v>
      </c>
      <c r="D5" s="75">
        <v>4</v>
      </c>
      <c r="E5" s="75">
        <v>5</v>
      </c>
      <c r="F5" s="85">
        <v>6</v>
      </c>
    </row>
    <row r="6" spans="1:6" s="1" customFormat="1" ht="17.25" customHeight="1" thickBot="1">
      <c r="A6" s="74"/>
      <c r="B6" s="260" t="s">
        <v>216</v>
      </c>
      <c r="C6" s="75"/>
      <c r="D6" s="75"/>
      <c r="E6" s="75"/>
      <c r="F6" s="85"/>
    </row>
    <row r="7" spans="1:6" s="1" customFormat="1" ht="17.25" customHeight="1" thickBot="1">
      <c r="A7" s="264" t="s">
        <v>62</v>
      </c>
      <c r="B7" s="265" t="s">
        <v>212</v>
      </c>
      <c r="C7" s="266" t="s">
        <v>69</v>
      </c>
      <c r="D7" s="247">
        <v>16</v>
      </c>
      <c r="E7" s="27"/>
      <c r="F7" s="27"/>
    </row>
    <row r="8" spans="1:6" s="1" customFormat="1" ht="17.25" customHeight="1" thickBot="1">
      <c r="A8" s="245" t="s">
        <v>63</v>
      </c>
      <c r="B8" s="250" t="s">
        <v>211</v>
      </c>
      <c r="C8" s="251" t="s">
        <v>21</v>
      </c>
      <c r="D8" s="76">
        <v>16</v>
      </c>
      <c r="E8" s="27"/>
      <c r="F8" s="27"/>
    </row>
    <row r="9" spans="1:6" s="1" customFormat="1" ht="17.25" customHeight="1" thickBot="1">
      <c r="A9" s="245" t="s">
        <v>213</v>
      </c>
      <c r="B9" s="250" t="s">
        <v>46</v>
      </c>
      <c r="C9" s="252" t="s">
        <v>28</v>
      </c>
      <c r="D9" s="76">
        <v>64</v>
      </c>
      <c r="E9" s="27"/>
      <c r="F9" s="27"/>
    </row>
    <row r="10" spans="1:6" s="1" customFormat="1" ht="15" thickBot="1">
      <c r="A10" s="245" t="s">
        <v>214</v>
      </c>
      <c r="B10" s="250" t="s">
        <v>148</v>
      </c>
      <c r="C10" s="76" t="s">
        <v>29</v>
      </c>
      <c r="D10" s="76">
        <v>0.04</v>
      </c>
      <c r="E10" s="27"/>
      <c r="F10" s="27"/>
    </row>
    <row r="11" spans="1:6" s="1" customFormat="1" ht="27.75" thickBot="1">
      <c r="A11" s="245" t="s">
        <v>215</v>
      </c>
      <c r="B11" s="250" t="s">
        <v>48</v>
      </c>
      <c r="C11" s="252" t="s">
        <v>28</v>
      </c>
      <c r="D11" s="76">
        <v>64</v>
      </c>
      <c r="E11" s="27"/>
      <c r="F11" s="27"/>
    </row>
    <row r="12" spans="1:6" s="5" customFormat="1" ht="15.75" thickBot="1">
      <c r="A12" s="259" t="s">
        <v>9</v>
      </c>
      <c r="B12" s="260" t="s">
        <v>114</v>
      </c>
      <c r="C12" s="261"/>
      <c r="D12" s="262"/>
      <c r="E12" s="262"/>
      <c r="F12" s="263"/>
    </row>
    <row r="13" spans="1:6" s="6" customFormat="1" ht="15">
      <c r="A13" s="253" t="s">
        <v>62</v>
      </c>
      <c r="B13" s="254" t="s">
        <v>115</v>
      </c>
      <c r="C13" s="255" t="s">
        <v>13</v>
      </c>
      <c r="D13" s="256">
        <v>16</v>
      </c>
      <c r="E13" s="257"/>
      <c r="F13" s="258"/>
    </row>
    <row r="14" spans="1:6" s="6" customFormat="1" ht="18" thickBot="1">
      <c r="A14" s="267" t="s">
        <v>63</v>
      </c>
      <c r="B14" s="268" t="s">
        <v>68</v>
      </c>
      <c r="C14" s="269" t="s">
        <v>69</v>
      </c>
      <c r="D14" s="270">
        <f>D13*0.05</f>
        <v>0.8</v>
      </c>
      <c r="E14" s="271"/>
      <c r="F14" s="272"/>
    </row>
    <row r="15" spans="1:6" s="6" customFormat="1" ht="15.75" thickBot="1">
      <c r="A15" s="259" t="s">
        <v>8</v>
      </c>
      <c r="B15" s="260" t="s">
        <v>116</v>
      </c>
      <c r="C15" s="261"/>
      <c r="D15" s="273"/>
      <c r="E15" s="274"/>
      <c r="F15" s="275"/>
    </row>
    <row r="16" spans="1:6" s="5" customFormat="1" ht="17.25" customHeight="1">
      <c r="A16" s="253" t="s">
        <v>64</v>
      </c>
      <c r="B16" s="254" t="s">
        <v>117</v>
      </c>
      <c r="C16" s="255" t="s">
        <v>13</v>
      </c>
      <c r="D16" s="256">
        <v>32</v>
      </c>
      <c r="E16" s="257"/>
      <c r="F16" s="258"/>
    </row>
    <row r="17" spans="1:6" s="5" customFormat="1" ht="18" thickBot="1">
      <c r="A17" s="267" t="s">
        <v>65</v>
      </c>
      <c r="B17" s="268" t="s">
        <v>68</v>
      </c>
      <c r="C17" s="269" t="s">
        <v>69</v>
      </c>
      <c r="D17" s="270">
        <f>D16*0.05</f>
        <v>1.6</v>
      </c>
      <c r="E17" s="271"/>
      <c r="F17" s="272"/>
    </row>
    <row r="18" spans="1:6" s="5" customFormat="1" ht="15.75" thickBot="1">
      <c r="A18" s="259" t="s">
        <v>60</v>
      </c>
      <c r="B18" s="260" t="s">
        <v>61</v>
      </c>
      <c r="C18" s="261"/>
      <c r="D18" s="273"/>
      <c r="E18" s="274"/>
      <c r="F18" s="275"/>
    </row>
    <row r="19" spans="1:6" s="5" customFormat="1" ht="17.25">
      <c r="A19" s="253" t="s">
        <v>66</v>
      </c>
      <c r="B19" s="254" t="s">
        <v>70</v>
      </c>
      <c r="C19" s="255" t="s">
        <v>69</v>
      </c>
      <c r="D19" s="276">
        <v>8.64</v>
      </c>
      <c r="E19" s="27"/>
      <c r="F19" s="27"/>
    </row>
    <row r="20" spans="1:6" s="5" customFormat="1" ht="15">
      <c r="A20" s="43"/>
      <c r="B20" s="28" t="s">
        <v>74</v>
      </c>
      <c r="C20" s="26" t="s">
        <v>49</v>
      </c>
      <c r="D20" s="29">
        <v>848.2</v>
      </c>
      <c r="E20" s="27"/>
      <c r="F20" s="27"/>
    </row>
    <row r="21" spans="1:6" s="5" customFormat="1" ht="15">
      <c r="A21" s="43" t="s">
        <v>67</v>
      </c>
      <c r="B21" s="28" t="s">
        <v>72</v>
      </c>
      <c r="C21" s="26" t="s">
        <v>49</v>
      </c>
      <c r="D21" s="29">
        <v>175.8</v>
      </c>
      <c r="E21" s="27"/>
      <c r="F21" s="27"/>
    </row>
    <row r="22" spans="1:6" s="5" customFormat="1" ht="15">
      <c r="A22" s="43" t="s">
        <v>71</v>
      </c>
      <c r="B22" s="28" t="s">
        <v>50</v>
      </c>
      <c r="C22" s="26" t="s">
        <v>49</v>
      </c>
      <c r="D22" s="29">
        <v>86.4</v>
      </c>
      <c r="E22" s="27"/>
      <c r="F22" s="27"/>
    </row>
    <row r="23" spans="1:6" s="5" customFormat="1" ht="15">
      <c r="A23" s="43" t="s">
        <v>73</v>
      </c>
      <c r="B23" s="28" t="s">
        <v>75</v>
      </c>
      <c r="C23" s="26" t="s">
        <v>13</v>
      </c>
      <c r="D23" s="29">
        <v>64</v>
      </c>
      <c r="E23" s="27"/>
      <c r="F23" s="27"/>
    </row>
    <row r="24" spans="1:6" s="5" customFormat="1" ht="15">
      <c r="A24" s="43" t="s">
        <v>76</v>
      </c>
      <c r="B24" s="28" t="s">
        <v>77</v>
      </c>
      <c r="C24" s="26" t="s">
        <v>13</v>
      </c>
      <c r="D24" s="29">
        <v>64</v>
      </c>
      <c r="E24" s="27"/>
      <c r="F24" s="27"/>
    </row>
    <row r="25" spans="1:6" s="5" customFormat="1" ht="15">
      <c r="A25" s="43" t="s">
        <v>78</v>
      </c>
      <c r="B25" s="28" t="s">
        <v>79</v>
      </c>
      <c r="C25" s="26" t="s">
        <v>28</v>
      </c>
      <c r="D25" s="29">
        <v>55.2</v>
      </c>
      <c r="E25" s="27"/>
      <c r="F25" s="27"/>
    </row>
    <row r="26" spans="1:6" s="5" customFormat="1" ht="15">
      <c r="A26" s="43" t="s">
        <v>80</v>
      </c>
      <c r="B26" s="28" t="s">
        <v>81</v>
      </c>
      <c r="C26" s="26" t="s">
        <v>13</v>
      </c>
      <c r="D26" s="29">
        <v>24</v>
      </c>
      <c r="E26" s="27"/>
      <c r="F26" s="27"/>
    </row>
    <row r="27" spans="1:6" s="5" customFormat="1" ht="15.75" thickBot="1">
      <c r="A27" s="77" t="s">
        <v>82</v>
      </c>
      <c r="B27" s="78" t="s">
        <v>118</v>
      </c>
      <c r="C27" s="79" t="s">
        <v>49</v>
      </c>
      <c r="D27" s="80">
        <v>24</v>
      </c>
      <c r="E27" s="27"/>
      <c r="F27" s="27"/>
    </row>
    <row r="28" spans="1:6" s="4" customFormat="1" ht="15.75" thickBot="1">
      <c r="A28" s="277">
        <v>4</v>
      </c>
      <c r="B28" s="260" t="s">
        <v>235</v>
      </c>
      <c r="C28" s="278"/>
      <c r="D28" s="273"/>
      <c r="E28" s="273"/>
      <c r="F28" s="279"/>
    </row>
    <row r="29" spans="1:6" s="4" customFormat="1" ht="15">
      <c r="A29" s="43" t="s">
        <v>231</v>
      </c>
      <c r="B29" s="28" t="s">
        <v>236</v>
      </c>
      <c r="C29" s="26" t="s">
        <v>232</v>
      </c>
      <c r="D29" s="257">
        <v>7.68</v>
      </c>
      <c r="E29" s="27"/>
      <c r="F29" s="27"/>
    </row>
    <row r="30" spans="1:6" s="4" customFormat="1" ht="15">
      <c r="A30" s="43" t="s">
        <v>233</v>
      </c>
      <c r="B30" s="28" t="s">
        <v>237</v>
      </c>
      <c r="C30" s="26" t="s">
        <v>232</v>
      </c>
      <c r="D30" s="27">
        <v>7.68</v>
      </c>
      <c r="E30" s="27"/>
      <c r="F30" s="27"/>
    </row>
    <row r="31" spans="1:6" s="4" customFormat="1" ht="15.75" thickBot="1">
      <c r="A31" s="267" t="s">
        <v>234</v>
      </c>
      <c r="B31" s="268" t="s">
        <v>238</v>
      </c>
      <c r="C31" s="269" t="s">
        <v>13</v>
      </c>
      <c r="D31" s="271">
        <v>60</v>
      </c>
      <c r="E31" s="27"/>
      <c r="F31" s="27"/>
    </row>
    <row r="32" spans="1:6" ht="15.75" thickBot="1">
      <c r="A32" s="277">
        <v>5</v>
      </c>
      <c r="B32" s="260" t="s">
        <v>239</v>
      </c>
      <c r="C32" s="278" t="s">
        <v>49</v>
      </c>
      <c r="D32" s="274">
        <v>70</v>
      </c>
      <c r="E32" s="274"/>
      <c r="F32" s="280"/>
    </row>
    <row r="33" spans="1:6" ht="16.5" thickBot="1">
      <c r="A33" s="81"/>
      <c r="B33" s="82" t="s">
        <v>3</v>
      </c>
      <c r="C33" s="83"/>
      <c r="D33" s="84"/>
      <c r="E33" s="84"/>
      <c r="F33" s="104"/>
    </row>
    <row r="34" spans="1:6" ht="13.5">
      <c r="A34" s="21"/>
      <c r="B34" s="22"/>
      <c r="C34" s="23"/>
      <c r="D34" s="24"/>
      <c r="E34" s="24"/>
      <c r="F34" s="24"/>
    </row>
    <row r="35" spans="1:6" ht="13.5">
      <c r="A35" s="21"/>
      <c r="B35" s="22"/>
      <c r="C35" s="23"/>
      <c r="D35" s="24"/>
      <c r="E35" s="24"/>
      <c r="F35" s="24"/>
    </row>
    <row r="36" spans="1:6" ht="13.5">
      <c r="A36" s="21"/>
      <c r="B36" s="22"/>
      <c r="C36" s="23"/>
      <c r="D36" s="24"/>
      <c r="E36" s="24"/>
      <c r="F36" s="24"/>
    </row>
  </sheetData>
  <mergeCells count="3">
    <mergeCell ref="A3:F3"/>
    <mergeCell ref="A1:F1"/>
    <mergeCell ref="A2:F2"/>
  </mergeCells>
  <pageMargins left="0.1" right="0.1" top="0.75" bottom="0.75" header="0.3" footer="0.3"/>
  <pageSetup paperSize="9" scale="98" orientation="landscape" r:id="rId1"/>
  <headerFooter>
    <oddFooter>Page &amp;P</oddFooter>
  </headerFooter>
  <ignoredErrors>
    <ignoredError sqref="A12:A19 A5 A21:A2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Normal="100" workbookViewId="0">
      <selection activeCell="F26" sqref="E6:F26"/>
    </sheetView>
  </sheetViews>
  <sheetFormatPr defaultRowHeight="15"/>
  <cols>
    <col min="1" max="1" width="5.28515625" customWidth="1"/>
    <col min="2" max="2" width="66.7109375" customWidth="1"/>
    <col min="3" max="3" width="6" customWidth="1"/>
    <col min="4" max="5" width="8.5703125" customWidth="1"/>
    <col min="6" max="6" width="13" customWidth="1"/>
  </cols>
  <sheetData>
    <row r="1" spans="1:6" ht="33.75" customHeight="1">
      <c r="A1" s="284" t="s">
        <v>136</v>
      </c>
      <c r="B1" s="284"/>
      <c r="C1" s="284"/>
      <c r="D1" s="284"/>
      <c r="E1" s="285"/>
      <c r="F1" s="285"/>
    </row>
    <row r="2" spans="1:6" ht="20.25" customHeight="1">
      <c r="A2" s="284" t="s">
        <v>142</v>
      </c>
      <c r="B2" s="284"/>
      <c r="C2" s="284"/>
      <c r="D2" s="284"/>
      <c r="E2" s="285"/>
      <c r="F2" s="285"/>
    </row>
    <row r="3" spans="1:6" ht="24.75" customHeight="1" thickBot="1">
      <c r="A3" s="284" t="s">
        <v>84</v>
      </c>
      <c r="B3" s="284"/>
      <c r="C3" s="284"/>
      <c r="D3" s="284"/>
      <c r="E3" s="285"/>
      <c r="F3" s="285"/>
    </row>
    <row r="4" spans="1:6" ht="71.25" customHeight="1" thickBot="1">
      <c r="A4" s="86" t="s">
        <v>0</v>
      </c>
      <c r="B4" s="87" t="s">
        <v>15</v>
      </c>
      <c r="C4" s="88" t="s">
        <v>1</v>
      </c>
      <c r="D4" s="89" t="s">
        <v>12</v>
      </c>
      <c r="E4" s="89" t="s">
        <v>122</v>
      </c>
      <c r="F4" s="90" t="s">
        <v>10</v>
      </c>
    </row>
    <row r="5" spans="1:6" ht="18.75" customHeight="1" thickBot="1">
      <c r="A5" s="91">
        <v>1</v>
      </c>
      <c r="B5" s="76">
        <v>2</v>
      </c>
      <c r="C5" s="76">
        <v>3</v>
      </c>
      <c r="D5" s="76">
        <v>4</v>
      </c>
      <c r="E5" s="76">
        <v>5</v>
      </c>
      <c r="F5" s="92">
        <v>6</v>
      </c>
    </row>
    <row r="6" spans="1:6" ht="33.75" customHeight="1">
      <c r="A6" s="93"/>
      <c r="B6" s="94" t="s">
        <v>18</v>
      </c>
      <c r="C6" s="94"/>
      <c r="D6" s="94"/>
      <c r="E6" s="94"/>
      <c r="F6" s="95"/>
    </row>
    <row r="7" spans="1:6" ht="31.5">
      <c r="A7" s="42">
        <v>1</v>
      </c>
      <c r="B7" s="30" t="s">
        <v>90</v>
      </c>
      <c r="C7" s="31" t="s">
        <v>85</v>
      </c>
      <c r="D7" s="39">
        <f>2430*0.4*0.2</f>
        <v>194.4</v>
      </c>
      <c r="E7" s="39"/>
      <c r="F7" s="96"/>
    </row>
    <row r="8" spans="1:6" ht="18">
      <c r="A8" s="42">
        <f>A7+1</f>
        <v>2</v>
      </c>
      <c r="B8" s="30" t="s">
        <v>125</v>
      </c>
      <c r="C8" s="32" t="s">
        <v>86</v>
      </c>
      <c r="D8" s="39">
        <f>2430*0.05*0.2</f>
        <v>24.3</v>
      </c>
      <c r="E8" s="39"/>
      <c r="F8" s="96"/>
    </row>
    <row r="9" spans="1:6" ht="31.5">
      <c r="A9" s="42">
        <v>3</v>
      </c>
      <c r="B9" s="33" t="s">
        <v>91</v>
      </c>
      <c r="C9" s="34" t="s">
        <v>4</v>
      </c>
      <c r="D9" s="40">
        <v>1</v>
      </c>
      <c r="E9" s="39"/>
      <c r="F9" s="96"/>
    </row>
    <row r="10" spans="1:6" ht="31.5">
      <c r="A10" s="42">
        <v>4</v>
      </c>
      <c r="B10" s="33" t="s">
        <v>119</v>
      </c>
      <c r="C10" s="34" t="s">
        <v>4</v>
      </c>
      <c r="D10" s="40">
        <v>27</v>
      </c>
      <c r="E10" s="39"/>
      <c r="F10" s="96"/>
    </row>
    <row r="11" spans="1:6" ht="31.5">
      <c r="A11" s="42">
        <v>5</v>
      </c>
      <c r="B11" s="33" t="s">
        <v>120</v>
      </c>
      <c r="C11" s="34" t="s">
        <v>4</v>
      </c>
      <c r="D11" s="40">
        <v>27</v>
      </c>
      <c r="E11" s="39"/>
      <c r="F11" s="96"/>
    </row>
    <row r="12" spans="1:6" s="3" customFormat="1" ht="47.25">
      <c r="A12" s="42">
        <v>6</v>
      </c>
      <c r="B12" s="30" t="s">
        <v>92</v>
      </c>
      <c r="C12" s="31" t="s">
        <v>4</v>
      </c>
      <c r="D12" s="39">
        <v>11</v>
      </c>
      <c r="E12" s="39"/>
      <c r="F12" s="96"/>
    </row>
    <row r="13" spans="1:6" ht="47.25">
      <c r="A13" s="42">
        <v>7</v>
      </c>
      <c r="B13" s="35" t="s">
        <v>93</v>
      </c>
      <c r="C13" s="36" t="s">
        <v>4</v>
      </c>
      <c r="D13" s="39">
        <f>D12</f>
        <v>11</v>
      </c>
      <c r="E13" s="39"/>
      <c r="F13" s="96"/>
    </row>
    <row r="14" spans="1:6" ht="63">
      <c r="A14" s="42">
        <v>8</v>
      </c>
      <c r="B14" s="30" t="s">
        <v>94</v>
      </c>
      <c r="C14" s="36" t="s">
        <v>4</v>
      </c>
      <c r="D14" s="41">
        <f>D12</f>
        <v>11</v>
      </c>
      <c r="E14" s="39"/>
      <c r="F14" s="96"/>
    </row>
    <row r="15" spans="1:6" s="3" customFormat="1" ht="31.5">
      <c r="A15" s="42">
        <v>9</v>
      </c>
      <c r="B15" s="35" t="s">
        <v>95</v>
      </c>
      <c r="C15" s="32" t="s">
        <v>4</v>
      </c>
      <c r="D15" s="39">
        <v>24</v>
      </c>
      <c r="E15" s="39"/>
      <c r="F15" s="96"/>
    </row>
    <row r="16" spans="1:6" ht="15.75">
      <c r="A16" s="42">
        <v>10</v>
      </c>
      <c r="B16" s="30" t="s">
        <v>87</v>
      </c>
      <c r="C16" s="37" t="s">
        <v>14</v>
      </c>
      <c r="D16" s="41">
        <v>40</v>
      </c>
      <c r="E16" s="39"/>
      <c r="F16" s="96"/>
    </row>
    <row r="17" spans="1:6" ht="15.75">
      <c r="A17" s="42">
        <v>11</v>
      </c>
      <c r="B17" s="30" t="s">
        <v>88</v>
      </c>
      <c r="C17" s="37" t="s">
        <v>14</v>
      </c>
      <c r="D17" s="41">
        <v>1368</v>
      </c>
      <c r="E17" s="39"/>
      <c r="F17" s="96"/>
    </row>
    <row r="18" spans="1:6" ht="15.75">
      <c r="A18" s="42">
        <v>12</v>
      </c>
      <c r="B18" s="30" t="s">
        <v>89</v>
      </c>
      <c r="C18" s="37" t="s">
        <v>14</v>
      </c>
      <c r="D18" s="41">
        <v>1368</v>
      </c>
      <c r="E18" s="39"/>
      <c r="F18" s="96"/>
    </row>
    <row r="19" spans="1:6" ht="15.75">
      <c r="A19" s="42">
        <v>13</v>
      </c>
      <c r="B19" s="35" t="s">
        <v>17</v>
      </c>
      <c r="C19" s="37" t="s">
        <v>14</v>
      </c>
      <c r="D19" s="41">
        <v>1368</v>
      </c>
      <c r="E19" s="39"/>
      <c r="F19" s="96"/>
    </row>
    <row r="20" spans="1:6" ht="15.75">
      <c r="A20" s="42">
        <v>14</v>
      </c>
      <c r="B20" s="38" t="s">
        <v>96</v>
      </c>
      <c r="C20" s="37" t="s">
        <v>4</v>
      </c>
      <c r="D20" s="41">
        <v>19</v>
      </c>
      <c r="E20" s="39"/>
      <c r="F20" s="96"/>
    </row>
    <row r="21" spans="1:6" ht="47.25">
      <c r="A21" s="42">
        <v>15</v>
      </c>
      <c r="B21" s="38" t="s">
        <v>97</v>
      </c>
      <c r="C21" s="37" t="s">
        <v>4</v>
      </c>
      <c r="D21" s="41">
        <v>19</v>
      </c>
      <c r="E21" s="39"/>
      <c r="F21" s="96"/>
    </row>
    <row r="22" spans="1:6" ht="15.75">
      <c r="A22" s="42">
        <v>16</v>
      </c>
      <c r="B22" s="38" t="s">
        <v>83</v>
      </c>
      <c r="C22" s="37" t="s">
        <v>4</v>
      </c>
      <c r="D22" s="41">
        <v>8</v>
      </c>
      <c r="E22" s="39"/>
      <c r="F22" s="96"/>
    </row>
    <row r="23" spans="1:6" ht="31.5">
      <c r="A23" s="42">
        <v>17</v>
      </c>
      <c r="B23" s="38" t="s">
        <v>98</v>
      </c>
      <c r="C23" s="37" t="s">
        <v>14</v>
      </c>
      <c r="D23" s="41">
        <v>1368</v>
      </c>
      <c r="E23" s="39"/>
      <c r="F23" s="96"/>
    </row>
    <row r="24" spans="1:6" ht="47.25">
      <c r="A24" s="42">
        <f t="shared" ref="A24" si="0">A23+1</f>
        <v>18</v>
      </c>
      <c r="B24" s="38" t="s">
        <v>99</v>
      </c>
      <c r="C24" s="37" t="s">
        <v>4</v>
      </c>
      <c r="D24" s="41">
        <v>46</v>
      </c>
      <c r="E24" s="39"/>
      <c r="F24" s="96"/>
    </row>
    <row r="25" spans="1:6" ht="16.5" thickBot="1">
      <c r="A25" s="42">
        <v>19</v>
      </c>
      <c r="B25" s="97" t="s">
        <v>16</v>
      </c>
      <c r="C25" s="98" t="s">
        <v>4</v>
      </c>
      <c r="D25" s="99">
        <v>1</v>
      </c>
      <c r="E25" s="39"/>
      <c r="F25" s="96"/>
    </row>
    <row r="26" spans="1:6" ht="21" customHeight="1" thickBot="1">
      <c r="A26" s="100"/>
      <c r="B26" s="101" t="s">
        <v>3</v>
      </c>
      <c r="C26" s="101"/>
      <c r="D26" s="102"/>
      <c r="E26" s="102"/>
      <c r="F26" s="103"/>
    </row>
    <row r="27" spans="1:6" s="3" customFormat="1">
      <c r="A27" s="286"/>
      <c r="B27" s="286"/>
      <c r="C27" s="12"/>
    </row>
  </sheetData>
  <mergeCells count="4">
    <mergeCell ref="A3:F3"/>
    <mergeCell ref="A27:B27"/>
    <mergeCell ref="A1:F1"/>
    <mergeCell ref="A2:F2"/>
  </mergeCells>
  <pageMargins left="0.1" right="0.1" top="0.75" bottom="0.75" header="0.3" footer="0.3"/>
  <pageSetup paperSize="9" scale="88" orientation="landscape" r:id="rId1"/>
  <headerFoot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zoomScaleSheetLayoutView="55" workbookViewId="0">
      <selection activeCell="A11" sqref="A11:D11"/>
    </sheetView>
  </sheetViews>
  <sheetFormatPr defaultRowHeight="21"/>
  <cols>
    <col min="1" max="1" width="9.42578125" style="164" customWidth="1"/>
    <col min="2" max="2" width="30.140625" style="164" customWidth="1"/>
    <col min="3" max="3" width="36.85546875" style="164" customWidth="1"/>
    <col min="4" max="4" width="27.5703125" style="164" customWidth="1"/>
    <col min="5" max="5" width="10" style="176" customWidth="1"/>
    <col min="6" max="254" width="9.140625" style="164"/>
    <col min="255" max="255" width="9.42578125" style="164" customWidth="1"/>
    <col min="256" max="256" width="30.140625" style="164" customWidth="1"/>
    <col min="257" max="257" width="36.85546875" style="164" customWidth="1"/>
    <col min="258" max="258" width="27.5703125" style="164" customWidth="1"/>
    <col min="259" max="259" width="10" style="164" customWidth="1"/>
    <col min="260" max="510" width="9.140625" style="164"/>
    <col min="511" max="511" width="9.42578125" style="164" customWidth="1"/>
    <col min="512" max="512" width="30.140625" style="164" customWidth="1"/>
    <col min="513" max="513" width="36.85546875" style="164" customWidth="1"/>
    <col min="514" max="514" width="27.5703125" style="164" customWidth="1"/>
    <col min="515" max="515" width="10" style="164" customWidth="1"/>
    <col min="516" max="766" width="9.140625" style="164"/>
    <col min="767" max="767" width="9.42578125" style="164" customWidth="1"/>
    <col min="768" max="768" width="30.140625" style="164" customWidth="1"/>
    <col min="769" max="769" width="36.85546875" style="164" customWidth="1"/>
    <col min="770" max="770" width="27.5703125" style="164" customWidth="1"/>
    <col min="771" max="771" width="10" style="164" customWidth="1"/>
    <col min="772" max="1022" width="9.140625" style="164"/>
    <col min="1023" max="1023" width="9.42578125" style="164" customWidth="1"/>
    <col min="1024" max="1024" width="30.140625" style="164" customWidth="1"/>
    <col min="1025" max="1025" width="36.85546875" style="164" customWidth="1"/>
    <col min="1026" max="1026" width="27.5703125" style="164" customWidth="1"/>
    <col min="1027" max="1027" width="10" style="164" customWidth="1"/>
    <col min="1028" max="1278" width="9.140625" style="164"/>
    <col min="1279" max="1279" width="9.42578125" style="164" customWidth="1"/>
    <col min="1280" max="1280" width="30.140625" style="164" customWidth="1"/>
    <col min="1281" max="1281" width="36.85546875" style="164" customWidth="1"/>
    <col min="1282" max="1282" width="27.5703125" style="164" customWidth="1"/>
    <col min="1283" max="1283" width="10" style="164" customWidth="1"/>
    <col min="1284" max="1534" width="9.140625" style="164"/>
    <col min="1535" max="1535" width="9.42578125" style="164" customWidth="1"/>
    <col min="1536" max="1536" width="30.140625" style="164" customWidth="1"/>
    <col min="1537" max="1537" width="36.85546875" style="164" customWidth="1"/>
    <col min="1538" max="1538" width="27.5703125" style="164" customWidth="1"/>
    <col min="1539" max="1539" width="10" style="164" customWidth="1"/>
    <col min="1540" max="1790" width="9.140625" style="164"/>
    <col min="1791" max="1791" width="9.42578125" style="164" customWidth="1"/>
    <col min="1792" max="1792" width="30.140625" style="164" customWidth="1"/>
    <col min="1793" max="1793" width="36.85546875" style="164" customWidth="1"/>
    <col min="1794" max="1794" width="27.5703125" style="164" customWidth="1"/>
    <col min="1795" max="1795" width="10" style="164" customWidth="1"/>
    <col min="1796" max="2046" width="9.140625" style="164"/>
    <col min="2047" max="2047" width="9.42578125" style="164" customWidth="1"/>
    <col min="2048" max="2048" width="30.140625" style="164" customWidth="1"/>
    <col min="2049" max="2049" width="36.85546875" style="164" customWidth="1"/>
    <col min="2050" max="2050" width="27.5703125" style="164" customWidth="1"/>
    <col min="2051" max="2051" width="10" style="164" customWidth="1"/>
    <col min="2052" max="2302" width="9.140625" style="164"/>
    <col min="2303" max="2303" width="9.42578125" style="164" customWidth="1"/>
    <col min="2304" max="2304" width="30.140625" style="164" customWidth="1"/>
    <col min="2305" max="2305" width="36.85546875" style="164" customWidth="1"/>
    <col min="2306" max="2306" width="27.5703125" style="164" customWidth="1"/>
    <col min="2307" max="2307" width="10" style="164" customWidth="1"/>
    <col min="2308" max="2558" width="9.140625" style="164"/>
    <col min="2559" max="2559" width="9.42578125" style="164" customWidth="1"/>
    <col min="2560" max="2560" width="30.140625" style="164" customWidth="1"/>
    <col min="2561" max="2561" width="36.85546875" style="164" customWidth="1"/>
    <col min="2562" max="2562" width="27.5703125" style="164" customWidth="1"/>
    <col min="2563" max="2563" width="10" style="164" customWidth="1"/>
    <col min="2564" max="2814" width="9.140625" style="164"/>
    <col min="2815" max="2815" width="9.42578125" style="164" customWidth="1"/>
    <col min="2816" max="2816" width="30.140625" style="164" customWidth="1"/>
    <col min="2817" max="2817" width="36.85546875" style="164" customWidth="1"/>
    <col min="2818" max="2818" width="27.5703125" style="164" customWidth="1"/>
    <col min="2819" max="2819" width="10" style="164" customWidth="1"/>
    <col min="2820" max="3070" width="9.140625" style="164"/>
    <col min="3071" max="3071" width="9.42578125" style="164" customWidth="1"/>
    <col min="3072" max="3072" width="30.140625" style="164" customWidth="1"/>
    <col min="3073" max="3073" width="36.85546875" style="164" customWidth="1"/>
    <col min="3074" max="3074" width="27.5703125" style="164" customWidth="1"/>
    <col min="3075" max="3075" width="10" style="164" customWidth="1"/>
    <col min="3076" max="3326" width="9.140625" style="164"/>
    <col min="3327" max="3327" width="9.42578125" style="164" customWidth="1"/>
    <col min="3328" max="3328" width="30.140625" style="164" customWidth="1"/>
    <col min="3329" max="3329" width="36.85546875" style="164" customWidth="1"/>
    <col min="3330" max="3330" width="27.5703125" style="164" customWidth="1"/>
    <col min="3331" max="3331" width="10" style="164" customWidth="1"/>
    <col min="3332" max="3582" width="9.140625" style="164"/>
    <col min="3583" max="3583" width="9.42578125" style="164" customWidth="1"/>
    <col min="3584" max="3584" width="30.140625" style="164" customWidth="1"/>
    <col min="3585" max="3585" width="36.85546875" style="164" customWidth="1"/>
    <col min="3586" max="3586" width="27.5703125" style="164" customWidth="1"/>
    <col min="3587" max="3587" width="10" style="164" customWidth="1"/>
    <col min="3588" max="3838" width="9.140625" style="164"/>
    <col min="3839" max="3839" width="9.42578125" style="164" customWidth="1"/>
    <col min="3840" max="3840" width="30.140625" style="164" customWidth="1"/>
    <col min="3841" max="3841" width="36.85546875" style="164" customWidth="1"/>
    <col min="3842" max="3842" width="27.5703125" style="164" customWidth="1"/>
    <col min="3843" max="3843" width="10" style="164" customWidth="1"/>
    <col min="3844" max="4094" width="9.140625" style="164"/>
    <col min="4095" max="4095" width="9.42578125" style="164" customWidth="1"/>
    <col min="4096" max="4096" width="30.140625" style="164" customWidth="1"/>
    <col min="4097" max="4097" width="36.85546875" style="164" customWidth="1"/>
    <col min="4098" max="4098" width="27.5703125" style="164" customWidth="1"/>
    <col min="4099" max="4099" width="10" style="164" customWidth="1"/>
    <col min="4100" max="4350" width="9.140625" style="164"/>
    <col min="4351" max="4351" width="9.42578125" style="164" customWidth="1"/>
    <col min="4352" max="4352" width="30.140625" style="164" customWidth="1"/>
    <col min="4353" max="4353" width="36.85546875" style="164" customWidth="1"/>
    <col min="4354" max="4354" width="27.5703125" style="164" customWidth="1"/>
    <col min="4355" max="4355" width="10" style="164" customWidth="1"/>
    <col min="4356" max="4606" width="9.140625" style="164"/>
    <col min="4607" max="4607" width="9.42578125" style="164" customWidth="1"/>
    <col min="4608" max="4608" width="30.140625" style="164" customWidth="1"/>
    <col min="4609" max="4609" width="36.85546875" style="164" customWidth="1"/>
    <col min="4610" max="4610" width="27.5703125" style="164" customWidth="1"/>
    <col min="4611" max="4611" width="10" style="164" customWidth="1"/>
    <col min="4612" max="4862" width="9.140625" style="164"/>
    <col min="4863" max="4863" width="9.42578125" style="164" customWidth="1"/>
    <col min="4864" max="4864" width="30.140625" style="164" customWidth="1"/>
    <col min="4865" max="4865" width="36.85546875" style="164" customWidth="1"/>
    <col min="4866" max="4866" width="27.5703125" style="164" customWidth="1"/>
    <col min="4867" max="4867" width="10" style="164" customWidth="1"/>
    <col min="4868" max="5118" width="9.140625" style="164"/>
    <col min="5119" max="5119" width="9.42578125" style="164" customWidth="1"/>
    <col min="5120" max="5120" width="30.140625" style="164" customWidth="1"/>
    <col min="5121" max="5121" width="36.85546875" style="164" customWidth="1"/>
    <col min="5122" max="5122" width="27.5703125" style="164" customWidth="1"/>
    <col min="5123" max="5123" width="10" style="164" customWidth="1"/>
    <col min="5124" max="5374" width="9.140625" style="164"/>
    <col min="5375" max="5375" width="9.42578125" style="164" customWidth="1"/>
    <col min="5376" max="5376" width="30.140625" style="164" customWidth="1"/>
    <col min="5377" max="5377" width="36.85546875" style="164" customWidth="1"/>
    <col min="5378" max="5378" width="27.5703125" style="164" customWidth="1"/>
    <col min="5379" max="5379" width="10" style="164" customWidth="1"/>
    <col min="5380" max="5630" width="9.140625" style="164"/>
    <col min="5631" max="5631" width="9.42578125" style="164" customWidth="1"/>
    <col min="5632" max="5632" width="30.140625" style="164" customWidth="1"/>
    <col min="5633" max="5633" width="36.85546875" style="164" customWidth="1"/>
    <col min="5634" max="5634" width="27.5703125" style="164" customWidth="1"/>
    <col min="5635" max="5635" width="10" style="164" customWidth="1"/>
    <col min="5636" max="5886" width="9.140625" style="164"/>
    <col min="5887" max="5887" width="9.42578125" style="164" customWidth="1"/>
    <col min="5888" max="5888" width="30.140625" style="164" customWidth="1"/>
    <col min="5889" max="5889" width="36.85546875" style="164" customWidth="1"/>
    <col min="5890" max="5890" width="27.5703125" style="164" customWidth="1"/>
    <col min="5891" max="5891" width="10" style="164" customWidth="1"/>
    <col min="5892" max="6142" width="9.140625" style="164"/>
    <col min="6143" max="6143" width="9.42578125" style="164" customWidth="1"/>
    <col min="6144" max="6144" width="30.140625" style="164" customWidth="1"/>
    <col min="6145" max="6145" width="36.85546875" style="164" customWidth="1"/>
    <col min="6146" max="6146" width="27.5703125" style="164" customWidth="1"/>
    <col min="6147" max="6147" width="10" style="164" customWidth="1"/>
    <col min="6148" max="6398" width="9.140625" style="164"/>
    <col min="6399" max="6399" width="9.42578125" style="164" customWidth="1"/>
    <col min="6400" max="6400" width="30.140625" style="164" customWidth="1"/>
    <col min="6401" max="6401" width="36.85546875" style="164" customWidth="1"/>
    <col min="6402" max="6402" width="27.5703125" style="164" customWidth="1"/>
    <col min="6403" max="6403" width="10" style="164" customWidth="1"/>
    <col min="6404" max="6654" width="9.140625" style="164"/>
    <col min="6655" max="6655" width="9.42578125" style="164" customWidth="1"/>
    <col min="6656" max="6656" width="30.140625" style="164" customWidth="1"/>
    <col min="6657" max="6657" width="36.85546875" style="164" customWidth="1"/>
    <col min="6658" max="6658" width="27.5703125" style="164" customWidth="1"/>
    <col min="6659" max="6659" width="10" style="164" customWidth="1"/>
    <col min="6660" max="6910" width="9.140625" style="164"/>
    <col min="6911" max="6911" width="9.42578125" style="164" customWidth="1"/>
    <col min="6912" max="6912" width="30.140625" style="164" customWidth="1"/>
    <col min="6913" max="6913" width="36.85546875" style="164" customWidth="1"/>
    <col min="6914" max="6914" width="27.5703125" style="164" customWidth="1"/>
    <col min="6915" max="6915" width="10" style="164" customWidth="1"/>
    <col min="6916" max="7166" width="9.140625" style="164"/>
    <col min="7167" max="7167" width="9.42578125" style="164" customWidth="1"/>
    <col min="7168" max="7168" width="30.140625" style="164" customWidth="1"/>
    <col min="7169" max="7169" width="36.85546875" style="164" customWidth="1"/>
    <col min="7170" max="7170" width="27.5703125" style="164" customWidth="1"/>
    <col min="7171" max="7171" width="10" style="164" customWidth="1"/>
    <col min="7172" max="7422" width="9.140625" style="164"/>
    <col min="7423" max="7423" width="9.42578125" style="164" customWidth="1"/>
    <col min="7424" max="7424" width="30.140625" style="164" customWidth="1"/>
    <col min="7425" max="7425" width="36.85546875" style="164" customWidth="1"/>
    <col min="7426" max="7426" width="27.5703125" style="164" customWidth="1"/>
    <col min="7427" max="7427" width="10" style="164" customWidth="1"/>
    <col min="7428" max="7678" width="9.140625" style="164"/>
    <col min="7679" max="7679" width="9.42578125" style="164" customWidth="1"/>
    <col min="7680" max="7680" width="30.140625" style="164" customWidth="1"/>
    <col min="7681" max="7681" width="36.85546875" style="164" customWidth="1"/>
    <col min="7682" max="7682" width="27.5703125" style="164" customWidth="1"/>
    <col min="7683" max="7683" width="10" style="164" customWidth="1"/>
    <col min="7684" max="7934" width="9.140625" style="164"/>
    <col min="7935" max="7935" width="9.42578125" style="164" customWidth="1"/>
    <col min="7936" max="7936" width="30.140625" style="164" customWidth="1"/>
    <col min="7937" max="7937" width="36.85546875" style="164" customWidth="1"/>
    <col min="7938" max="7938" width="27.5703125" style="164" customWidth="1"/>
    <col min="7939" max="7939" width="10" style="164" customWidth="1"/>
    <col min="7940" max="8190" width="9.140625" style="164"/>
    <col min="8191" max="8191" width="9.42578125" style="164" customWidth="1"/>
    <col min="8192" max="8192" width="30.140625" style="164" customWidth="1"/>
    <col min="8193" max="8193" width="36.85546875" style="164" customWidth="1"/>
    <col min="8194" max="8194" width="27.5703125" style="164" customWidth="1"/>
    <col min="8195" max="8195" width="10" style="164" customWidth="1"/>
    <col min="8196" max="8446" width="9.140625" style="164"/>
    <col min="8447" max="8447" width="9.42578125" style="164" customWidth="1"/>
    <col min="8448" max="8448" width="30.140625" style="164" customWidth="1"/>
    <col min="8449" max="8449" width="36.85546875" style="164" customWidth="1"/>
    <col min="8450" max="8450" width="27.5703125" style="164" customWidth="1"/>
    <col min="8451" max="8451" width="10" style="164" customWidth="1"/>
    <col min="8452" max="8702" width="9.140625" style="164"/>
    <col min="8703" max="8703" width="9.42578125" style="164" customWidth="1"/>
    <col min="8704" max="8704" width="30.140625" style="164" customWidth="1"/>
    <col min="8705" max="8705" width="36.85546875" style="164" customWidth="1"/>
    <col min="8706" max="8706" width="27.5703125" style="164" customWidth="1"/>
    <col min="8707" max="8707" width="10" style="164" customWidth="1"/>
    <col min="8708" max="8958" width="9.140625" style="164"/>
    <col min="8959" max="8959" width="9.42578125" style="164" customWidth="1"/>
    <col min="8960" max="8960" width="30.140625" style="164" customWidth="1"/>
    <col min="8961" max="8961" width="36.85546875" style="164" customWidth="1"/>
    <col min="8962" max="8962" width="27.5703125" style="164" customWidth="1"/>
    <col min="8963" max="8963" width="10" style="164" customWidth="1"/>
    <col min="8964" max="9214" width="9.140625" style="164"/>
    <col min="9215" max="9215" width="9.42578125" style="164" customWidth="1"/>
    <col min="9216" max="9216" width="30.140625" style="164" customWidth="1"/>
    <col min="9217" max="9217" width="36.85546875" style="164" customWidth="1"/>
    <col min="9218" max="9218" width="27.5703125" style="164" customWidth="1"/>
    <col min="9219" max="9219" width="10" style="164" customWidth="1"/>
    <col min="9220" max="9470" width="9.140625" style="164"/>
    <col min="9471" max="9471" width="9.42578125" style="164" customWidth="1"/>
    <col min="9472" max="9472" width="30.140625" style="164" customWidth="1"/>
    <col min="9473" max="9473" width="36.85546875" style="164" customWidth="1"/>
    <col min="9474" max="9474" width="27.5703125" style="164" customWidth="1"/>
    <col min="9475" max="9475" width="10" style="164" customWidth="1"/>
    <col min="9476" max="9726" width="9.140625" style="164"/>
    <col min="9727" max="9727" width="9.42578125" style="164" customWidth="1"/>
    <col min="9728" max="9728" width="30.140625" style="164" customWidth="1"/>
    <col min="9729" max="9729" width="36.85546875" style="164" customWidth="1"/>
    <col min="9730" max="9730" width="27.5703125" style="164" customWidth="1"/>
    <col min="9731" max="9731" width="10" style="164" customWidth="1"/>
    <col min="9732" max="9982" width="9.140625" style="164"/>
    <col min="9983" max="9983" width="9.42578125" style="164" customWidth="1"/>
    <col min="9984" max="9984" width="30.140625" style="164" customWidth="1"/>
    <col min="9985" max="9985" width="36.85546875" style="164" customWidth="1"/>
    <col min="9986" max="9986" width="27.5703125" style="164" customWidth="1"/>
    <col min="9987" max="9987" width="10" style="164" customWidth="1"/>
    <col min="9988" max="10238" width="9.140625" style="164"/>
    <col min="10239" max="10239" width="9.42578125" style="164" customWidth="1"/>
    <col min="10240" max="10240" width="30.140625" style="164" customWidth="1"/>
    <col min="10241" max="10241" width="36.85546875" style="164" customWidth="1"/>
    <col min="10242" max="10242" width="27.5703125" style="164" customWidth="1"/>
    <col min="10243" max="10243" width="10" style="164" customWidth="1"/>
    <col min="10244" max="10494" width="9.140625" style="164"/>
    <col min="10495" max="10495" width="9.42578125" style="164" customWidth="1"/>
    <col min="10496" max="10496" width="30.140625" style="164" customWidth="1"/>
    <col min="10497" max="10497" width="36.85546875" style="164" customWidth="1"/>
    <col min="10498" max="10498" width="27.5703125" style="164" customWidth="1"/>
    <col min="10499" max="10499" width="10" style="164" customWidth="1"/>
    <col min="10500" max="10750" width="9.140625" style="164"/>
    <col min="10751" max="10751" width="9.42578125" style="164" customWidth="1"/>
    <col min="10752" max="10752" width="30.140625" style="164" customWidth="1"/>
    <col min="10753" max="10753" width="36.85546875" style="164" customWidth="1"/>
    <col min="10754" max="10754" width="27.5703125" style="164" customWidth="1"/>
    <col min="10755" max="10755" width="10" style="164" customWidth="1"/>
    <col min="10756" max="11006" width="9.140625" style="164"/>
    <col min="11007" max="11007" width="9.42578125" style="164" customWidth="1"/>
    <col min="11008" max="11008" width="30.140625" style="164" customWidth="1"/>
    <col min="11009" max="11009" width="36.85546875" style="164" customWidth="1"/>
    <col min="11010" max="11010" width="27.5703125" style="164" customWidth="1"/>
    <col min="11011" max="11011" width="10" style="164" customWidth="1"/>
    <col min="11012" max="11262" width="9.140625" style="164"/>
    <col min="11263" max="11263" width="9.42578125" style="164" customWidth="1"/>
    <col min="11264" max="11264" width="30.140625" style="164" customWidth="1"/>
    <col min="11265" max="11265" width="36.85546875" style="164" customWidth="1"/>
    <col min="11266" max="11266" width="27.5703125" style="164" customWidth="1"/>
    <col min="11267" max="11267" width="10" style="164" customWidth="1"/>
    <col min="11268" max="11518" width="9.140625" style="164"/>
    <col min="11519" max="11519" width="9.42578125" style="164" customWidth="1"/>
    <col min="11520" max="11520" width="30.140625" style="164" customWidth="1"/>
    <col min="11521" max="11521" width="36.85546875" style="164" customWidth="1"/>
    <col min="11522" max="11522" width="27.5703125" style="164" customWidth="1"/>
    <col min="11523" max="11523" width="10" style="164" customWidth="1"/>
    <col min="11524" max="11774" width="9.140625" style="164"/>
    <col min="11775" max="11775" width="9.42578125" style="164" customWidth="1"/>
    <col min="11776" max="11776" width="30.140625" style="164" customWidth="1"/>
    <col min="11777" max="11777" width="36.85546875" style="164" customWidth="1"/>
    <col min="11778" max="11778" width="27.5703125" style="164" customWidth="1"/>
    <col min="11779" max="11779" width="10" style="164" customWidth="1"/>
    <col min="11780" max="12030" width="9.140625" style="164"/>
    <col min="12031" max="12031" width="9.42578125" style="164" customWidth="1"/>
    <col min="12032" max="12032" width="30.140625" style="164" customWidth="1"/>
    <col min="12033" max="12033" width="36.85546875" style="164" customWidth="1"/>
    <col min="12034" max="12034" width="27.5703125" style="164" customWidth="1"/>
    <col min="12035" max="12035" width="10" style="164" customWidth="1"/>
    <col min="12036" max="12286" width="9.140625" style="164"/>
    <col min="12287" max="12287" width="9.42578125" style="164" customWidth="1"/>
    <col min="12288" max="12288" width="30.140625" style="164" customWidth="1"/>
    <col min="12289" max="12289" width="36.85546875" style="164" customWidth="1"/>
    <col min="12290" max="12290" width="27.5703125" style="164" customWidth="1"/>
    <col min="12291" max="12291" width="10" style="164" customWidth="1"/>
    <col min="12292" max="12542" width="9.140625" style="164"/>
    <col min="12543" max="12543" width="9.42578125" style="164" customWidth="1"/>
    <col min="12544" max="12544" width="30.140625" style="164" customWidth="1"/>
    <col min="12545" max="12545" width="36.85546875" style="164" customWidth="1"/>
    <col min="12546" max="12546" width="27.5703125" style="164" customWidth="1"/>
    <col min="12547" max="12547" width="10" style="164" customWidth="1"/>
    <col min="12548" max="12798" width="9.140625" style="164"/>
    <col min="12799" max="12799" width="9.42578125" style="164" customWidth="1"/>
    <col min="12800" max="12800" width="30.140625" style="164" customWidth="1"/>
    <col min="12801" max="12801" width="36.85546875" style="164" customWidth="1"/>
    <col min="12802" max="12802" width="27.5703125" style="164" customWidth="1"/>
    <col min="12803" max="12803" width="10" style="164" customWidth="1"/>
    <col min="12804" max="13054" width="9.140625" style="164"/>
    <col min="13055" max="13055" width="9.42578125" style="164" customWidth="1"/>
    <col min="13056" max="13056" width="30.140625" style="164" customWidth="1"/>
    <col min="13057" max="13057" width="36.85546875" style="164" customWidth="1"/>
    <col min="13058" max="13058" width="27.5703125" style="164" customWidth="1"/>
    <col min="13059" max="13059" width="10" style="164" customWidth="1"/>
    <col min="13060" max="13310" width="9.140625" style="164"/>
    <col min="13311" max="13311" width="9.42578125" style="164" customWidth="1"/>
    <col min="13312" max="13312" width="30.140625" style="164" customWidth="1"/>
    <col min="13313" max="13313" width="36.85546875" style="164" customWidth="1"/>
    <col min="13314" max="13314" width="27.5703125" style="164" customWidth="1"/>
    <col min="13315" max="13315" width="10" style="164" customWidth="1"/>
    <col min="13316" max="13566" width="9.140625" style="164"/>
    <col min="13567" max="13567" width="9.42578125" style="164" customWidth="1"/>
    <col min="13568" max="13568" width="30.140625" style="164" customWidth="1"/>
    <col min="13569" max="13569" width="36.85546875" style="164" customWidth="1"/>
    <col min="13570" max="13570" width="27.5703125" style="164" customWidth="1"/>
    <col min="13571" max="13571" width="10" style="164" customWidth="1"/>
    <col min="13572" max="13822" width="9.140625" style="164"/>
    <col min="13823" max="13823" width="9.42578125" style="164" customWidth="1"/>
    <col min="13824" max="13824" width="30.140625" style="164" customWidth="1"/>
    <col min="13825" max="13825" width="36.85546875" style="164" customWidth="1"/>
    <col min="13826" max="13826" width="27.5703125" style="164" customWidth="1"/>
    <col min="13827" max="13827" width="10" style="164" customWidth="1"/>
    <col min="13828" max="14078" width="9.140625" style="164"/>
    <col min="14079" max="14079" width="9.42578125" style="164" customWidth="1"/>
    <col min="14080" max="14080" width="30.140625" style="164" customWidth="1"/>
    <col min="14081" max="14081" width="36.85546875" style="164" customWidth="1"/>
    <col min="14082" max="14082" width="27.5703125" style="164" customWidth="1"/>
    <col min="14083" max="14083" width="10" style="164" customWidth="1"/>
    <col min="14084" max="14334" width="9.140625" style="164"/>
    <col min="14335" max="14335" width="9.42578125" style="164" customWidth="1"/>
    <col min="14336" max="14336" width="30.140625" style="164" customWidth="1"/>
    <col min="14337" max="14337" width="36.85546875" style="164" customWidth="1"/>
    <col min="14338" max="14338" width="27.5703125" style="164" customWidth="1"/>
    <col min="14339" max="14339" width="10" style="164" customWidth="1"/>
    <col min="14340" max="14590" width="9.140625" style="164"/>
    <col min="14591" max="14591" width="9.42578125" style="164" customWidth="1"/>
    <col min="14592" max="14592" width="30.140625" style="164" customWidth="1"/>
    <col min="14593" max="14593" width="36.85546875" style="164" customWidth="1"/>
    <col min="14594" max="14594" width="27.5703125" style="164" customWidth="1"/>
    <col min="14595" max="14595" width="10" style="164" customWidth="1"/>
    <col min="14596" max="14846" width="9.140625" style="164"/>
    <col min="14847" max="14847" width="9.42578125" style="164" customWidth="1"/>
    <col min="14848" max="14848" width="30.140625" style="164" customWidth="1"/>
    <col min="14849" max="14849" width="36.85546875" style="164" customWidth="1"/>
    <col min="14850" max="14850" width="27.5703125" style="164" customWidth="1"/>
    <col min="14851" max="14851" width="10" style="164" customWidth="1"/>
    <col min="14852" max="15102" width="9.140625" style="164"/>
    <col min="15103" max="15103" width="9.42578125" style="164" customWidth="1"/>
    <col min="15104" max="15104" width="30.140625" style="164" customWidth="1"/>
    <col min="15105" max="15105" width="36.85546875" style="164" customWidth="1"/>
    <col min="15106" max="15106" width="27.5703125" style="164" customWidth="1"/>
    <col min="15107" max="15107" width="10" style="164" customWidth="1"/>
    <col min="15108" max="15358" width="9.140625" style="164"/>
    <col min="15359" max="15359" width="9.42578125" style="164" customWidth="1"/>
    <col min="15360" max="15360" width="30.140625" style="164" customWidth="1"/>
    <col min="15361" max="15361" width="36.85546875" style="164" customWidth="1"/>
    <col min="15362" max="15362" width="27.5703125" style="164" customWidth="1"/>
    <col min="15363" max="15363" width="10" style="164" customWidth="1"/>
    <col min="15364" max="15614" width="9.140625" style="164"/>
    <col min="15615" max="15615" width="9.42578125" style="164" customWidth="1"/>
    <col min="15616" max="15616" width="30.140625" style="164" customWidth="1"/>
    <col min="15617" max="15617" width="36.85546875" style="164" customWidth="1"/>
    <col min="15618" max="15618" width="27.5703125" style="164" customWidth="1"/>
    <col min="15619" max="15619" width="10" style="164" customWidth="1"/>
    <col min="15620" max="15870" width="9.140625" style="164"/>
    <col min="15871" max="15871" width="9.42578125" style="164" customWidth="1"/>
    <col min="15872" max="15872" width="30.140625" style="164" customWidth="1"/>
    <col min="15873" max="15873" width="36.85546875" style="164" customWidth="1"/>
    <col min="15874" max="15874" width="27.5703125" style="164" customWidth="1"/>
    <col min="15875" max="15875" width="10" style="164" customWidth="1"/>
    <col min="15876" max="16126" width="9.140625" style="164"/>
    <col min="16127" max="16127" width="9.42578125" style="164" customWidth="1"/>
    <col min="16128" max="16128" width="30.140625" style="164" customWidth="1"/>
    <col min="16129" max="16129" width="36.85546875" style="164" customWidth="1"/>
    <col min="16130" max="16130" width="27.5703125" style="164" customWidth="1"/>
    <col min="16131" max="16131" width="10" style="164" customWidth="1"/>
    <col min="16132" max="16384" width="9.140625" style="164"/>
  </cols>
  <sheetData>
    <row r="1" spans="1:5" ht="45" customHeight="1">
      <c r="A1" s="284" t="s">
        <v>136</v>
      </c>
      <c r="B1" s="284"/>
      <c r="C1" s="284"/>
      <c r="D1" s="284"/>
      <c r="E1" s="189"/>
    </row>
    <row r="2" spans="1:5" s="165" customFormat="1" ht="25.5" customHeight="1">
      <c r="A2" s="287" t="s">
        <v>179</v>
      </c>
      <c r="B2" s="288"/>
      <c r="C2" s="288"/>
      <c r="D2" s="288"/>
      <c r="E2" s="166"/>
    </row>
    <row r="3" spans="1:5" s="167" customFormat="1" ht="10.5" customHeight="1" thickBot="1">
      <c r="E3" s="168"/>
    </row>
    <row r="4" spans="1:5" s="170" customFormat="1" ht="46.5" customHeight="1" thickBot="1">
      <c r="A4" s="205" t="s">
        <v>0</v>
      </c>
      <c r="B4" s="206" t="s">
        <v>149</v>
      </c>
      <c r="C4" s="206" t="s">
        <v>131</v>
      </c>
      <c r="D4" s="207" t="s">
        <v>150</v>
      </c>
      <c r="E4" s="169"/>
    </row>
    <row r="5" spans="1:5" s="170" customFormat="1" ht="21.75" thickBot="1">
      <c r="A5" s="208">
        <v>1</v>
      </c>
      <c r="B5" s="209">
        <v>2</v>
      </c>
      <c r="C5" s="209">
        <v>3</v>
      </c>
      <c r="D5" s="210">
        <v>4</v>
      </c>
      <c r="E5" s="171"/>
    </row>
    <row r="6" spans="1:5" s="170" customFormat="1" ht="21" customHeight="1">
      <c r="A6" s="211">
        <v>1</v>
      </c>
      <c r="B6" s="212" t="s">
        <v>151</v>
      </c>
      <c r="C6" s="213" t="s">
        <v>7</v>
      </c>
      <c r="D6" s="214"/>
      <c r="E6" s="169"/>
    </row>
    <row r="7" spans="1:5" s="170" customFormat="1" ht="24" customHeight="1">
      <c r="A7" s="215">
        <v>2</v>
      </c>
      <c r="B7" s="216" t="s">
        <v>152</v>
      </c>
      <c r="C7" s="217" t="s">
        <v>153</v>
      </c>
      <c r="D7" s="218"/>
      <c r="E7" s="169"/>
    </row>
    <row r="8" spans="1:5" s="170" customFormat="1" ht="18" customHeight="1">
      <c r="A8" s="215">
        <v>3</v>
      </c>
      <c r="B8" s="216" t="s">
        <v>154</v>
      </c>
      <c r="C8" s="217" t="s">
        <v>155</v>
      </c>
      <c r="D8" s="218"/>
      <c r="E8" s="169"/>
    </row>
    <row r="9" spans="1:5" s="170" customFormat="1" ht="24.75" customHeight="1" thickBot="1">
      <c r="A9" s="219"/>
      <c r="B9" s="220"/>
      <c r="C9" s="221" t="s">
        <v>3</v>
      </c>
      <c r="D9" s="222"/>
      <c r="E9" s="169"/>
    </row>
    <row r="10" spans="1:5" s="170" customFormat="1" ht="38.25" customHeight="1">
      <c r="A10" s="169"/>
      <c r="B10" s="172"/>
      <c r="C10" s="169"/>
      <c r="D10" s="173"/>
      <c r="E10" s="169"/>
    </row>
    <row r="11" spans="1:5" s="170" customFormat="1" ht="31.5" customHeight="1">
      <c r="A11" s="282" t="s">
        <v>242</v>
      </c>
      <c r="B11" s="282"/>
      <c r="C11" s="282"/>
      <c r="D11" s="282"/>
      <c r="E11" s="169"/>
    </row>
    <row r="12" spans="1:5" s="170" customFormat="1" ht="31.5" customHeight="1">
      <c r="A12" s="169"/>
      <c r="B12" s="174"/>
      <c r="C12" s="169"/>
      <c r="D12" s="169"/>
      <c r="E12" s="169"/>
    </row>
    <row r="13" spans="1:5" s="170" customFormat="1" ht="31.5" customHeight="1">
      <c r="A13" s="169"/>
      <c r="B13" s="174"/>
      <c r="C13" s="169"/>
      <c r="D13" s="169"/>
      <c r="E13" s="169"/>
    </row>
    <row r="14" spans="1:5" s="170" customFormat="1" ht="31.5" customHeight="1">
      <c r="A14" s="169"/>
      <c r="B14" s="174"/>
      <c r="C14" s="169"/>
      <c r="D14" s="169"/>
      <c r="E14" s="169"/>
    </row>
    <row r="15" spans="1:5" s="170" customFormat="1" ht="31.5" customHeight="1">
      <c r="A15" s="169"/>
      <c r="B15" s="174"/>
      <c r="C15" s="169"/>
      <c r="D15" s="169"/>
      <c r="E15" s="169"/>
    </row>
    <row r="16" spans="1:5" s="170" customFormat="1" ht="33.75" customHeight="1">
      <c r="A16" s="169"/>
      <c r="B16" s="174"/>
      <c r="C16" s="169"/>
      <c r="D16" s="169"/>
      <c r="E16" s="169"/>
    </row>
    <row r="17" spans="1:5" s="170" customFormat="1" ht="31.5" customHeight="1">
      <c r="A17" s="169"/>
      <c r="B17" s="175"/>
      <c r="C17" s="169"/>
      <c r="D17" s="169"/>
      <c r="E17" s="169"/>
    </row>
    <row r="18" spans="1:5" s="170" customFormat="1" ht="30" customHeight="1">
      <c r="A18" s="169"/>
      <c r="C18" s="169"/>
      <c r="D18" s="169"/>
      <c r="E18" s="169"/>
    </row>
    <row r="19" spans="1:5" s="170" customFormat="1" ht="31.5" customHeight="1">
      <c r="A19" s="169"/>
      <c r="B19" s="175"/>
      <c r="C19" s="169"/>
      <c r="D19" s="169"/>
      <c r="E19" s="169"/>
    </row>
    <row r="20" spans="1:5" s="170" customFormat="1" ht="31.5" customHeight="1">
      <c r="A20" s="169"/>
      <c r="B20" s="175"/>
      <c r="C20" s="169"/>
      <c r="D20" s="169"/>
      <c r="E20" s="169"/>
    </row>
    <row r="21" spans="1:5" s="170" customFormat="1" ht="31.5" customHeight="1">
      <c r="A21" s="169"/>
      <c r="B21" s="174"/>
      <c r="C21" s="169"/>
      <c r="D21" s="169"/>
      <c r="E21" s="169"/>
    </row>
    <row r="22" spans="1:5" s="170" customFormat="1" ht="39.75" customHeight="1">
      <c r="A22" s="169"/>
      <c r="B22" s="172"/>
      <c r="C22" s="169"/>
      <c r="D22" s="169"/>
      <c r="E22" s="169"/>
    </row>
    <row r="23" spans="1:5" s="170" customFormat="1" ht="37.5" customHeight="1">
      <c r="A23" s="175"/>
      <c r="B23" s="172"/>
      <c r="C23" s="169"/>
      <c r="D23" s="169"/>
      <c r="E23" s="169"/>
    </row>
    <row r="24" spans="1:5" s="170" customFormat="1" ht="25.5" customHeight="1">
      <c r="A24" s="175"/>
      <c r="B24" s="175"/>
      <c r="C24" s="169"/>
      <c r="D24" s="169"/>
      <c r="E24" s="169"/>
    </row>
    <row r="25" spans="1:5" s="170" customFormat="1" ht="42.75" customHeight="1">
      <c r="A25" s="175"/>
      <c r="B25" s="175"/>
      <c r="C25" s="169"/>
      <c r="D25" s="169"/>
      <c r="E25" s="169"/>
    </row>
  </sheetData>
  <mergeCells count="3">
    <mergeCell ref="A2:D2"/>
    <mergeCell ref="A1:D1"/>
    <mergeCell ref="A11:D11"/>
  </mergeCells>
  <pageMargins left="0.43307086614173229" right="0.3937007874015748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Normal="100" zoomScaleSheetLayoutView="55" workbookViewId="0">
      <selection activeCell="E35" sqref="E35"/>
    </sheetView>
  </sheetViews>
  <sheetFormatPr defaultRowHeight="13.5"/>
  <cols>
    <col min="1" max="1" width="5.85546875" style="178" customWidth="1"/>
    <col min="2" max="2" width="11.7109375" style="188" customWidth="1"/>
    <col min="3" max="3" width="36.140625" style="178" customWidth="1"/>
    <col min="4" max="4" width="15.28515625" style="178" customWidth="1"/>
    <col min="5" max="5" width="14" style="177" customWidth="1"/>
    <col min="6" max="6" width="13.5703125" style="177" customWidth="1"/>
    <col min="7" max="7" width="12.5703125" style="177" customWidth="1"/>
    <col min="8" max="8" width="11.85546875" style="177" customWidth="1"/>
    <col min="9" max="9" width="9.7109375" style="177" customWidth="1"/>
    <col min="10" max="10" width="10" style="178" customWidth="1"/>
    <col min="11" max="11" width="10" style="177" customWidth="1"/>
    <col min="12" max="12" width="11.140625" style="178" customWidth="1"/>
    <col min="13" max="256" width="9.140625" style="178"/>
    <col min="257" max="257" width="5.85546875" style="178" customWidth="1"/>
    <col min="258" max="258" width="11.7109375" style="178" customWidth="1"/>
    <col min="259" max="259" width="36.140625" style="178" customWidth="1"/>
    <col min="260" max="260" width="16.42578125" style="178" customWidth="1"/>
    <col min="261" max="261" width="15.140625" style="178" customWidth="1"/>
    <col min="262" max="262" width="17.28515625" style="178" customWidth="1"/>
    <col min="263" max="263" width="15.42578125" style="178" customWidth="1"/>
    <col min="264" max="264" width="11.85546875" style="178" customWidth="1"/>
    <col min="265" max="265" width="9.7109375" style="178" customWidth="1"/>
    <col min="266" max="267" width="10" style="178" customWidth="1"/>
    <col min="268" max="268" width="11.140625" style="178" customWidth="1"/>
    <col min="269" max="512" width="9.140625" style="178"/>
    <col min="513" max="513" width="5.85546875" style="178" customWidth="1"/>
    <col min="514" max="514" width="11.7109375" style="178" customWidth="1"/>
    <col min="515" max="515" width="36.140625" style="178" customWidth="1"/>
    <col min="516" max="516" width="16.42578125" style="178" customWidth="1"/>
    <col min="517" max="517" width="15.140625" style="178" customWidth="1"/>
    <col min="518" max="518" width="17.28515625" style="178" customWidth="1"/>
    <col min="519" max="519" width="15.42578125" style="178" customWidth="1"/>
    <col min="520" max="520" width="11.85546875" style="178" customWidth="1"/>
    <col min="521" max="521" width="9.7109375" style="178" customWidth="1"/>
    <col min="522" max="523" width="10" style="178" customWidth="1"/>
    <col min="524" max="524" width="11.140625" style="178" customWidth="1"/>
    <col min="525" max="768" width="9.140625" style="178"/>
    <col min="769" max="769" width="5.85546875" style="178" customWidth="1"/>
    <col min="770" max="770" width="11.7109375" style="178" customWidth="1"/>
    <col min="771" max="771" width="36.140625" style="178" customWidth="1"/>
    <col min="772" max="772" width="16.42578125" style="178" customWidth="1"/>
    <col min="773" max="773" width="15.140625" style="178" customWidth="1"/>
    <col min="774" max="774" width="17.28515625" style="178" customWidth="1"/>
    <col min="775" max="775" width="15.42578125" style="178" customWidth="1"/>
    <col min="776" max="776" width="11.85546875" style="178" customWidth="1"/>
    <col min="777" max="777" width="9.7109375" style="178" customWidth="1"/>
    <col min="778" max="779" width="10" style="178" customWidth="1"/>
    <col min="780" max="780" width="11.140625" style="178" customWidth="1"/>
    <col min="781" max="1024" width="9.140625" style="178"/>
    <col min="1025" max="1025" width="5.85546875" style="178" customWidth="1"/>
    <col min="1026" max="1026" width="11.7109375" style="178" customWidth="1"/>
    <col min="1027" max="1027" width="36.140625" style="178" customWidth="1"/>
    <col min="1028" max="1028" width="16.42578125" style="178" customWidth="1"/>
    <col min="1029" max="1029" width="15.140625" style="178" customWidth="1"/>
    <col min="1030" max="1030" width="17.28515625" style="178" customWidth="1"/>
    <col min="1031" max="1031" width="15.42578125" style="178" customWidth="1"/>
    <col min="1032" max="1032" width="11.85546875" style="178" customWidth="1"/>
    <col min="1033" max="1033" width="9.7109375" style="178" customWidth="1"/>
    <col min="1034" max="1035" width="10" style="178" customWidth="1"/>
    <col min="1036" max="1036" width="11.140625" style="178" customWidth="1"/>
    <col min="1037" max="1280" width="9.140625" style="178"/>
    <col min="1281" max="1281" width="5.85546875" style="178" customWidth="1"/>
    <col min="1282" max="1282" width="11.7109375" style="178" customWidth="1"/>
    <col min="1283" max="1283" width="36.140625" style="178" customWidth="1"/>
    <col min="1284" max="1284" width="16.42578125" style="178" customWidth="1"/>
    <col min="1285" max="1285" width="15.140625" style="178" customWidth="1"/>
    <col min="1286" max="1286" width="17.28515625" style="178" customWidth="1"/>
    <col min="1287" max="1287" width="15.42578125" style="178" customWidth="1"/>
    <col min="1288" max="1288" width="11.85546875" style="178" customWidth="1"/>
    <col min="1289" max="1289" width="9.7109375" style="178" customWidth="1"/>
    <col min="1290" max="1291" width="10" style="178" customWidth="1"/>
    <col min="1292" max="1292" width="11.140625" style="178" customWidth="1"/>
    <col min="1293" max="1536" width="9.140625" style="178"/>
    <col min="1537" max="1537" width="5.85546875" style="178" customWidth="1"/>
    <col min="1538" max="1538" width="11.7109375" style="178" customWidth="1"/>
    <col min="1539" max="1539" width="36.140625" style="178" customWidth="1"/>
    <col min="1540" max="1540" width="16.42578125" style="178" customWidth="1"/>
    <col min="1541" max="1541" width="15.140625" style="178" customWidth="1"/>
    <col min="1542" max="1542" width="17.28515625" style="178" customWidth="1"/>
    <col min="1543" max="1543" width="15.42578125" style="178" customWidth="1"/>
    <col min="1544" max="1544" width="11.85546875" style="178" customWidth="1"/>
    <col min="1545" max="1545" width="9.7109375" style="178" customWidth="1"/>
    <col min="1546" max="1547" width="10" style="178" customWidth="1"/>
    <col min="1548" max="1548" width="11.140625" style="178" customWidth="1"/>
    <col min="1549" max="1792" width="9.140625" style="178"/>
    <col min="1793" max="1793" width="5.85546875" style="178" customWidth="1"/>
    <col min="1794" max="1794" width="11.7109375" style="178" customWidth="1"/>
    <col min="1795" max="1795" width="36.140625" style="178" customWidth="1"/>
    <col min="1796" max="1796" width="16.42578125" style="178" customWidth="1"/>
    <col min="1797" max="1797" width="15.140625" style="178" customWidth="1"/>
    <col min="1798" max="1798" width="17.28515625" style="178" customWidth="1"/>
    <col min="1799" max="1799" width="15.42578125" style="178" customWidth="1"/>
    <col min="1800" max="1800" width="11.85546875" style="178" customWidth="1"/>
    <col min="1801" max="1801" width="9.7109375" style="178" customWidth="1"/>
    <col min="1802" max="1803" width="10" style="178" customWidth="1"/>
    <col min="1804" max="1804" width="11.140625" style="178" customWidth="1"/>
    <col min="1805" max="2048" width="9.140625" style="178"/>
    <col min="2049" max="2049" width="5.85546875" style="178" customWidth="1"/>
    <col min="2050" max="2050" width="11.7109375" style="178" customWidth="1"/>
    <col min="2051" max="2051" width="36.140625" style="178" customWidth="1"/>
    <col min="2052" max="2052" width="16.42578125" style="178" customWidth="1"/>
    <col min="2053" max="2053" width="15.140625" style="178" customWidth="1"/>
    <col min="2054" max="2054" width="17.28515625" style="178" customWidth="1"/>
    <col min="2055" max="2055" width="15.42578125" style="178" customWidth="1"/>
    <col min="2056" max="2056" width="11.85546875" style="178" customWidth="1"/>
    <col min="2057" max="2057" width="9.7109375" style="178" customWidth="1"/>
    <col min="2058" max="2059" width="10" style="178" customWidth="1"/>
    <col min="2060" max="2060" width="11.140625" style="178" customWidth="1"/>
    <col min="2061" max="2304" width="9.140625" style="178"/>
    <col min="2305" max="2305" width="5.85546875" style="178" customWidth="1"/>
    <col min="2306" max="2306" width="11.7109375" style="178" customWidth="1"/>
    <col min="2307" max="2307" width="36.140625" style="178" customWidth="1"/>
    <col min="2308" max="2308" width="16.42578125" style="178" customWidth="1"/>
    <col min="2309" max="2309" width="15.140625" style="178" customWidth="1"/>
    <col min="2310" max="2310" width="17.28515625" style="178" customWidth="1"/>
    <col min="2311" max="2311" width="15.42578125" style="178" customWidth="1"/>
    <col min="2312" max="2312" width="11.85546875" style="178" customWidth="1"/>
    <col min="2313" max="2313" width="9.7109375" style="178" customWidth="1"/>
    <col min="2314" max="2315" width="10" style="178" customWidth="1"/>
    <col min="2316" max="2316" width="11.140625" style="178" customWidth="1"/>
    <col min="2317" max="2560" width="9.140625" style="178"/>
    <col min="2561" max="2561" width="5.85546875" style="178" customWidth="1"/>
    <col min="2562" max="2562" width="11.7109375" style="178" customWidth="1"/>
    <col min="2563" max="2563" width="36.140625" style="178" customWidth="1"/>
    <col min="2564" max="2564" width="16.42578125" style="178" customWidth="1"/>
    <col min="2565" max="2565" width="15.140625" style="178" customWidth="1"/>
    <col min="2566" max="2566" width="17.28515625" style="178" customWidth="1"/>
    <col min="2567" max="2567" width="15.42578125" style="178" customWidth="1"/>
    <col min="2568" max="2568" width="11.85546875" style="178" customWidth="1"/>
    <col min="2569" max="2569" width="9.7109375" style="178" customWidth="1"/>
    <col min="2570" max="2571" width="10" style="178" customWidth="1"/>
    <col min="2572" max="2572" width="11.140625" style="178" customWidth="1"/>
    <col min="2573" max="2816" width="9.140625" style="178"/>
    <col min="2817" max="2817" width="5.85546875" style="178" customWidth="1"/>
    <col min="2818" max="2818" width="11.7109375" style="178" customWidth="1"/>
    <col min="2819" max="2819" width="36.140625" style="178" customWidth="1"/>
    <col min="2820" max="2820" width="16.42578125" style="178" customWidth="1"/>
    <col min="2821" max="2821" width="15.140625" style="178" customWidth="1"/>
    <col min="2822" max="2822" width="17.28515625" style="178" customWidth="1"/>
    <col min="2823" max="2823" width="15.42578125" style="178" customWidth="1"/>
    <col min="2824" max="2824" width="11.85546875" style="178" customWidth="1"/>
    <col min="2825" max="2825" width="9.7109375" style="178" customWidth="1"/>
    <col min="2826" max="2827" width="10" style="178" customWidth="1"/>
    <col min="2828" max="2828" width="11.140625" style="178" customWidth="1"/>
    <col min="2829" max="3072" width="9.140625" style="178"/>
    <col min="3073" max="3073" width="5.85546875" style="178" customWidth="1"/>
    <col min="3074" max="3074" width="11.7109375" style="178" customWidth="1"/>
    <col min="3075" max="3075" width="36.140625" style="178" customWidth="1"/>
    <col min="3076" max="3076" width="16.42578125" style="178" customWidth="1"/>
    <col min="3077" max="3077" width="15.140625" style="178" customWidth="1"/>
    <col min="3078" max="3078" width="17.28515625" style="178" customWidth="1"/>
    <col min="3079" max="3079" width="15.42578125" style="178" customWidth="1"/>
    <col min="3080" max="3080" width="11.85546875" style="178" customWidth="1"/>
    <col min="3081" max="3081" width="9.7109375" style="178" customWidth="1"/>
    <col min="3082" max="3083" width="10" style="178" customWidth="1"/>
    <col min="3084" max="3084" width="11.140625" style="178" customWidth="1"/>
    <col min="3085" max="3328" width="9.140625" style="178"/>
    <col min="3329" max="3329" width="5.85546875" style="178" customWidth="1"/>
    <col min="3330" max="3330" width="11.7109375" style="178" customWidth="1"/>
    <col min="3331" max="3331" width="36.140625" style="178" customWidth="1"/>
    <col min="3332" max="3332" width="16.42578125" style="178" customWidth="1"/>
    <col min="3333" max="3333" width="15.140625" style="178" customWidth="1"/>
    <col min="3334" max="3334" width="17.28515625" style="178" customWidth="1"/>
    <col min="3335" max="3335" width="15.42578125" style="178" customWidth="1"/>
    <col min="3336" max="3336" width="11.85546875" style="178" customWidth="1"/>
    <col min="3337" max="3337" width="9.7109375" style="178" customWidth="1"/>
    <col min="3338" max="3339" width="10" style="178" customWidth="1"/>
    <col min="3340" max="3340" width="11.140625" style="178" customWidth="1"/>
    <col min="3341" max="3584" width="9.140625" style="178"/>
    <col min="3585" max="3585" width="5.85546875" style="178" customWidth="1"/>
    <col min="3586" max="3586" width="11.7109375" style="178" customWidth="1"/>
    <col min="3587" max="3587" width="36.140625" style="178" customWidth="1"/>
    <col min="3588" max="3588" width="16.42578125" style="178" customWidth="1"/>
    <col min="3589" max="3589" width="15.140625" style="178" customWidth="1"/>
    <col min="3590" max="3590" width="17.28515625" style="178" customWidth="1"/>
    <col min="3591" max="3591" width="15.42578125" style="178" customWidth="1"/>
    <col min="3592" max="3592" width="11.85546875" style="178" customWidth="1"/>
    <col min="3593" max="3593" width="9.7109375" style="178" customWidth="1"/>
    <col min="3594" max="3595" width="10" style="178" customWidth="1"/>
    <col min="3596" max="3596" width="11.140625" style="178" customWidth="1"/>
    <col min="3597" max="3840" width="9.140625" style="178"/>
    <col min="3841" max="3841" width="5.85546875" style="178" customWidth="1"/>
    <col min="3842" max="3842" width="11.7109375" style="178" customWidth="1"/>
    <col min="3843" max="3843" width="36.140625" style="178" customWidth="1"/>
    <col min="3844" max="3844" width="16.42578125" style="178" customWidth="1"/>
    <col min="3845" max="3845" width="15.140625" style="178" customWidth="1"/>
    <col min="3846" max="3846" width="17.28515625" style="178" customWidth="1"/>
    <col min="3847" max="3847" width="15.42578125" style="178" customWidth="1"/>
    <col min="3848" max="3848" width="11.85546875" style="178" customWidth="1"/>
    <col min="3849" max="3849" width="9.7109375" style="178" customWidth="1"/>
    <col min="3850" max="3851" width="10" style="178" customWidth="1"/>
    <col min="3852" max="3852" width="11.140625" style="178" customWidth="1"/>
    <col min="3853" max="4096" width="9.140625" style="178"/>
    <col min="4097" max="4097" width="5.85546875" style="178" customWidth="1"/>
    <col min="4098" max="4098" width="11.7109375" style="178" customWidth="1"/>
    <col min="4099" max="4099" width="36.140625" style="178" customWidth="1"/>
    <col min="4100" max="4100" width="16.42578125" style="178" customWidth="1"/>
    <col min="4101" max="4101" width="15.140625" style="178" customWidth="1"/>
    <col min="4102" max="4102" width="17.28515625" style="178" customWidth="1"/>
    <col min="4103" max="4103" width="15.42578125" style="178" customWidth="1"/>
    <col min="4104" max="4104" width="11.85546875" style="178" customWidth="1"/>
    <col min="4105" max="4105" width="9.7109375" style="178" customWidth="1"/>
    <col min="4106" max="4107" width="10" style="178" customWidth="1"/>
    <col min="4108" max="4108" width="11.140625" style="178" customWidth="1"/>
    <col min="4109" max="4352" width="9.140625" style="178"/>
    <col min="4353" max="4353" width="5.85546875" style="178" customWidth="1"/>
    <col min="4354" max="4354" width="11.7109375" style="178" customWidth="1"/>
    <col min="4355" max="4355" width="36.140625" style="178" customWidth="1"/>
    <col min="4356" max="4356" width="16.42578125" style="178" customWidth="1"/>
    <col min="4357" max="4357" width="15.140625" style="178" customWidth="1"/>
    <col min="4358" max="4358" width="17.28515625" style="178" customWidth="1"/>
    <col min="4359" max="4359" width="15.42578125" style="178" customWidth="1"/>
    <col min="4360" max="4360" width="11.85546875" style="178" customWidth="1"/>
    <col min="4361" max="4361" width="9.7109375" style="178" customWidth="1"/>
    <col min="4362" max="4363" width="10" style="178" customWidth="1"/>
    <col min="4364" max="4364" width="11.140625" style="178" customWidth="1"/>
    <col min="4365" max="4608" width="9.140625" style="178"/>
    <col min="4609" max="4609" width="5.85546875" style="178" customWidth="1"/>
    <col min="4610" max="4610" width="11.7109375" style="178" customWidth="1"/>
    <col min="4611" max="4611" width="36.140625" style="178" customWidth="1"/>
    <col min="4612" max="4612" width="16.42578125" style="178" customWidth="1"/>
    <col min="4613" max="4613" width="15.140625" style="178" customWidth="1"/>
    <col min="4614" max="4614" width="17.28515625" style="178" customWidth="1"/>
    <col min="4615" max="4615" width="15.42578125" style="178" customWidth="1"/>
    <col min="4616" max="4616" width="11.85546875" style="178" customWidth="1"/>
    <col min="4617" max="4617" width="9.7109375" style="178" customWidth="1"/>
    <col min="4618" max="4619" width="10" style="178" customWidth="1"/>
    <col min="4620" max="4620" width="11.140625" style="178" customWidth="1"/>
    <col min="4621" max="4864" width="9.140625" style="178"/>
    <col min="4865" max="4865" width="5.85546875" style="178" customWidth="1"/>
    <col min="4866" max="4866" width="11.7109375" style="178" customWidth="1"/>
    <col min="4867" max="4867" width="36.140625" style="178" customWidth="1"/>
    <col min="4868" max="4868" width="16.42578125" style="178" customWidth="1"/>
    <col min="4869" max="4869" width="15.140625" style="178" customWidth="1"/>
    <col min="4870" max="4870" width="17.28515625" style="178" customWidth="1"/>
    <col min="4871" max="4871" width="15.42578125" style="178" customWidth="1"/>
    <col min="4872" max="4872" width="11.85546875" style="178" customWidth="1"/>
    <col min="4873" max="4873" width="9.7109375" style="178" customWidth="1"/>
    <col min="4874" max="4875" width="10" style="178" customWidth="1"/>
    <col min="4876" max="4876" width="11.140625" style="178" customWidth="1"/>
    <col min="4877" max="5120" width="9.140625" style="178"/>
    <col min="5121" max="5121" width="5.85546875" style="178" customWidth="1"/>
    <col min="5122" max="5122" width="11.7109375" style="178" customWidth="1"/>
    <col min="5123" max="5123" width="36.140625" style="178" customWidth="1"/>
    <col min="5124" max="5124" width="16.42578125" style="178" customWidth="1"/>
    <col min="5125" max="5125" width="15.140625" style="178" customWidth="1"/>
    <col min="5126" max="5126" width="17.28515625" style="178" customWidth="1"/>
    <col min="5127" max="5127" width="15.42578125" style="178" customWidth="1"/>
    <col min="5128" max="5128" width="11.85546875" style="178" customWidth="1"/>
    <col min="5129" max="5129" width="9.7109375" style="178" customWidth="1"/>
    <col min="5130" max="5131" width="10" style="178" customWidth="1"/>
    <col min="5132" max="5132" width="11.140625" style="178" customWidth="1"/>
    <col min="5133" max="5376" width="9.140625" style="178"/>
    <col min="5377" max="5377" width="5.85546875" style="178" customWidth="1"/>
    <col min="5378" max="5378" width="11.7109375" style="178" customWidth="1"/>
    <col min="5379" max="5379" width="36.140625" style="178" customWidth="1"/>
    <col min="5380" max="5380" width="16.42578125" style="178" customWidth="1"/>
    <col min="5381" max="5381" width="15.140625" style="178" customWidth="1"/>
    <col min="5382" max="5382" width="17.28515625" style="178" customWidth="1"/>
    <col min="5383" max="5383" width="15.42578125" style="178" customWidth="1"/>
    <col min="5384" max="5384" width="11.85546875" style="178" customWidth="1"/>
    <col min="5385" max="5385" width="9.7109375" style="178" customWidth="1"/>
    <col min="5386" max="5387" width="10" style="178" customWidth="1"/>
    <col min="5388" max="5388" width="11.140625" style="178" customWidth="1"/>
    <col min="5389" max="5632" width="9.140625" style="178"/>
    <col min="5633" max="5633" width="5.85546875" style="178" customWidth="1"/>
    <col min="5634" max="5634" width="11.7109375" style="178" customWidth="1"/>
    <col min="5635" max="5635" width="36.140625" style="178" customWidth="1"/>
    <col min="5636" max="5636" width="16.42578125" style="178" customWidth="1"/>
    <col min="5637" max="5637" width="15.140625" style="178" customWidth="1"/>
    <col min="5638" max="5638" width="17.28515625" style="178" customWidth="1"/>
    <col min="5639" max="5639" width="15.42578125" style="178" customWidth="1"/>
    <col min="5640" max="5640" width="11.85546875" style="178" customWidth="1"/>
    <col min="5641" max="5641" width="9.7109375" style="178" customWidth="1"/>
    <col min="5642" max="5643" width="10" style="178" customWidth="1"/>
    <col min="5644" max="5644" width="11.140625" style="178" customWidth="1"/>
    <col min="5645" max="5888" width="9.140625" style="178"/>
    <col min="5889" max="5889" width="5.85546875" style="178" customWidth="1"/>
    <col min="5890" max="5890" width="11.7109375" style="178" customWidth="1"/>
    <col min="5891" max="5891" width="36.140625" style="178" customWidth="1"/>
    <col min="5892" max="5892" width="16.42578125" style="178" customWidth="1"/>
    <col min="5893" max="5893" width="15.140625" style="178" customWidth="1"/>
    <col min="5894" max="5894" width="17.28515625" style="178" customWidth="1"/>
    <col min="5895" max="5895" width="15.42578125" style="178" customWidth="1"/>
    <col min="5896" max="5896" width="11.85546875" style="178" customWidth="1"/>
    <col min="5897" max="5897" width="9.7109375" style="178" customWidth="1"/>
    <col min="5898" max="5899" width="10" style="178" customWidth="1"/>
    <col min="5900" max="5900" width="11.140625" style="178" customWidth="1"/>
    <col min="5901" max="6144" width="9.140625" style="178"/>
    <col min="6145" max="6145" width="5.85546875" style="178" customWidth="1"/>
    <col min="6146" max="6146" width="11.7109375" style="178" customWidth="1"/>
    <col min="6147" max="6147" width="36.140625" style="178" customWidth="1"/>
    <col min="6148" max="6148" width="16.42578125" style="178" customWidth="1"/>
    <col min="6149" max="6149" width="15.140625" style="178" customWidth="1"/>
    <col min="6150" max="6150" width="17.28515625" style="178" customWidth="1"/>
    <col min="6151" max="6151" width="15.42578125" style="178" customWidth="1"/>
    <col min="6152" max="6152" width="11.85546875" style="178" customWidth="1"/>
    <col min="6153" max="6153" width="9.7109375" style="178" customWidth="1"/>
    <col min="6154" max="6155" width="10" style="178" customWidth="1"/>
    <col min="6156" max="6156" width="11.140625" style="178" customWidth="1"/>
    <col min="6157" max="6400" width="9.140625" style="178"/>
    <col min="6401" max="6401" width="5.85546875" style="178" customWidth="1"/>
    <col min="6402" max="6402" width="11.7109375" style="178" customWidth="1"/>
    <col min="6403" max="6403" width="36.140625" style="178" customWidth="1"/>
    <col min="6404" max="6404" width="16.42578125" style="178" customWidth="1"/>
    <col min="6405" max="6405" width="15.140625" style="178" customWidth="1"/>
    <col min="6406" max="6406" width="17.28515625" style="178" customWidth="1"/>
    <col min="6407" max="6407" width="15.42578125" style="178" customWidth="1"/>
    <col min="6408" max="6408" width="11.85546875" style="178" customWidth="1"/>
    <col min="6409" max="6409" width="9.7109375" style="178" customWidth="1"/>
    <col min="6410" max="6411" width="10" style="178" customWidth="1"/>
    <col min="6412" max="6412" width="11.140625" style="178" customWidth="1"/>
    <col min="6413" max="6656" width="9.140625" style="178"/>
    <col min="6657" max="6657" width="5.85546875" style="178" customWidth="1"/>
    <col min="6658" max="6658" width="11.7109375" style="178" customWidth="1"/>
    <col min="6659" max="6659" width="36.140625" style="178" customWidth="1"/>
    <col min="6660" max="6660" width="16.42578125" style="178" customWidth="1"/>
    <col min="6661" max="6661" width="15.140625" style="178" customWidth="1"/>
    <col min="6662" max="6662" width="17.28515625" style="178" customWidth="1"/>
    <col min="6663" max="6663" width="15.42578125" style="178" customWidth="1"/>
    <col min="6664" max="6664" width="11.85546875" style="178" customWidth="1"/>
    <col min="6665" max="6665" width="9.7109375" style="178" customWidth="1"/>
    <col min="6666" max="6667" width="10" style="178" customWidth="1"/>
    <col min="6668" max="6668" width="11.140625" style="178" customWidth="1"/>
    <col min="6669" max="6912" width="9.140625" style="178"/>
    <col min="6913" max="6913" width="5.85546875" style="178" customWidth="1"/>
    <col min="6914" max="6914" width="11.7109375" style="178" customWidth="1"/>
    <col min="6915" max="6915" width="36.140625" style="178" customWidth="1"/>
    <col min="6916" max="6916" width="16.42578125" style="178" customWidth="1"/>
    <col min="6917" max="6917" width="15.140625" style="178" customWidth="1"/>
    <col min="6918" max="6918" width="17.28515625" style="178" customWidth="1"/>
    <col min="6919" max="6919" width="15.42578125" style="178" customWidth="1"/>
    <col min="6920" max="6920" width="11.85546875" style="178" customWidth="1"/>
    <col min="6921" max="6921" width="9.7109375" style="178" customWidth="1"/>
    <col min="6922" max="6923" width="10" style="178" customWidth="1"/>
    <col min="6924" max="6924" width="11.140625" style="178" customWidth="1"/>
    <col min="6925" max="7168" width="9.140625" style="178"/>
    <col min="7169" max="7169" width="5.85546875" style="178" customWidth="1"/>
    <col min="7170" max="7170" width="11.7109375" style="178" customWidth="1"/>
    <col min="7171" max="7171" width="36.140625" style="178" customWidth="1"/>
    <col min="7172" max="7172" width="16.42578125" style="178" customWidth="1"/>
    <col min="7173" max="7173" width="15.140625" style="178" customWidth="1"/>
    <col min="7174" max="7174" width="17.28515625" style="178" customWidth="1"/>
    <col min="7175" max="7175" width="15.42578125" style="178" customWidth="1"/>
    <col min="7176" max="7176" width="11.85546875" style="178" customWidth="1"/>
    <col min="7177" max="7177" width="9.7109375" style="178" customWidth="1"/>
    <col min="7178" max="7179" width="10" style="178" customWidth="1"/>
    <col min="7180" max="7180" width="11.140625" style="178" customWidth="1"/>
    <col min="7181" max="7424" width="9.140625" style="178"/>
    <col min="7425" max="7425" width="5.85546875" style="178" customWidth="1"/>
    <col min="7426" max="7426" width="11.7109375" style="178" customWidth="1"/>
    <col min="7427" max="7427" width="36.140625" style="178" customWidth="1"/>
    <col min="7428" max="7428" width="16.42578125" style="178" customWidth="1"/>
    <col min="7429" max="7429" width="15.140625" style="178" customWidth="1"/>
    <col min="7430" max="7430" width="17.28515625" style="178" customWidth="1"/>
    <col min="7431" max="7431" width="15.42578125" style="178" customWidth="1"/>
    <col min="7432" max="7432" width="11.85546875" style="178" customWidth="1"/>
    <col min="7433" max="7433" width="9.7109375" style="178" customWidth="1"/>
    <col min="7434" max="7435" width="10" style="178" customWidth="1"/>
    <col min="7436" max="7436" width="11.140625" style="178" customWidth="1"/>
    <col min="7437" max="7680" width="9.140625" style="178"/>
    <col min="7681" max="7681" width="5.85546875" style="178" customWidth="1"/>
    <col min="7682" max="7682" width="11.7109375" style="178" customWidth="1"/>
    <col min="7683" max="7683" width="36.140625" style="178" customWidth="1"/>
    <col min="7684" max="7684" width="16.42578125" style="178" customWidth="1"/>
    <col min="7685" max="7685" width="15.140625" style="178" customWidth="1"/>
    <col min="7686" max="7686" width="17.28515625" style="178" customWidth="1"/>
    <col min="7687" max="7687" width="15.42578125" style="178" customWidth="1"/>
    <col min="7688" max="7688" width="11.85546875" style="178" customWidth="1"/>
    <col min="7689" max="7689" width="9.7109375" style="178" customWidth="1"/>
    <col min="7690" max="7691" width="10" style="178" customWidth="1"/>
    <col min="7692" max="7692" width="11.140625" style="178" customWidth="1"/>
    <col min="7693" max="7936" width="9.140625" style="178"/>
    <col min="7937" max="7937" width="5.85546875" style="178" customWidth="1"/>
    <col min="7938" max="7938" width="11.7109375" style="178" customWidth="1"/>
    <col min="7939" max="7939" width="36.140625" style="178" customWidth="1"/>
    <col min="7940" max="7940" width="16.42578125" style="178" customWidth="1"/>
    <col min="7941" max="7941" width="15.140625" style="178" customWidth="1"/>
    <col min="7942" max="7942" width="17.28515625" style="178" customWidth="1"/>
    <col min="7943" max="7943" width="15.42578125" style="178" customWidth="1"/>
    <col min="7944" max="7944" width="11.85546875" style="178" customWidth="1"/>
    <col min="7945" max="7945" width="9.7109375" style="178" customWidth="1"/>
    <col min="7946" max="7947" width="10" style="178" customWidth="1"/>
    <col min="7948" max="7948" width="11.140625" style="178" customWidth="1"/>
    <col min="7949" max="8192" width="9.140625" style="178"/>
    <col min="8193" max="8193" width="5.85546875" style="178" customWidth="1"/>
    <col min="8194" max="8194" width="11.7109375" style="178" customWidth="1"/>
    <col min="8195" max="8195" width="36.140625" style="178" customWidth="1"/>
    <col min="8196" max="8196" width="16.42578125" style="178" customWidth="1"/>
    <col min="8197" max="8197" width="15.140625" style="178" customWidth="1"/>
    <col min="8198" max="8198" width="17.28515625" style="178" customWidth="1"/>
    <col min="8199" max="8199" width="15.42578125" style="178" customWidth="1"/>
    <col min="8200" max="8200" width="11.85546875" style="178" customWidth="1"/>
    <col min="8201" max="8201" width="9.7109375" style="178" customWidth="1"/>
    <col min="8202" max="8203" width="10" style="178" customWidth="1"/>
    <col min="8204" max="8204" width="11.140625" style="178" customWidth="1"/>
    <col min="8205" max="8448" width="9.140625" style="178"/>
    <col min="8449" max="8449" width="5.85546875" style="178" customWidth="1"/>
    <col min="8450" max="8450" width="11.7109375" style="178" customWidth="1"/>
    <col min="8451" max="8451" width="36.140625" style="178" customWidth="1"/>
    <col min="8452" max="8452" width="16.42578125" style="178" customWidth="1"/>
    <col min="8453" max="8453" width="15.140625" style="178" customWidth="1"/>
    <col min="8454" max="8454" width="17.28515625" style="178" customWidth="1"/>
    <col min="8455" max="8455" width="15.42578125" style="178" customWidth="1"/>
    <col min="8456" max="8456" width="11.85546875" style="178" customWidth="1"/>
    <col min="8457" max="8457" width="9.7109375" style="178" customWidth="1"/>
    <col min="8458" max="8459" width="10" style="178" customWidth="1"/>
    <col min="8460" max="8460" width="11.140625" style="178" customWidth="1"/>
    <col min="8461" max="8704" width="9.140625" style="178"/>
    <col min="8705" max="8705" width="5.85546875" style="178" customWidth="1"/>
    <col min="8706" max="8706" width="11.7109375" style="178" customWidth="1"/>
    <col min="8707" max="8707" width="36.140625" style="178" customWidth="1"/>
    <col min="8708" max="8708" width="16.42578125" style="178" customWidth="1"/>
    <col min="8709" max="8709" width="15.140625" style="178" customWidth="1"/>
    <col min="8710" max="8710" width="17.28515625" style="178" customWidth="1"/>
    <col min="8711" max="8711" width="15.42578125" style="178" customWidth="1"/>
    <col min="8712" max="8712" width="11.85546875" style="178" customWidth="1"/>
    <col min="8713" max="8713" width="9.7109375" style="178" customWidth="1"/>
    <col min="8714" max="8715" width="10" style="178" customWidth="1"/>
    <col min="8716" max="8716" width="11.140625" style="178" customWidth="1"/>
    <col min="8717" max="8960" width="9.140625" style="178"/>
    <col min="8961" max="8961" width="5.85546875" style="178" customWidth="1"/>
    <col min="8962" max="8962" width="11.7109375" style="178" customWidth="1"/>
    <col min="8963" max="8963" width="36.140625" style="178" customWidth="1"/>
    <col min="8964" max="8964" width="16.42578125" style="178" customWidth="1"/>
    <col min="8965" max="8965" width="15.140625" style="178" customWidth="1"/>
    <col min="8966" max="8966" width="17.28515625" style="178" customWidth="1"/>
    <col min="8967" max="8967" width="15.42578125" style="178" customWidth="1"/>
    <col min="8968" max="8968" width="11.85546875" style="178" customWidth="1"/>
    <col min="8969" max="8969" width="9.7109375" style="178" customWidth="1"/>
    <col min="8970" max="8971" width="10" style="178" customWidth="1"/>
    <col min="8972" max="8972" width="11.140625" style="178" customWidth="1"/>
    <col min="8973" max="9216" width="9.140625" style="178"/>
    <col min="9217" max="9217" width="5.85546875" style="178" customWidth="1"/>
    <col min="9218" max="9218" width="11.7109375" style="178" customWidth="1"/>
    <col min="9219" max="9219" width="36.140625" style="178" customWidth="1"/>
    <col min="9220" max="9220" width="16.42578125" style="178" customWidth="1"/>
    <col min="9221" max="9221" width="15.140625" style="178" customWidth="1"/>
    <col min="9222" max="9222" width="17.28515625" style="178" customWidth="1"/>
    <col min="9223" max="9223" width="15.42578125" style="178" customWidth="1"/>
    <col min="9224" max="9224" width="11.85546875" style="178" customWidth="1"/>
    <col min="9225" max="9225" width="9.7109375" style="178" customWidth="1"/>
    <col min="9226" max="9227" width="10" style="178" customWidth="1"/>
    <col min="9228" max="9228" width="11.140625" style="178" customWidth="1"/>
    <col min="9229" max="9472" width="9.140625" style="178"/>
    <col min="9473" max="9473" width="5.85546875" style="178" customWidth="1"/>
    <col min="9474" max="9474" width="11.7109375" style="178" customWidth="1"/>
    <col min="9475" max="9475" width="36.140625" style="178" customWidth="1"/>
    <col min="9476" max="9476" width="16.42578125" style="178" customWidth="1"/>
    <col min="9477" max="9477" width="15.140625" style="178" customWidth="1"/>
    <col min="9478" max="9478" width="17.28515625" style="178" customWidth="1"/>
    <col min="9479" max="9479" width="15.42578125" style="178" customWidth="1"/>
    <col min="9480" max="9480" width="11.85546875" style="178" customWidth="1"/>
    <col min="9481" max="9481" width="9.7109375" style="178" customWidth="1"/>
    <col min="9482" max="9483" width="10" style="178" customWidth="1"/>
    <col min="9484" max="9484" width="11.140625" style="178" customWidth="1"/>
    <col min="9485" max="9728" width="9.140625" style="178"/>
    <col min="9729" max="9729" width="5.85546875" style="178" customWidth="1"/>
    <col min="9730" max="9730" width="11.7109375" style="178" customWidth="1"/>
    <col min="9731" max="9731" width="36.140625" style="178" customWidth="1"/>
    <col min="9732" max="9732" width="16.42578125" style="178" customWidth="1"/>
    <col min="9733" max="9733" width="15.140625" style="178" customWidth="1"/>
    <col min="9734" max="9734" width="17.28515625" style="178" customWidth="1"/>
    <col min="9735" max="9735" width="15.42578125" style="178" customWidth="1"/>
    <col min="9736" max="9736" width="11.85546875" style="178" customWidth="1"/>
    <col min="9737" max="9737" width="9.7109375" style="178" customWidth="1"/>
    <col min="9738" max="9739" width="10" style="178" customWidth="1"/>
    <col min="9740" max="9740" width="11.140625" style="178" customWidth="1"/>
    <col min="9741" max="9984" width="9.140625" style="178"/>
    <col min="9985" max="9985" width="5.85546875" style="178" customWidth="1"/>
    <col min="9986" max="9986" width="11.7109375" style="178" customWidth="1"/>
    <col min="9987" max="9987" width="36.140625" style="178" customWidth="1"/>
    <col min="9988" max="9988" width="16.42578125" style="178" customWidth="1"/>
    <col min="9989" max="9989" width="15.140625" style="178" customWidth="1"/>
    <col min="9990" max="9990" width="17.28515625" style="178" customWidth="1"/>
    <col min="9991" max="9991" width="15.42578125" style="178" customWidth="1"/>
    <col min="9992" max="9992" width="11.85546875" style="178" customWidth="1"/>
    <col min="9993" max="9993" width="9.7109375" style="178" customWidth="1"/>
    <col min="9994" max="9995" width="10" style="178" customWidth="1"/>
    <col min="9996" max="9996" width="11.140625" style="178" customWidth="1"/>
    <col min="9997" max="10240" width="9.140625" style="178"/>
    <col min="10241" max="10241" width="5.85546875" style="178" customWidth="1"/>
    <col min="10242" max="10242" width="11.7109375" style="178" customWidth="1"/>
    <col min="10243" max="10243" width="36.140625" style="178" customWidth="1"/>
    <col min="10244" max="10244" width="16.42578125" style="178" customWidth="1"/>
    <col min="10245" max="10245" width="15.140625" style="178" customWidth="1"/>
    <col min="10246" max="10246" width="17.28515625" style="178" customWidth="1"/>
    <col min="10247" max="10247" width="15.42578125" style="178" customWidth="1"/>
    <col min="10248" max="10248" width="11.85546875" style="178" customWidth="1"/>
    <col min="10249" max="10249" width="9.7109375" style="178" customWidth="1"/>
    <col min="10250" max="10251" width="10" style="178" customWidth="1"/>
    <col min="10252" max="10252" width="11.140625" style="178" customWidth="1"/>
    <col min="10253" max="10496" width="9.140625" style="178"/>
    <col min="10497" max="10497" width="5.85546875" style="178" customWidth="1"/>
    <col min="10498" max="10498" width="11.7109375" style="178" customWidth="1"/>
    <col min="10499" max="10499" width="36.140625" style="178" customWidth="1"/>
    <col min="10500" max="10500" width="16.42578125" style="178" customWidth="1"/>
    <col min="10501" max="10501" width="15.140625" style="178" customWidth="1"/>
    <col min="10502" max="10502" width="17.28515625" style="178" customWidth="1"/>
    <col min="10503" max="10503" width="15.42578125" style="178" customWidth="1"/>
    <col min="10504" max="10504" width="11.85546875" style="178" customWidth="1"/>
    <col min="10505" max="10505" width="9.7109375" style="178" customWidth="1"/>
    <col min="10506" max="10507" width="10" style="178" customWidth="1"/>
    <col min="10508" max="10508" width="11.140625" style="178" customWidth="1"/>
    <col min="10509" max="10752" width="9.140625" style="178"/>
    <col min="10753" max="10753" width="5.85546875" style="178" customWidth="1"/>
    <col min="10754" max="10754" width="11.7109375" style="178" customWidth="1"/>
    <col min="10755" max="10755" width="36.140625" style="178" customWidth="1"/>
    <col min="10756" max="10756" width="16.42578125" style="178" customWidth="1"/>
    <col min="10757" max="10757" width="15.140625" style="178" customWidth="1"/>
    <col min="10758" max="10758" width="17.28515625" style="178" customWidth="1"/>
    <col min="10759" max="10759" width="15.42578125" style="178" customWidth="1"/>
    <col min="10760" max="10760" width="11.85546875" style="178" customWidth="1"/>
    <col min="10761" max="10761" width="9.7109375" style="178" customWidth="1"/>
    <col min="10762" max="10763" width="10" style="178" customWidth="1"/>
    <col min="10764" max="10764" width="11.140625" style="178" customWidth="1"/>
    <col min="10765" max="11008" width="9.140625" style="178"/>
    <col min="11009" max="11009" width="5.85546875" style="178" customWidth="1"/>
    <col min="11010" max="11010" width="11.7109375" style="178" customWidth="1"/>
    <col min="11011" max="11011" width="36.140625" style="178" customWidth="1"/>
    <col min="11012" max="11012" width="16.42578125" style="178" customWidth="1"/>
    <col min="11013" max="11013" width="15.140625" style="178" customWidth="1"/>
    <col min="11014" max="11014" width="17.28515625" style="178" customWidth="1"/>
    <col min="11015" max="11015" width="15.42578125" style="178" customWidth="1"/>
    <col min="11016" max="11016" width="11.85546875" style="178" customWidth="1"/>
    <col min="11017" max="11017" width="9.7109375" style="178" customWidth="1"/>
    <col min="11018" max="11019" width="10" style="178" customWidth="1"/>
    <col min="11020" max="11020" width="11.140625" style="178" customWidth="1"/>
    <col min="11021" max="11264" width="9.140625" style="178"/>
    <col min="11265" max="11265" width="5.85546875" style="178" customWidth="1"/>
    <col min="11266" max="11266" width="11.7109375" style="178" customWidth="1"/>
    <col min="11267" max="11267" width="36.140625" style="178" customWidth="1"/>
    <col min="11268" max="11268" width="16.42578125" style="178" customWidth="1"/>
    <col min="11269" max="11269" width="15.140625" style="178" customWidth="1"/>
    <col min="11270" max="11270" width="17.28515625" style="178" customWidth="1"/>
    <col min="11271" max="11271" width="15.42578125" style="178" customWidth="1"/>
    <col min="11272" max="11272" width="11.85546875" style="178" customWidth="1"/>
    <col min="11273" max="11273" width="9.7109375" style="178" customWidth="1"/>
    <col min="11274" max="11275" width="10" style="178" customWidth="1"/>
    <col min="11276" max="11276" width="11.140625" style="178" customWidth="1"/>
    <col min="11277" max="11520" width="9.140625" style="178"/>
    <col min="11521" max="11521" width="5.85546875" style="178" customWidth="1"/>
    <col min="11522" max="11522" width="11.7109375" style="178" customWidth="1"/>
    <col min="11523" max="11523" width="36.140625" style="178" customWidth="1"/>
    <col min="11524" max="11524" width="16.42578125" style="178" customWidth="1"/>
    <col min="11525" max="11525" width="15.140625" style="178" customWidth="1"/>
    <col min="11526" max="11526" width="17.28515625" style="178" customWidth="1"/>
    <col min="11527" max="11527" width="15.42578125" style="178" customWidth="1"/>
    <col min="11528" max="11528" width="11.85546875" style="178" customWidth="1"/>
    <col min="11529" max="11529" width="9.7109375" style="178" customWidth="1"/>
    <col min="11530" max="11531" width="10" style="178" customWidth="1"/>
    <col min="11532" max="11532" width="11.140625" style="178" customWidth="1"/>
    <col min="11533" max="11776" width="9.140625" style="178"/>
    <col min="11777" max="11777" width="5.85546875" style="178" customWidth="1"/>
    <col min="11778" max="11778" width="11.7109375" style="178" customWidth="1"/>
    <col min="11779" max="11779" width="36.140625" style="178" customWidth="1"/>
    <col min="11780" max="11780" width="16.42578125" style="178" customWidth="1"/>
    <col min="11781" max="11781" width="15.140625" style="178" customWidth="1"/>
    <col min="11782" max="11782" width="17.28515625" style="178" customWidth="1"/>
    <col min="11783" max="11783" width="15.42578125" style="178" customWidth="1"/>
    <col min="11784" max="11784" width="11.85546875" style="178" customWidth="1"/>
    <col min="11785" max="11785" width="9.7109375" style="178" customWidth="1"/>
    <col min="11786" max="11787" width="10" style="178" customWidth="1"/>
    <col min="11788" max="11788" width="11.140625" style="178" customWidth="1"/>
    <col min="11789" max="12032" width="9.140625" style="178"/>
    <col min="12033" max="12033" width="5.85546875" style="178" customWidth="1"/>
    <col min="12034" max="12034" width="11.7109375" style="178" customWidth="1"/>
    <col min="12035" max="12035" width="36.140625" style="178" customWidth="1"/>
    <col min="12036" max="12036" width="16.42578125" style="178" customWidth="1"/>
    <col min="12037" max="12037" width="15.140625" style="178" customWidth="1"/>
    <col min="12038" max="12038" width="17.28515625" style="178" customWidth="1"/>
    <col min="12039" max="12039" width="15.42578125" style="178" customWidth="1"/>
    <col min="12040" max="12040" width="11.85546875" style="178" customWidth="1"/>
    <col min="12041" max="12041" width="9.7109375" style="178" customWidth="1"/>
    <col min="12042" max="12043" width="10" style="178" customWidth="1"/>
    <col min="12044" max="12044" width="11.140625" style="178" customWidth="1"/>
    <col min="12045" max="12288" width="9.140625" style="178"/>
    <col min="12289" max="12289" width="5.85546875" style="178" customWidth="1"/>
    <col min="12290" max="12290" width="11.7109375" style="178" customWidth="1"/>
    <col min="12291" max="12291" width="36.140625" style="178" customWidth="1"/>
    <col min="12292" max="12292" width="16.42578125" style="178" customWidth="1"/>
    <col min="12293" max="12293" width="15.140625" style="178" customWidth="1"/>
    <col min="12294" max="12294" width="17.28515625" style="178" customWidth="1"/>
    <col min="12295" max="12295" width="15.42578125" style="178" customWidth="1"/>
    <col min="12296" max="12296" width="11.85546875" style="178" customWidth="1"/>
    <col min="12297" max="12297" width="9.7109375" style="178" customWidth="1"/>
    <col min="12298" max="12299" width="10" style="178" customWidth="1"/>
    <col min="12300" max="12300" width="11.140625" style="178" customWidth="1"/>
    <col min="12301" max="12544" width="9.140625" style="178"/>
    <col min="12545" max="12545" width="5.85546875" style="178" customWidth="1"/>
    <col min="12546" max="12546" width="11.7109375" style="178" customWidth="1"/>
    <col min="12547" max="12547" width="36.140625" style="178" customWidth="1"/>
    <col min="12548" max="12548" width="16.42578125" style="178" customWidth="1"/>
    <col min="12549" max="12549" width="15.140625" style="178" customWidth="1"/>
    <col min="12550" max="12550" width="17.28515625" style="178" customWidth="1"/>
    <col min="12551" max="12551" width="15.42578125" style="178" customWidth="1"/>
    <col min="12552" max="12552" width="11.85546875" style="178" customWidth="1"/>
    <col min="12553" max="12553" width="9.7109375" style="178" customWidth="1"/>
    <col min="12554" max="12555" width="10" style="178" customWidth="1"/>
    <col min="12556" max="12556" width="11.140625" style="178" customWidth="1"/>
    <col min="12557" max="12800" width="9.140625" style="178"/>
    <col min="12801" max="12801" width="5.85546875" style="178" customWidth="1"/>
    <col min="12802" max="12802" width="11.7109375" style="178" customWidth="1"/>
    <col min="12803" max="12803" width="36.140625" style="178" customWidth="1"/>
    <col min="12804" max="12804" width="16.42578125" style="178" customWidth="1"/>
    <col min="12805" max="12805" width="15.140625" style="178" customWidth="1"/>
    <col min="12806" max="12806" width="17.28515625" style="178" customWidth="1"/>
    <col min="12807" max="12807" width="15.42578125" style="178" customWidth="1"/>
    <col min="12808" max="12808" width="11.85546875" style="178" customWidth="1"/>
    <col min="12809" max="12809" width="9.7109375" style="178" customWidth="1"/>
    <col min="12810" max="12811" width="10" style="178" customWidth="1"/>
    <col min="12812" max="12812" width="11.140625" style="178" customWidth="1"/>
    <col min="12813" max="13056" width="9.140625" style="178"/>
    <col min="13057" max="13057" width="5.85546875" style="178" customWidth="1"/>
    <col min="13058" max="13058" width="11.7109375" style="178" customWidth="1"/>
    <col min="13059" max="13059" width="36.140625" style="178" customWidth="1"/>
    <col min="13060" max="13060" width="16.42578125" style="178" customWidth="1"/>
    <col min="13061" max="13061" width="15.140625" style="178" customWidth="1"/>
    <col min="13062" max="13062" width="17.28515625" style="178" customWidth="1"/>
    <col min="13063" max="13063" width="15.42578125" style="178" customWidth="1"/>
    <col min="13064" max="13064" width="11.85546875" style="178" customWidth="1"/>
    <col min="13065" max="13065" width="9.7109375" style="178" customWidth="1"/>
    <col min="13066" max="13067" width="10" style="178" customWidth="1"/>
    <col min="13068" max="13068" width="11.140625" style="178" customWidth="1"/>
    <col min="13069" max="13312" width="9.140625" style="178"/>
    <col min="13313" max="13313" width="5.85546875" style="178" customWidth="1"/>
    <col min="13314" max="13314" width="11.7109375" style="178" customWidth="1"/>
    <col min="13315" max="13315" width="36.140625" style="178" customWidth="1"/>
    <col min="13316" max="13316" width="16.42578125" style="178" customWidth="1"/>
    <col min="13317" max="13317" width="15.140625" style="178" customWidth="1"/>
    <col min="13318" max="13318" width="17.28515625" style="178" customWidth="1"/>
    <col min="13319" max="13319" width="15.42578125" style="178" customWidth="1"/>
    <col min="13320" max="13320" width="11.85546875" style="178" customWidth="1"/>
    <col min="13321" max="13321" width="9.7109375" style="178" customWidth="1"/>
    <col min="13322" max="13323" width="10" style="178" customWidth="1"/>
    <col min="13324" max="13324" width="11.140625" style="178" customWidth="1"/>
    <col min="13325" max="13568" width="9.140625" style="178"/>
    <col min="13569" max="13569" width="5.85546875" style="178" customWidth="1"/>
    <col min="13570" max="13570" width="11.7109375" style="178" customWidth="1"/>
    <col min="13571" max="13571" width="36.140625" style="178" customWidth="1"/>
    <col min="13572" max="13572" width="16.42578125" style="178" customWidth="1"/>
    <col min="13573" max="13573" width="15.140625" style="178" customWidth="1"/>
    <col min="13574" max="13574" width="17.28515625" style="178" customWidth="1"/>
    <col min="13575" max="13575" width="15.42578125" style="178" customWidth="1"/>
    <col min="13576" max="13576" width="11.85546875" style="178" customWidth="1"/>
    <col min="13577" max="13577" width="9.7109375" style="178" customWidth="1"/>
    <col min="13578" max="13579" width="10" style="178" customWidth="1"/>
    <col min="13580" max="13580" width="11.140625" style="178" customWidth="1"/>
    <col min="13581" max="13824" width="9.140625" style="178"/>
    <col min="13825" max="13825" width="5.85546875" style="178" customWidth="1"/>
    <col min="13826" max="13826" width="11.7109375" style="178" customWidth="1"/>
    <col min="13827" max="13827" width="36.140625" style="178" customWidth="1"/>
    <col min="13828" max="13828" width="16.42578125" style="178" customWidth="1"/>
    <col min="13829" max="13829" width="15.140625" style="178" customWidth="1"/>
    <col min="13830" max="13830" width="17.28515625" style="178" customWidth="1"/>
    <col min="13831" max="13831" width="15.42578125" style="178" customWidth="1"/>
    <col min="13832" max="13832" width="11.85546875" style="178" customWidth="1"/>
    <col min="13833" max="13833" width="9.7109375" style="178" customWidth="1"/>
    <col min="13834" max="13835" width="10" style="178" customWidth="1"/>
    <col min="13836" max="13836" width="11.140625" style="178" customWidth="1"/>
    <col min="13837" max="14080" width="9.140625" style="178"/>
    <col min="14081" max="14081" width="5.85546875" style="178" customWidth="1"/>
    <col min="14082" max="14082" width="11.7109375" style="178" customWidth="1"/>
    <col min="14083" max="14083" width="36.140625" style="178" customWidth="1"/>
    <col min="14084" max="14084" width="16.42578125" style="178" customWidth="1"/>
    <col min="14085" max="14085" width="15.140625" style="178" customWidth="1"/>
    <col min="14086" max="14086" width="17.28515625" style="178" customWidth="1"/>
    <col min="14087" max="14087" width="15.42578125" style="178" customWidth="1"/>
    <col min="14088" max="14088" width="11.85546875" style="178" customWidth="1"/>
    <col min="14089" max="14089" width="9.7109375" style="178" customWidth="1"/>
    <col min="14090" max="14091" width="10" style="178" customWidth="1"/>
    <col min="14092" max="14092" width="11.140625" style="178" customWidth="1"/>
    <col min="14093" max="14336" width="9.140625" style="178"/>
    <col min="14337" max="14337" width="5.85546875" style="178" customWidth="1"/>
    <col min="14338" max="14338" width="11.7109375" style="178" customWidth="1"/>
    <col min="14339" max="14339" width="36.140625" style="178" customWidth="1"/>
    <col min="14340" max="14340" width="16.42578125" style="178" customWidth="1"/>
    <col min="14341" max="14341" width="15.140625" style="178" customWidth="1"/>
    <col min="14342" max="14342" width="17.28515625" style="178" customWidth="1"/>
    <col min="14343" max="14343" width="15.42578125" style="178" customWidth="1"/>
    <col min="14344" max="14344" width="11.85546875" style="178" customWidth="1"/>
    <col min="14345" max="14345" width="9.7109375" style="178" customWidth="1"/>
    <col min="14346" max="14347" width="10" style="178" customWidth="1"/>
    <col min="14348" max="14348" width="11.140625" style="178" customWidth="1"/>
    <col min="14349" max="14592" width="9.140625" style="178"/>
    <col min="14593" max="14593" width="5.85546875" style="178" customWidth="1"/>
    <col min="14594" max="14594" width="11.7109375" style="178" customWidth="1"/>
    <col min="14595" max="14595" width="36.140625" style="178" customWidth="1"/>
    <col min="14596" max="14596" width="16.42578125" style="178" customWidth="1"/>
    <col min="14597" max="14597" width="15.140625" style="178" customWidth="1"/>
    <col min="14598" max="14598" width="17.28515625" style="178" customWidth="1"/>
    <col min="14599" max="14599" width="15.42578125" style="178" customWidth="1"/>
    <col min="14600" max="14600" width="11.85546875" style="178" customWidth="1"/>
    <col min="14601" max="14601" width="9.7109375" style="178" customWidth="1"/>
    <col min="14602" max="14603" width="10" style="178" customWidth="1"/>
    <col min="14604" max="14604" width="11.140625" style="178" customWidth="1"/>
    <col min="14605" max="14848" width="9.140625" style="178"/>
    <col min="14849" max="14849" width="5.85546875" style="178" customWidth="1"/>
    <col min="14850" max="14850" width="11.7109375" style="178" customWidth="1"/>
    <col min="14851" max="14851" width="36.140625" style="178" customWidth="1"/>
    <col min="14852" max="14852" width="16.42578125" style="178" customWidth="1"/>
    <col min="14853" max="14853" width="15.140625" style="178" customWidth="1"/>
    <col min="14854" max="14854" width="17.28515625" style="178" customWidth="1"/>
    <col min="14855" max="14855" width="15.42578125" style="178" customWidth="1"/>
    <col min="14856" max="14856" width="11.85546875" style="178" customWidth="1"/>
    <col min="14857" max="14857" width="9.7109375" style="178" customWidth="1"/>
    <col min="14858" max="14859" width="10" style="178" customWidth="1"/>
    <col min="14860" max="14860" width="11.140625" style="178" customWidth="1"/>
    <col min="14861" max="15104" width="9.140625" style="178"/>
    <col min="15105" max="15105" width="5.85546875" style="178" customWidth="1"/>
    <col min="15106" max="15106" width="11.7109375" style="178" customWidth="1"/>
    <col min="15107" max="15107" width="36.140625" style="178" customWidth="1"/>
    <col min="15108" max="15108" width="16.42578125" style="178" customWidth="1"/>
    <col min="15109" max="15109" width="15.140625" style="178" customWidth="1"/>
    <col min="15110" max="15110" width="17.28515625" style="178" customWidth="1"/>
    <col min="15111" max="15111" width="15.42578125" style="178" customWidth="1"/>
    <col min="15112" max="15112" width="11.85546875" style="178" customWidth="1"/>
    <col min="15113" max="15113" width="9.7109375" style="178" customWidth="1"/>
    <col min="15114" max="15115" width="10" style="178" customWidth="1"/>
    <col min="15116" max="15116" width="11.140625" style="178" customWidth="1"/>
    <col min="15117" max="15360" width="9.140625" style="178"/>
    <col min="15361" max="15361" width="5.85546875" style="178" customWidth="1"/>
    <col min="15362" max="15362" width="11.7109375" style="178" customWidth="1"/>
    <col min="15363" max="15363" width="36.140625" style="178" customWidth="1"/>
    <col min="15364" max="15364" width="16.42578125" style="178" customWidth="1"/>
    <col min="15365" max="15365" width="15.140625" style="178" customWidth="1"/>
    <col min="15366" max="15366" width="17.28515625" style="178" customWidth="1"/>
    <col min="15367" max="15367" width="15.42578125" style="178" customWidth="1"/>
    <col min="15368" max="15368" width="11.85546875" style="178" customWidth="1"/>
    <col min="15369" max="15369" width="9.7109375" style="178" customWidth="1"/>
    <col min="15370" max="15371" width="10" style="178" customWidth="1"/>
    <col min="15372" max="15372" width="11.140625" style="178" customWidth="1"/>
    <col min="15373" max="15616" width="9.140625" style="178"/>
    <col min="15617" max="15617" width="5.85546875" style="178" customWidth="1"/>
    <col min="15618" max="15618" width="11.7109375" style="178" customWidth="1"/>
    <col min="15619" max="15619" width="36.140625" style="178" customWidth="1"/>
    <col min="15620" max="15620" width="16.42578125" style="178" customWidth="1"/>
    <col min="15621" max="15621" width="15.140625" style="178" customWidth="1"/>
    <col min="15622" max="15622" width="17.28515625" style="178" customWidth="1"/>
    <col min="15623" max="15623" width="15.42578125" style="178" customWidth="1"/>
    <col min="15624" max="15624" width="11.85546875" style="178" customWidth="1"/>
    <col min="15625" max="15625" width="9.7109375" style="178" customWidth="1"/>
    <col min="15626" max="15627" width="10" style="178" customWidth="1"/>
    <col min="15628" max="15628" width="11.140625" style="178" customWidth="1"/>
    <col min="15629" max="15872" width="9.140625" style="178"/>
    <col min="15873" max="15873" width="5.85546875" style="178" customWidth="1"/>
    <col min="15874" max="15874" width="11.7109375" style="178" customWidth="1"/>
    <col min="15875" max="15875" width="36.140625" style="178" customWidth="1"/>
    <col min="15876" max="15876" width="16.42578125" style="178" customWidth="1"/>
    <col min="15877" max="15877" width="15.140625" style="178" customWidth="1"/>
    <col min="15878" max="15878" width="17.28515625" style="178" customWidth="1"/>
    <col min="15879" max="15879" width="15.42578125" style="178" customWidth="1"/>
    <col min="15880" max="15880" width="11.85546875" style="178" customWidth="1"/>
    <col min="15881" max="15881" width="9.7109375" style="178" customWidth="1"/>
    <col min="15882" max="15883" width="10" style="178" customWidth="1"/>
    <col min="15884" max="15884" width="11.140625" style="178" customWidth="1"/>
    <col min="15885" max="16128" width="9.140625" style="178"/>
    <col min="16129" max="16129" width="5.85546875" style="178" customWidth="1"/>
    <col min="16130" max="16130" width="11.7109375" style="178" customWidth="1"/>
    <col min="16131" max="16131" width="36.140625" style="178" customWidth="1"/>
    <col min="16132" max="16132" width="16.42578125" style="178" customWidth="1"/>
    <col min="16133" max="16133" width="15.140625" style="178" customWidth="1"/>
    <col min="16134" max="16134" width="17.28515625" style="178" customWidth="1"/>
    <col min="16135" max="16135" width="15.42578125" style="178" customWidth="1"/>
    <col min="16136" max="16136" width="11.85546875" style="178" customWidth="1"/>
    <col min="16137" max="16137" width="9.7109375" style="178" customWidth="1"/>
    <col min="16138" max="16139" width="10" style="178" customWidth="1"/>
    <col min="16140" max="16140" width="11.140625" style="178" customWidth="1"/>
    <col min="16141" max="16384" width="9.140625" style="178"/>
  </cols>
  <sheetData>
    <row r="1" spans="1:12" ht="66.75" customHeight="1">
      <c r="A1" s="289" t="s">
        <v>136</v>
      </c>
      <c r="B1" s="289"/>
      <c r="C1" s="289"/>
      <c r="D1" s="289"/>
      <c r="E1" s="289"/>
      <c r="F1" s="289"/>
      <c r="G1" s="289"/>
    </row>
    <row r="2" spans="1:12" s="179" customFormat="1" ht="21">
      <c r="B2" s="180"/>
      <c r="C2" s="181"/>
      <c r="D2" s="166" t="s">
        <v>156</v>
      </c>
      <c r="E2" s="166"/>
      <c r="F2" s="166"/>
      <c r="G2" s="166"/>
      <c r="H2" s="181"/>
      <c r="I2" s="181"/>
      <c r="K2" s="181"/>
    </row>
    <row r="3" spans="1:12" ht="20.25" customHeight="1" thickBot="1"/>
    <row r="4" spans="1:12" ht="37.5" customHeight="1" thickBot="1">
      <c r="A4" s="191" t="s">
        <v>0</v>
      </c>
      <c r="B4" s="192" t="s">
        <v>157</v>
      </c>
      <c r="C4" s="192" t="s">
        <v>131</v>
      </c>
      <c r="D4" s="192" t="s">
        <v>1</v>
      </c>
      <c r="E4" s="192" t="s">
        <v>12</v>
      </c>
      <c r="F4" s="192" t="s">
        <v>158</v>
      </c>
      <c r="G4" s="193" t="s">
        <v>159</v>
      </c>
      <c r="H4" s="183"/>
      <c r="I4" s="183"/>
      <c r="J4" s="183"/>
      <c r="K4" s="183"/>
      <c r="L4" s="183"/>
    </row>
    <row r="5" spans="1:12" ht="15.75" thickBot="1">
      <c r="A5" s="225">
        <v>1</v>
      </c>
      <c r="B5" s="226">
        <v>2</v>
      </c>
      <c r="C5" s="226">
        <v>3</v>
      </c>
      <c r="D5" s="226">
        <v>4</v>
      </c>
      <c r="E5" s="226">
        <v>5</v>
      </c>
      <c r="F5" s="226">
        <v>6</v>
      </c>
      <c r="G5" s="227">
        <v>7</v>
      </c>
      <c r="H5" s="184"/>
      <c r="I5" s="184"/>
      <c r="J5" s="184"/>
      <c r="K5" s="184"/>
      <c r="L5" s="184"/>
    </row>
    <row r="6" spans="1:12" ht="15.75">
      <c r="A6" s="229"/>
      <c r="B6" s="230" t="s">
        <v>180</v>
      </c>
      <c r="C6" s="231" t="s">
        <v>7</v>
      </c>
      <c r="D6" s="232"/>
      <c r="E6" s="232"/>
      <c r="F6" s="233"/>
      <c r="G6" s="234"/>
      <c r="H6" s="183"/>
      <c r="I6" s="183"/>
      <c r="J6" s="183"/>
      <c r="K6" s="183"/>
      <c r="L6" s="183"/>
    </row>
    <row r="7" spans="1:12" ht="24" customHeight="1">
      <c r="A7" s="235">
        <v>1</v>
      </c>
      <c r="B7" s="197" t="s">
        <v>183</v>
      </c>
      <c r="C7" s="194" t="s">
        <v>160</v>
      </c>
      <c r="D7" s="190" t="s">
        <v>161</v>
      </c>
      <c r="E7" s="198">
        <v>120</v>
      </c>
      <c r="F7" s="199"/>
      <c r="G7" s="236"/>
      <c r="H7" s="183"/>
      <c r="I7" s="183"/>
      <c r="J7" s="183"/>
      <c r="K7" s="183"/>
      <c r="L7" s="183"/>
    </row>
    <row r="8" spans="1:12" ht="21.75" customHeight="1">
      <c r="A8" s="235">
        <v>2</v>
      </c>
      <c r="B8" s="197" t="s">
        <v>184</v>
      </c>
      <c r="C8" s="194" t="s">
        <v>162</v>
      </c>
      <c r="D8" s="190" t="s">
        <v>161</v>
      </c>
      <c r="E8" s="198">
        <v>120</v>
      </c>
      <c r="F8" s="199"/>
      <c r="G8" s="236"/>
      <c r="H8" s="183"/>
      <c r="I8" s="183"/>
      <c r="J8" s="183"/>
      <c r="K8" s="183"/>
      <c r="L8" s="183"/>
    </row>
    <row r="9" spans="1:12" ht="22.5" customHeight="1">
      <c r="A9" s="235">
        <v>3</v>
      </c>
      <c r="B9" s="197" t="s">
        <v>185</v>
      </c>
      <c r="C9" s="194" t="s">
        <v>163</v>
      </c>
      <c r="D9" s="190" t="s">
        <v>161</v>
      </c>
      <c r="E9" s="198">
        <v>130</v>
      </c>
      <c r="F9" s="199"/>
      <c r="G9" s="236"/>
      <c r="H9" s="183"/>
      <c r="I9" s="185"/>
      <c r="J9" s="183"/>
      <c r="K9" s="183"/>
      <c r="L9" s="183"/>
    </row>
    <row r="10" spans="1:12" ht="21.75" customHeight="1">
      <c r="A10" s="235">
        <v>4</v>
      </c>
      <c r="B10" s="197" t="s">
        <v>186</v>
      </c>
      <c r="C10" s="194" t="s">
        <v>164</v>
      </c>
      <c r="D10" s="190" t="s">
        <v>161</v>
      </c>
      <c r="E10" s="198">
        <v>120</v>
      </c>
      <c r="F10" s="200"/>
      <c r="G10" s="236"/>
      <c r="H10" s="183"/>
      <c r="I10" s="183"/>
      <c r="J10" s="183"/>
      <c r="K10" s="183"/>
      <c r="L10" s="183"/>
    </row>
    <row r="11" spans="1:12" ht="31.5">
      <c r="A11" s="235">
        <v>5</v>
      </c>
      <c r="B11" s="197" t="s">
        <v>187</v>
      </c>
      <c r="C11" s="194" t="s">
        <v>165</v>
      </c>
      <c r="D11" s="190" t="s">
        <v>161</v>
      </c>
      <c r="E11" s="198">
        <v>112</v>
      </c>
      <c r="F11" s="199"/>
      <c r="G11" s="236"/>
      <c r="H11" s="183"/>
      <c r="I11" s="183"/>
      <c r="J11" s="183"/>
      <c r="K11" s="183"/>
      <c r="L11" s="183"/>
    </row>
    <row r="12" spans="1:12" ht="31.5" customHeight="1">
      <c r="A12" s="235">
        <v>6</v>
      </c>
      <c r="B12" s="197" t="s">
        <v>188</v>
      </c>
      <c r="C12" s="194" t="s">
        <v>166</v>
      </c>
      <c r="D12" s="190" t="s">
        <v>161</v>
      </c>
      <c r="E12" s="198">
        <v>90</v>
      </c>
      <c r="F12" s="199"/>
      <c r="G12" s="236"/>
      <c r="H12" s="183"/>
      <c r="I12" s="183"/>
      <c r="J12" s="183"/>
      <c r="K12" s="183"/>
      <c r="L12" s="183"/>
    </row>
    <row r="13" spans="1:12" ht="31.5" customHeight="1">
      <c r="A13" s="235"/>
      <c r="B13" s="223"/>
      <c r="C13" s="195" t="s">
        <v>208</v>
      </c>
      <c r="D13" s="182" t="s">
        <v>167</v>
      </c>
      <c r="E13" s="201" t="s">
        <v>241</v>
      </c>
      <c r="F13" s="202"/>
      <c r="G13" s="237"/>
      <c r="H13" s="183"/>
      <c r="I13" s="183"/>
      <c r="J13" s="183"/>
      <c r="K13" s="183"/>
      <c r="L13" s="183"/>
    </row>
    <row r="14" spans="1:12" ht="25.5" customHeight="1">
      <c r="A14" s="235"/>
      <c r="B14" s="196" t="s">
        <v>181</v>
      </c>
      <c r="C14" s="195" t="s">
        <v>153</v>
      </c>
      <c r="D14" s="190"/>
      <c r="E14" s="203"/>
      <c r="F14" s="228"/>
      <c r="G14" s="236"/>
      <c r="H14" s="184"/>
      <c r="I14" s="183"/>
      <c r="J14" s="183"/>
      <c r="K14" s="183"/>
      <c r="L14" s="183"/>
    </row>
    <row r="15" spans="1:12" ht="24.75" customHeight="1">
      <c r="A15" s="235">
        <v>1</v>
      </c>
      <c r="B15" s="197" t="s">
        <v>189</v>
      </c>
      <c r="C15" s="194" t="s">
        <v>168</v>
      </c>
      <c r="D15" s="190" t="s">
        <v>21</v>
      </c>
      <c r="E15" s="198">
        <v>30</v>
      </c>
      <c r="F15" s="200"/>
      <c r="G15" s="236"/>
      <c r="H15" s="186"/>
      <c r="I15" s="183"/>
      <c r="J15" s="183"/>
      <c r="K15" s="183"/>
      <c r="L15" s="183"/>
    </row>
    <row r="16" spans="1:12" ht="24.75" customHeight="1">
      <c r="A16" s="235">
        <v>2</v>
      </c>
      <c r="B16" s="197" t="s">
        <v>201</v>
      </c>
      <c r="C16" s="194" t="s">
        <v>202</v>
      </c>
      <c r="D16" s="190" t="s">
        <v>29</v>
      </c>
      <c r="E16" s="198">
        <v>7</v>
      </c>
      <c r="F16" s="200"/>
      <c r="G16" s="236"/>
      <c r="H16" s="186"/>
      <c r="I16" s="183"/>
      <c r="J16" s="183"/>
      <c r="K16" s="183"/>
      <c r="L16" s="183"/>
    </row>
    <row r="17" spans="1:12" ht="27" customHeight="1">
      <c r="A17" s="235">
        <v>3</v>
      </c>
      <c r="B17" s="197" t="s">
        <v>190</v>
      </c>
      <c r="C17" s="194" t="s">
        <v>169</v>
      </c>
      <c r="D17" s="190" t="s">
        <v>29</v>
      </c>
      <c r="E17" s="198">
        <v>45</v>
      </c>
      <c r="F17" s="200"/>
      <c r="G17" s="236"/>
      <c r="H17" s="183"/>
      <c r="I17" s="183"/>
      <c r="J17" s="183"/>
      <c r="K17" s="183"/>
      <c r="L17" s="183"/>
    </row>
    <row r="18" spans="1:12" ht="25.5" customHeight="1">
      <c r="A18" s="235">
        <v>4</v>
      </c>
      <c r="B18" s="197" t="s">
        <v>191</v>
      </c>
      <c r="C18" s="194" t="s">
        <v>170</v>
      </c>
      <c r="D18" s="190" t="s">
        <v>29</v>
      </c>
      <c r="E18" s="203">
        <v>1.5</v>
      </c>
      <c r="F18" s="200"/>
      <c r="G18" s="236"/>
      <c r="H18" s="183"/>
      <c r="I18" s="183"/>
      <c r="J18" s="183"/>
      <c r="K18" s="183"/>
      <c r="L18" s="183"/>
    </row>
    <row r="19" spans="1:12" ht="22.5" customHeight="1">
      <c r="A19" s="235">
        <v>5</v>
      </c>
      <c r="B19" s="197" t="s">
        <v>192</v>
      </c>
      <c r="C19" s="194" t="s">
        <v>203</v>
      </c>
      <c r="D19" s="190" t="s">
        <v>21</v>
      </c>
      <c r="E19" s="198">
        <v>85</v>
      </c>
      <c r="F19" s="199"/>
      <c r="G19" s="236"/>
      <c r="H19" s="183"/>
      <c r="I19" s="183"/>
      <c r="J19" s="183"/>
      <c r="K19" s="183"/>
      <c r="L19" s="183"/>
    </row>
    <row r="20" spans="1:12" ht="22.5" customHeight="1">
      <c r="A20" s="235">
        <v>6</v>
      </c>
      <c r="B20" s="197" t="s">
        <v>204</v>
      </c>
      <c r="C20" s="194" t="s">
        <v>205</v>
      </c>
      <c r="D20" s="190" t="s">
        <v>49</v>
      </c>
      <c r="E20" s="198">
        <v>75</v>
      </c>
      <c r="F20" s="199"/>
      <c r="G20" s="236"/>
      <c r="H20" s="183"/>
      <c r="I20" s="183"/>
      <c r="J20" s="183"/>
      <c r="K20" s="183"/>
      <c r="L20" s="183"/>
    </row>
    <row r="21" spans="1:12" ht="22.5" customHeight="1">
      <c r="A21" s="235">
        <v>7</v>
      </c>
      <c r="B21" s="197" t="s">
        <v>206</v>
      </c>
      <c r="C21" s="194" t="s">
        <v>207</v>
      </c>
      <c r="D21" s="190" t="s">
        <v>13</v>
      </c>
      <c r="E21" s="198">
        <v>2</v>
      </c>
      <c r="F21" s="199"/>
      <c r="G21" s="236"/>
      <c r="H21" s="183"/>
      <c r="I21" s="183"/>
      <c r="J21" s="183"/>
      <c r="K21" s="183"/>
      <c r="L21" s="183"/>
    </row>
    <row r="22" spans="1:12" ht="25.5" customHeight="1">
      <c r="A22" s="235"/>
      <c r="B22" s="224"/>
      <c r="C22" s="195" t="s">
        <v>209</v>
      </c>
      <c r="D22" s="182" t="s">
        <v>19</v>
      </c>
      <c r="E22" s="204" t="s">
        <v>167</v>
      </c>
      <c r="F22" s="202"/>
      <c r="G22" s="237"/>
      <c r="H22" s="183"/>
      <c r="I22" s="183"/>
      <c r="J22" s="183"/>
      <c r="K22" s="183"/>
      <c r="L22" s="183"/>
    </row>
    <row r="23" spans="1:12" ht="26.25" customHeight="1">
      <c r="A23" s="235"/>
      <c r="B23" s="196" t="s">
        <v>182</v>
      </c>
      <c r="C23" s="195" t="s">
        <v>155</v>
      </c>
      <c r="D23" s="190"/>
      <c r="E23" s="203"/>
      <c r="F23" s="199"/>
      <c r="G23" s="236"/>
      <c r="H23" s="183"/>
      <c r="I23" s="183"/>
      <c r="J23" s="183"/>
      <c r="K23" s="183"/>
      <c r="L23" s="183"/>
    </row>
    <row r="24" spans="1:12" ht="26.25" customHeight="1">
      <c r="A24" s="235">
        <v>1</v>
      </c>
      <c r="B24" s="197" t="s">
        <v>193</v>
      </c>
      <c r="C24" s="194" t="s">
        <v>171</v>
      </c>
      <c r="D24" s="190" t="s">
        <v>161</v>
      </c>
      <c r="E24" s="203">
        <v>20</v>
      </c>
      <c r="F24" s="199"/>
      <c r="G24" s="236"/>
      <c r="H24" s="183"/>
      <c r="I24" s="183"/>
      <c r="J24" s="183"/>
      <c r="K24" s="183"/>
      <c r="L24" s="183"/>
    </row>
    <row r="25" spans="1:12" ht="26.25" customHeight="1">
      <c r="A25" s="235">
        <v>2</v>
      </c>
      <c r="B25" s="197" t="s">
        <v>194</v>
      </c>
      <c r="C25" s="194" t="s">
        <v>178</v>
      </c>
      <c r="D25" s="190" t="s">
        <v>161</v>
      </c>
      <c r="E25" s="203">
        <v>32</v>
      </c>
      <c r="F25" s="199"/>
      <c r="G25" s="236"/>
      <c r="H25" s="183"/>
      <c r="I25" s="183"/>
      <c r="J25" s="183"/>
      <c r="K25" s="183"/>
      <c r="L25" s="183"/>
    </row>
    <row r="26" spans="1:12" ht="26.25" customHeight="1">
      <c r="A26" s="235">
        <v>3</v>
      </c>
      <c r="B26" s="197" t="s">
        <v>195</v>
      </c>
      <c r="C26" s="194" t="s">
        <v>172</v>
      </c>
      <c r="D26" s="190" t="s">
        <v>161</v>
      </c>
      <c r="E26" s="203">
        <v>17</v>
      </c>
      <c r="F26" s="199"/>
      <c r="G26" s="236"/>
      <c r="H26" s="183"/>
      <c r="I26" s="183"/>
      <c r="J26" s="183"/>
      <c r="K26" s="183"/>
      <c r="L26" s="183"/>
    </row>
    <row r="27" spans="1:12" ht="26.25" customHeight="1">
      <c r="A27" s="235">
        <v>4</v>
      </c>
      <c r="B27" s="197" t="s">
        <v>196</v>
      </c>
      <c r="C27" s="194" t="s">
        <v>173</v>
      </c>
      <c r="D27" s="190" t="s">
        <v>161</v>
      </c>
      <c r="E27" s="203">
        <v>15</v>
      </c>
      <c r="F27" s="199"/>
      <c r="G27" s="236"/>
      <c r="H27" s="183"/>
      <c r="I27" s="183"/>
      <c r="J27" s="183"/>
      <c r="K27" s="183"/>
      <c r="L27" s="183"/>
    </row>
    <row r="28" spans="1:12" ht="24.75" customHeight="1">
      <c r="A28" s="235">
        <v>5</v>
      </c>
      <c r="B28" s="197" t="s">
        <v>197</v>
      </c>
      <c r="C28" s="194" t="s">
        <v>174</v>
      </c>
      <c r="D28" s="190" t="s">
        <v>161</v>
      </c>
      <c r="E28" s="203">
        <v>35</v>
      </c>
      <c r="F28" s="199"/>
      <c r="G28" s="236"/>
      <c r="H28" s="183"/>
      <c r="I28" s="183"/>
      <c r="J28" s="183"/>
      <c r="K28" s="183"/>
      <c r="L28" s="183"/>
    </row>
    <row r="29" spans="1:12" ht="26.25" customHeight="1">
      <c r="A29" s="235">
        <v>6</v>
      </c>
      <c r="B29" s="197" t="s">
        <v>198</v>
      </c>
      <c r="C29" s="194" t="s">
        <v>175</v>
      </c>
      <c r="D29" s="190" t="s">
        <v>161</v>
      </c>
      <c r="E29" s="203">
        <v>30</v>
      </c>
      <c r="F29" s="199"/>
      <c r="G29" s="236"/>
      <c r="H29" s="183"/>
      <c r="I29" s="183"/>
      <c r="J29" s="183"/>
      <c r="K29" s="183"/>
      <c r="L29" s="183"/>
    </row>
    <row r="30" spans="1:12" ht="26.25" customHeight="1">
      <c r="A30" s="235">
        <v>7</v>
      </c>
      <c r="B30" s="197" t="s">
        <v>199</v>
      </c>
      <c r="C30" s="194" t="s">
        <v>176</v>
      </c>
      <c r="D30" s="190" t="s">
        <v>161</v>
      </c>
      <c r="E30" s="203">
        <v>22</v>
      </c>
      <c r="F30" s="199"/>
      <c r="G30" s="236"/>
      <c r="H30" s="183"/>
      <c r="I30" s="183"/>
      <c r="J30" s="183"/>
      <c r="K30" s="183"/>
      <c r="L30" s="183"/>
    </row>
    <row r="31" spans="1:12" s="187" customFormat="1" ht="25.5" customHeight="1">
      <c r="A31" s="235">
        <v>8</v>
      </c>
      <c r="B31" s="197" t="s">
        <v>200</v>
      </c>
      <c r="C31" s="194" t="s">
        <v>177</v>
      </c>
      <c r="D31" s="190" t="s">
        <v>161</v>
      </c>
      <c r="E31" s="203">
        <v>20</v>
      </c>
      <c r="F31" s="199"/>
      <c r="G31" s="236"/>
      <c r="H31" s="183"/>
      <c r="I31" s="183"/>
      <c r="J31" s="183"/>
      <c r="K31" s="183"/>
      <c r="L31" s="183"/>
    </row>
    <row r="32" spans="1:12" ht="27.75" customHeight="1" thickBot="1">
      <c r="A32" s="238"/>
      <c r="B32" s="239"/>
      <c r="C32" s="240" t="s">
        <v>210</v>
      </c>
      <c r="D32" s="241" t="s">
        <v>19</v>
      </c>
      <c r="E32" s="242" t="s">
        <v>167</v>
      </c>
      <c r="F32" s="243"/>
      <c r="G32" s="244"/>
    </row>
    <row r="33" spans="1:11">
      <c r="A33" s="177"/>
      <c r="B33" s="177"/>
      <c r="D33" s="177"/>
      <c r="E33" s="178"/>
      <c r="F33" s="178"/>
      <c r="G33" s="178"/>
      <c r="H33" s="178"/>
      <c r="I33" s="178"/>
      <c r="K33" s="178"/>
    </row>
    <row r="34" spans="1:11">
      <c r="A34" s="177"/>
      <c r="B34" s="177"/>
      <c r="D34" s="177"/>
      <c r="E34" s="178"/>
      <c r="F34" s="178"/>
      <c r="G34" s="178"/>
      <c r="H34" s="178"/>
      <c r="I34" s="178"/>
      <c r="K34" s="178"/>
    </row>
    <row r="35" spans="1:11" ht="33" customHeight="1">
      <c r="A35" s="282" t="s">
        <v>242</v>
      </c>
      <c r="B35" s="282"/>
      <c r="C35" s="282"/>
      <c r="D35" s="282"/>
      <c r="E35" s="178"/>
      <c r="F35" s="178"/>
      <c r="G35" s="178"/>
      <c r="H35" s="178"/>
      <c r="I35" s="178"/>
      <c r="K35" s="178"/>
    </row>
    <row r="36" spans="1:11">
      <c r="A36" s="177"/>
      <c r="B36" s="177"/>
      <c r="D36" s="177"/>
      <c r="E36" s="178"/>
      <c r="F36" s="178"/>
      <c r="G36" s="178"/>
      <c r="H36" s="178"/>
      <c r="I36" s="178"/>
      <c r="K36" s="178"/>
    </row>
    <row r="37" spans="1:11">
      <c r="A37" s="177"/>
      <c r="B37" s="177"/>
      <c r="D37" s="177"/>
      <c r="E37" s="178"/>
      <c r="F37" s="178"/>
      <c r="G37" s="178"/>
      <c r="H37" s="178"/>
      <c r="I37" s="178"/>
      <c r="K37" s="178"/>
    </row>
    <row r="38" spans="1:11">
      <c r="A38" s="177"/>
      <c r="B38" s="177"/>
      <c r="D38" s="177"/>
      <c r="E38" s="178"/>
      <c r="F38" s="178"/>
      <c r="G38" s="178"/>
      <c r="H38" s="178"/>
      <c r="I38" s="178"/>
      <c r="K38" s="178"/>
    </row>
  </sheetData>
  <mergeCells count="2">
    <mergeCell ref="A1:G1"/>
    <mergeCell ref="A35:D35"/>
  </mergeCells>
  <pageMargins left="0.43" right="0.4" top="1" bottom="1" header="0.5" footer="0.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კრებსითი</vt:lpstr>
      <vt:lpstr>B-1</vt:lpstr>
      <vt:lpstr>B-2</vt:lpstr>
      <vt:lpstr>B-3</vt:lpstr>
      <vt:lpstr>D-nakr</vt:lpstr>
      <vt:lpstr> D-dgiuri</vt:lpstr>
      <vt:lpstr>' D-dgiuri'!Print_Area</vt:lpstr>
      <vt:lpstr>'B-1'!Print_Area</vt:lpstr>
      <vt:lpstr>'B-2'!Print_Area</vt:lpstr>
      <vt:lpstr>'D-nakr'!Print_Area</vt:lpstr>
      <vt:lpstr>კრებსითი!Print_Area</vt:lpstr>
      <vt:lpstr>' D-dgiuri'!Print_Titles</vt:lpstr>
      <vt:lpstr>'D-nakr'!Print_Titles</vt:lpstr>
      <vt:lpstr>კრებსითი!Print_Titles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2017-01-11T11:58:59Z</dcterms:modified>
</cp:coreProperties>
</file>