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4"/>
  </bookViews>
  <sheets>
    <sheet name="ბერიძე" sheetId="4" r:id="rId1"/>
    <sheet name="ძმ. კაკაბაძეები" sheetId="9" r:id="rId2"/>
    <sheet name="პეტრიაშვილი" sheetId="10" r:id="rId3"/>
    <sheet name="რიწის ქ. №12" sheetId="11" r:id="rId4"/>
    <sheet name="გ.რჩეულიშვილის №32ბ" sheetId="12" r:id="rId5"/>
    <sheet name="Sheet3" sheetId="3" r:id="rId6"/>
  </sheets>
  <definedNames>
    <definedName name="_xlnm.Print_Titles" localSheetId="0">ბერიძე!$3:$3</definedName>
    <definedName name="_xlnm.Print_Titles" localSheetId="4">'გ.რჩეულიშვილის №32ბ'!$3:$3</definedName>
    <definedName name="_xlnm.Print_Titles" localSheetId="2">პეტრიაშვილი!$3:$3</definedName>
    <definedName name="_xlnm.Print_Titles" localSheetId="3">'რიწის ქ. №12'!$3:$3</definedName>
    <definedName name="_xlnm.Print_Titles" localSheetId="1">'ძმ. კაკაბაძეები'!$3:$3</definedName>
  </definedNames>
  <calcPr calcId="125725"/>
</workbook>
</file>

<file path=xl/calcChain.xml><?xml version="1.0" encoding="utf-8"?>
<calcChain xmlns="http://schemas.openxmlformats.org/spreadsheetml/2006/main"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5" i="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5" i="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11" i="12"/>
  <c r="F12"/>
  <c r="F13"/>
  <c r="F14"/>
  <c r="F15"/>
  <c r="F16"/>
  <c r="F17"/>
  <c r="F18"/>
  <c r="F19"/>
  <c r="F20"/>
  <c r="F21"/>
  <c r="F22"/>
  <c r="F29" l="1"/>
  <c r="F28"/>
  <c r="F27"/>
  <c r="F26"/>
  <c r="F25"/>
  <c r="F24"/>
  <c r="F23"/>
  <c r="F10"/>
  <c r="F9"/>
  <c r="F8"/>
  <c r="F7"/>
  <c r="F6"/>
  <c r="F5"/>
  <c r="F4"/>
  <c r="F30" s="1"/>
  <c r="F19" i="11"/>
  <c r="F18"/>
  <c r="F17"/>
  <c r="F16"/>
  <c r="F15"/>
  <c r="F14"/>
  <c r="F13"/>
  <c r="F12"/>
  <c r="F11"/>
  <c r="F10"/>
  <c r="F9"/>
  <c r="F8"/>
  <c r="F7"/>
  <c r="F6"/>
  <c r="F5"/>
  <c r="F4"/>
  <c r="F4" i="10"/>
  <c r="F4" i="9"/>
  <c r="F25" i="4"/>
  <c r="F24"/>
  <c r="F4"/>
  <c r="F20" i="11" l="1"/>
  <c r="F26" i="10"/>
  <c r="F31" i="12"/>
  <c r="F32" s="1"/>
  <c r="F21" i="11"/>
  <c r="F22" s="1"/>
  <c r="F27" i="10"/>
  <c r="F28" s="1"/>
  <c r="F27" i="9"/>
  <c r="F28" l="1"/>
  <c r="F29" s="1"/>
  <c r="F30" s="1"/>
  <c r="F31" s="1"/>
  <c r="F33" i="12"/>
  <c r="F34" s="1"/>
  <c r="F23" i="11"/>
  <c r="F24" s="1"/>
  <c r="F30" i="10"/>
  <c r="F29"/>
  <c r="F35" i="12" l="1"/>
  <c r="F36" s="1"/>
  <c r="F25" i="11"/>
  <c r="F26" s="1"/>
  <c r="F31" i="10"/>
  <c r="F32" s="1"/>
  <c r="F32" i="9"/>
  <c r="F33" s="1"/>
  <c r="F26" i="4"/>
  <c r="F37" i="12" l="1"/>
  <c r="F38" s="1"/>
  <c r="F27" i="11"/>
  <c r="F28" s="1"/>
  <c r="F33" i="10"/>
  <c r="F34" s="1"/>
  <c r="F34" i="9"/>
  <c r="F35" s="1"/>
  <c r="F27" i="4"/>
  <c r="F28" s="1"/>
  <c r="F29" s="1"/>
  <c r="F30" l="1"/>
  <c r="F31" l="1"/>
  <c r="F32" s="1"/>
</calcChain>
</file>

<file path=xl/sharedStrings.xml><?xml version="1.0" encoding="utf-8"?>
<sst xmlns="http://schemas.openxmlformats.org/spreadsheetml/2006/main" count="305" uniqueCount="113">
  <si>
    <t>jami</t>
  </si>
  <si>
    <t>danarTi #2</t>
  </si>
  <si>
    <t>სულ</t>
  </si>
  <si>
    <t>ჯამი</t>
  </si>
  <si>
    <t>#</t>
  </si>
  <si>
    <t>samuSaos   dasaxeleba</t>
  </si>
  <si>
    <t>ganz. erT.</t>
  </si>
  <si>
    <t>raodenoba</t>
  </si>
  <si>
    <t>erTeulis fasi</t>
  </si>
  <si>
    <t>grZ.m</t>
  </si>
  <si>
    <r>
      <t>ჯამი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</si>
  <si>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ზედნადები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ხარჯები</t>
    </r>
  </si>
  <si>
    <t>მოგება</t>
  </si>
  <si>
    <r>
      <t>გაუთვალისწინებელი</t>
    </r>
    <r>
      <rPr>
        <sz val="11"/>
        <color rgb="FF000000"/>
        <rFont val="AcadNusx"/>
      </rPr>
      <t xml:space="preserve"> </t>
    </r>
    <r>
      <rPr>
        <sz val="11"/>
        <color rgb="FF000000"/>
        <rFont val="Sylfaen"/>
        <family val="1"/>
        <charset val="204"/>
      </rPr>
      <t>ხარჯები</t>
    </r>
  </si>
  <si>
    <r>
      <t>დ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ღ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გ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</si>
  <si>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 xml:space="preserve"> </t>
  </si>
  <si>
    <t>danarTi #3</t>
  </si>
  <si>
    <t>danarTi #4</t>
  </si>
  <si>
    <t>danarTi #5</t>
  </si>
  <si>
    <t>danarTi #6</t>
  </si>
  <si>
    <t xml:space="preserve">ქ. თბილისში, ვ. ბერიძის ქ.N2-ში გრუნტის დამჭერი კედლის
 კაპიტალური  შეკეთების სამუშაოები ხარჯთაღრიცხვა
</t>
  </si>
  <si>
    <t>დაზიანებული აგურის კედლის დემონტაჟი</t>
  </si>
  <si>
    <r>
      <t>მ</t>
    </r>
    <r>
      <rPr>
        <sz val="10"/>
        <color indexed="8"/>
        <rFont val="Calibri"/>
        <family val="2"/>
        <charset val="204"/>
      </rPr>
      <t>³</t>
    </r>
  </si>
  <si>
    <t xml:space="preserve">დასანგრევი კედლის გასწვრივ ასფალტის მონგრევა სიგანით 1,0 მ. </t>
  </si>
  <si>
    <t>kub.m.</t>
  </si>
  <si>
    <t>დაზიანებული საყრდენი კედლის საძირკვლის დემონტაჟი</t>
  </si>
  <si>
    <t>samSeneblo nagvis datvirTva TviTmclelebze gafxvierebis koeficientis gaTvaliswinebiT 1.35</t>
  </si>
  <si>
    <t>samSeneblo nagvis gatana 20km-ze</t>
  </si>
  <si>
    <t>tona</t>
  </si>
  <si>
    <t>saqarTvelos myari narCenebis marTvis kompaniis mosakrebeli samSeneblo nagvis dayraze 100t-mde</t>
  </si>
  <si>
    <t>საძირკვლის ტრანშეის გაწმენდა</t>
  </si>
  <si>
    <t>100m3</t>
  </si>
  <si>
    <t>ქვიშა-ხრეშოვანი ფენილის მომზადება სისქით 20 სმ</t>
  </si>
  <si>
    <r>
      <t>m</t>
    </r>
    <r>
      <rPr>
        <vertAlign val="superscript"/>
        <sz val="10"/>
        <rFont val="AcadNusx"/>
      </rPr>
      <t>3</t>
    </r>
  </si>
  <si>
    <t>9</t>
  </si>
  <si>
    <t xml:space="preserve">mon. rk.betonis sayrdeni kedlis mowyoba  </t>
  </si>
  <si>
    <t xml:space="preserve">armatura a-III  </t>
  </si>
  <si>
    <t>საყრდენი  კედლის წითელი აგურით   შემოსვა  ეზოს  მხრიდან   განაწიბურებით  სისქით  12სმ  წებო ცემენტზე</t>
  </si>
  <si>
    <t>მ2</t>
  </si>
  <si>
    <t>წითელი მოსაპირკეთებელი აგურით კედლისა და სვეტების წყობა განაწიბურებით</t>
  </si>
  <si>
    <t>m3</t>
  </si>
  <si>
    <r>
      <t>გარეთა კიბის გასწვრივ მონგრეული აგურის კედლის აღდგენა 1,5X3,0X0,4=1,8 მ</t>
    </r>
    <r>
      <rPr>
        <sz val="10"/>
        <color indexed="8"/>
        <rFont val="Calibri"/>
        <family val="2"/>
        <charset val="204"/>
      </rPr>
      <t>³ მონგრეული კედლის მასალით</t>
    </r>
  </si>
  <si>
    <t>RorRis fenis mowyoba asfaltis qveS sisqiT 10sm xeliT</t>
  </si>
  <si>
    <t>Txevadi biTumis mosxma 0,6kg/m²</t>
  </si>
  <si>
    <t>msxvilmarcvlovani  asfaltobetonis cxeli narevis dageba sisqiT 5sm xeliT</t>
  </si>
  <si>
    <t>m2</t>
  </si>
  <si>
    <t>Txevadi biTumis mosxma 0,3kg/m²</t>
  </si>
  <si>
    <t>wvrilmarcvlovani  asfaltobetonis cxeli narevis dageba sisqiT 3sm xeliT</t>
  </si>
  <si>
    <t>საყრდენი კედლის ზურგს უკან დრენირებული გრუნტის ჩაყრა</t>
  </si>
  <si>
    <t>აგურის კედლისა და სვეტების თავზე ქვიშა-ცემენტის ხსნარით "ქუდის" მოწყობა</t>
  </si>
  <si>
    <t>kub.m</t>
  </si>
  <si>
    <t xml:space="preserve">ქ.თბილისში, პეტრიაშვილის ჩიხი №5ა-ში გრუნტის დამჭერი 
კედელის კაპიტალური შეკეთების სამუშაოები ხარჯთაღრიცხვა
</t>
  </si>
  <si>
    <t xml:space="preserve">ქ.თბილისში, ძმები კაკაბაძეების ქ. №22-ში გრუნტის დამჭერი
 კედლის კაპიტალური შეკეთების სამუშაოები ხარჯთაღრიცხვა
</t>
  </si>
  <si>
    <t xml:space="preserve">ქ. თბილისში, რიწის ქ. №12-ში გრუნტის დამჭერი კედელის გრუნტის
დამჭერი კედლის კაპიტალური შეკეთების სამუშაოები ხარჯთაღრიცხვა
</t>
  </si>
  <si>
    <t xml:space="preserve">ქ. თბილისში, გ.რჩეულიშვილის №32ბ-ში რკინაბეტონის კედელის
კაპიტალური შეკეთების სამუშაოები ხარჯთაღრიცხვა
</t>
  </si>
  <si>
    <t>ლეღვის ბუჩქის ამოძირკვა</t>
  </si>
  <si>
    <t>100 c</t>
  </si>
  <si>
    <t>გადანაჭერი ლეღვის ბუჩქის ფესვების ამოძირკვა</t>
  </si>
  <si>
    <t>არსებული საყრდენი კედლის ზედაპირის გაწმენდა ბუჩქნარისა და ბალახებისაგან ხელით</t>
  </si>
  <si>
    <t>გამოფიტული ქვის კედლის ჩამოსწორება–ჩამოწმენდა პნევმოჩაქუჩებით  სისქით 10სმ.</t>
  </si>
  <si>
    <t>საძირკვლის ტრანშეის გასათხრელად ასფალტობეტონის ფენის მონგრევა</t>
  </si>
  <si>
    <t>საძირკვლისათვის ტრანშეის გათხრა ხელით</t>
  </si>
  <si>
    <t>საძირკველში ქვიშა-ხრეშოვანი ფენის მოწყობა სისქით 10 სმ</t>
  </si>
  <si>
    <r>
      <t>საყრდენი კედლის მოწყობა მონოლითური ბეტონით</t>
    </r>
    <r>
      <rPr>
        <sz val="11"/>
        <rFont val="Calibri"/>
        <family val="2"/>
        <charset val="204"/>
        <scheme val="minor"/>
      </rPr>
      <t xml:space="preserve">      B-25</t>
    </r>
  </si>
  <si>
    <r>
      <t xml:space="preserve">არმატურა </t>
    </r>
    <r>
      <rPr>
        <sz val="11"/>
        <rFont val="Calibri"/>
        <family val="2"/>
        <charset val="204"/>
        <scheme val="minor"/>
      </rPr>
      <t>A-I</t>
    </r>
  </si>
  <si>
    <t>ტნ</t>
  </si>
  <si>
    <r>
      <t xml:space="preserve">არმატურა </t>
    </r>
    <r>
      <rPr>
        <sz val="11"/>
        <rFont val="Calibri"/>
        <family val="2"/>
        <charset val="204"/>
        <scheme val="minor"/>
      </rPr>
      <t>A-III</t>
    </r>
  </si>
  <si>
    <t>50 მმ-იანი პლასტმასის სადრენაჟო მილის ჩალაგება სიგრძით თითოეულის 600 მმ  4ცალი</t>
  </si>
  <si>
    <t>წყალგაუმტარი თიხის ფენის მოწყობა</t>
  </si>
  <si>
    <t>მსხვილი და საშუალო ფრაქციის ყორე-ქვის ჩაყრა</t>
  </si>
  <si>
    <t>დრენირებული  გრუნტის  უკუ   ჩაყრა  სისქით 7სმ</t>
  </si>
  <si>
    <t>kibis  liTonis moajiris mowyoba mili kvadratiT kibis orive mxares</t>
  </si>
  <si>
    <t>100grZ.m</t>
  </si>
  <si>
    <t>liTonis moajiris SeRebva</t>
  </si>
  <si>
    <t>100kv.m.</t>
  </si>
  <si>
    <t>სამშენებლო ნარჩენებისა და მოჭრილი ბუჩქების datvirTva TviTmclelebze</t>
  </si>
  <si>
    <r>
      <t>არსებული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საყრდენი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კედლის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ზედაპირის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გაწმენდა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ბუჩქნარისა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და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ბალახებისაგან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ხელით</t>
    </r>
  </si>
  <si>
    <r>
      <t>მ</t>
    </r>
    <r>
      <rPr>
        <sz val="10"/>
        <color theme="1"/>
        <rFont val="AcadNusx"/>
      </rPr>
      <t>2</t>
    </r>
  </si>
  <si>
    <t>samSeneblo nagvis datvirTva TviTmclelebze</t>
  </si>
  <si>
    <r>
      <t>ბუჩქნარისა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და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ბალახისაგან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გაწმენდილი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საყრდენი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კედლის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ჩამოფხეკა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რკინის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სავარცხლით</t>
    </r>
  </si>
  <si>
    <r>
      <t>0.5</t>
    </r>
    <r>
      <rPr>
        <sz val="10"/>
        <color rgb="FF000000"/>
        <rFont val="Sylfaen"/>
        <family val="1"/>
        <charset val="204"/>
      </rPr>
      <t>მ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სიგანის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არსებული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ასფალტის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მონგრევა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არსებული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საყრდენი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კედლის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საძირკვლის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შვერილამდე</t>
    </r>
  </si>
  <si>
    <r>
      <t>არსებულ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კედელში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ბურღილების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მოწყობა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დიამეტრით</t>
    </r>
    <r>
      <rPr>
        <sz val="10"/>
        <color rgb="FF000000"/>
        <rFont val="Calibri"/>
        <family val="2"/>
        <charset val="204"/>
        <scheme val="minor"/>
      </rPr>
      <t xml:space="preserve"> 25</t>
    </r>
    <r>
      <rPr>
        <sz val="10"/>
        <color rgb="FF000000"/>
        <rFont val="Sylfaen"/>
        <family val="1"/>
        <charset val="204"/>
      </rPr>
      <t>მმ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სიღრმით</t>
    </r>
    <r>
      <rPr>
        <sz val="10"/>
        <color rgb="FF000000"/>
        <rFont val="Calibri"/>
        <family val="2"/>
        <charset val="204"/>
        <scheme val="minor"/>
      </rPr>
      <t xml:space="preserve">  45</t>
    </r>
    <r>
      <rPr>
        <sz val="10"/>
        <color rgb="FF000000"/>
        <rFont val="Sylfaen"/>
        <family val="1"/>
        <charset val="204"/>
      </rPr>
      <t>სმ</t>
    </r>
  </si>
  <si>
    <t>100  naxvreti</t>
  </si>
  <si>
    <r>
      <t>24</t>
    </r>
    <r>
      <rPr>
        <sz val="10"/>
        <color rgb="FF000000"/>
        <rFont val="Sylfaen"/>
        <family val="1"/>
        <charset val="204"/>
      </rPr>
      <t>მმ</t>
    </r>
    <r>
      <rPr>
        <sz val="10"/>
        <color rgb="FF000000"/>
        <rFont val="Calibri"/>
        <family val="2"/>
        <charset val="204"/>
        <scheme val="minor"/>
      </rPr>
      <t>-</t>
    </r>
    <r>
      <rPr>
        <sz val="10"/>
        <color rgb="FF000000"/>
        <rFont val="Sylfaen"/>
        <family val="1"/>
        <charset val="204"/>
      </rPr>
      <t>ანი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დიამეტრის</t>
    </r>
    <r>
      <rPr>
        <sz val="10"/>
        <color rgb="FF000000"/>
        <rFont val="Calibri"/>
        <family val="2"/>
        <charset val="204"/>
        <scheme val="minor"/>
      </rPr>
      <t xml:space="preserve"> L=450</t>
    </r>
    <r>
      <rPr>
        <sz val="10"/>
        <color rgb="FF000000"/>
        <rFont val="Sylfaen"/>
        <family val="1"/>
        <charset val="204"/>
      </rPr>
      <t>მმ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ანკერების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ჩამაგრება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არსებულ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საყრდენ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კედელში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Sylfaen"/>
        <family val="1"/>
        <charset val="204"/>
      </rPr>
      <t>ყინვა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Sylfaen"/>
        <family val="1"/>
        <charset val="204"/>
      </rPr>
      <t>გამძლე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Sylfaen"/>
        <family val="1"/>
        <charset val="204"/>
      </rPr>
      <t>წებო</t>
    </r>
    <r>
      <rPr>
        <sz val="10"/>
        <color rgb="FF000000"/>
        <rFont val="Calibri"/>
        <family val="2"/>
        <charset val="204"/>
        <scheme val="minor"/>
      </rPr>
      <t>–</t>
    </r>
    <r>
      <rPr>
        <sz val="10"/>
        <color rgb="FF000000"/>
        <rFont val="Sylfaen"/>
        <family val="1"/>
        <charset val="204"/>
      </rPr>
      <t>ცემენტით</t>
    </r>
  </si>
  <si>
    <t>tn</t>
  </si>
  <si>
    <r>
      <t>მავთულბადის</t>
    </r>
    <r>
      <rPr>
        <sz val="10"/>
        <color rgb="FF000000"/>
        <rFont val="Calibri"/>
        <family val="2"/>
        <charset val="204"/>
        <scheme val="minor"/>
      </rPr>
      <t xml:space="preserve"> Ø1.8</t>
    </r>
    <r>
      <rPr>
        <sz val="10"/>
        <color rgb="FF000000"/>
        <rFont val="Sylfaen"/>
        <family val="1"/>
        <charset val="204"/>
      </rPr>
      <t>მმ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უჯრედით</t>
    </r>
    <r>
      <rPr>
        <sz val="10"/>
        <color rgb="FF000000"/>
        <rFont val="Calibri"/>
        <family val="2"/>
        <charset val="204"/>
        <scheme val="minor"/>
      </rPr>
      <t xml:space="preserve"> 50X50</t>
    </r>
    <r>
      <rPr>
        <sz val="10"/>
        <color rgb="FF000000"/>
        <rFont val="Sylfaen"/>
        <family val="1"/>
        <charset val="204"/>
      </rPr>
      <t>მმ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ჩამოფენა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არსებულ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საყრდენ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კედელზე</t>
    </r>
  </si>
  <si>
    <r>
      <t>ტორკრეტირება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მაღალი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მარკის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ქვიშა</t>
    </r>
    <r>
      <rPr>
        <sz val="10"/>
        <color rgb="FF000000"/>
        <rFont val="Calibri"/>
        <family val="2"/>
        <charset val="204"/>
        <scheme val="minor"/>
      </rPr>
      <t>–</t>
    </r>
    <r>
      <rPr>
        <sz val="10"/>
        <color rgb="FF000000"/>
        <rFont val="Sylfaen"/>
        <family val="1"/>
        <charset val="204"/>
      </rPr>
      <t>ცემენტის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ნარევით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სისქით</t>
    </r>
    <r>
      <rPr>
        <sz val="10"/>
        <color rgb="FF000000"/>
        <rFont val="Calibri"/>
        <family val="2"/>
        <charset val="204"/>
        <scheme val="minor"/>
      </rPr>
      <t xml:space="preserve"> 5</t>
    </r>
    <r>
      <rPr>
        <sz val="10"/>
        <color rgb="FF000000"/>
        <rFont val="Sylfaen"/>
        <family val="1"/>
        <charset val="204"/>
      </rPr>
      <t>სმ</t>
    </r>
  </si>
  <si>
    <r>
      <t>მ</t>
    </r>
    <r>
      <rPr>
        <sz val="10"/>
        <color theme="1"/>
        <rFont val="Calibri"/>
        <family val="2"/>
        <charset val="204"/>
        <scheme val="minor"/>
      </rPr>
      <t>2</t>
    </r>
  </si>
  <si>
    <t>erozirebuli betonis Camowmenda Camoficxva</t>
  </si>
  <si>
    <r>
      <t>მ</t>
    </r>
    <r>
      <rPr>
        <sz val="10"/>
        <color rgb="FF000000"/>
        <rFont val="Calibri"/>
        <family val="2"/>
        <charset val="204"/>
        <scheme val="minor"/>
      </rPr>
      <t>³</t>
    </r>
  </si>
  <si>
    <r>
      <t xml:space="preserve">vertikaluri bzaris Sevseba da betonis Casxma wvrilmarcvlovani 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>-25 markis betoniT</t>
    </r>
  </si>
  <si>
    <t>moingres naxevarsardafis aivanze xis ficrebisagan miSenebuli saTavsoebi</t>
  </si>
  <si>
    <t>arsebuli liTonis gisosebis demontaJi</t>
  </si>
  <si>
    <t xml:space="preserve">არსებული აგურის კედლის დემონტაჟი  </t>
  </si>
  <si>
    <t>არსებულ კედელში ბურღილების მოწყობა დიამეტრით 22მმ სიღრმით  50სმ</t>
  </si>
  <si>
    <t>მონგრევის შემდეგ დარჩენილ აგურის კედლის წყობაში ჩამაგრდეს Ø20მმ-ანი დიამეტრის ანკერი ყოველ 0.5მ–ში, ანკერის სიგრძე  1.2მ</t>
  </si>
  <si>
    <t>კედლის გასწვრივ ქუჩის მხრიდან ბეტონის მონგრევა სიგანით 0.3, სისქით 0.2,  სიგრძით 9.0მ</t>
  </si>
  <si>
    <r>
      <t xml:space="preserve">მონგრევის შემდეგ დარჩენილი აგურის კედელზე მოეწყოს რკ.ბეტ. სარტყელი </t>
    </r>
    <r>
      <rPr>
        <sz val="10"/>
        <color theme="1"/>
        <rFont val="Calibri"/>
        <family val="2"/>
        <charset val="204"/>
      </rPr>
      <t>B</t>
    </r>
    <r>
      <rPr>
        <sz val="10"/>
        <color theme="1"/>
        <rFont val="AcadNusx"/>
      </rPr>
      <t>-25 მარკის ბეტონი.</t>
    </r>
  </si>
  <si>
    <t>შესრულდეს აგურის კედლის წყობა განაწიბურებით</t>
  </si>
  <si>
    <t>აგურის სვეტების თავზე ქვიშა–ცემენტის ქუდის მოწყობა</t>
  </si>
  <si>
    <t>არსებული დეკორატიული ლითონის გისოსების გაწმენდა ლითონის ჯაგრისით და ზუმფარის ქაღალდით</t>
  </si>
  <si>
    <t>arsebuli liTonis gisosebis montaJi</t>
  </si>
  <si>
    <t>გაწმენდილი ლითონის დეკორატიული გისოსების შეღებვა თეთრი ემალის საღებავით 2-ჯერ</t>
  </si>
  <si>
    <t>ქუჩის მხრიდან კედლის გასწვრივ ბეტონის ზოლის აღდგენა</t>
  </si>
  <si>
    <t>ბუჩქნარისა და ბალახისაგან გაწმენდილი საყრდენი კედლის ჩამოფხეკა რკინის სავარცხლით</t>
  </si>
  <si>
    <t>0.5მ სიგანის არსებული ასფალტის მონგრევა არსებული საყრდენი კედლის საძირკვლის შვერილამდე</t>
  </si>
  <si>
    <t>არსებულ კედელში ბურღილების მოწყობა დიამეტრით 25მმ სიღრმით  25სმ</t>
  </si>
  <si>
    <t>ანკერების ჩამაგრება ბურღულებში ყინვა გამძლე   წებო-ცემენტით</t>
  </si>
  <si>
    <r>
      <t xml:space="preserve">მავთულბადის </t>
    </r>
    <r>
      <rPr>
        <sz val="10"/>
        <color indexed="8"/>
        <rFont val="Calibri"/>
        <family val="2"/>
        <charset val="204"/>
      </rPr>
      <t>Ø1.8მმ უჯრედით 50X50მმ ჩამოფენა არსებულ საყრდენ კედელზე</t>
    </r>
  </si>
  <si>
    <t>ტორკრეტირება მაღალი მარკის ქვიშა–ცემენტის ნარევით სისქით 5სმ</t>
  </si>
  <si>
    <t>dazianebuli betonis mongreva</t>
  </si>
  <si>
    <t>არსებულ კედელში ბურღილების მოწყობა დიამეტრით 25მმ სიღრმით  50სმ</t>
  </si>
  <si>
    <r>
      <t>²</t>
    </r>
    <r>
      <rPr>
        <sz val="10"/>
        <rFont val="Calibri"/>
        <family val="2"/>
        <charset val="204"/>
      </rPr>
      <t xml:space="preserve">B-25 </t>
    </r>
    <r>
      <rPr>
        <sz val="10"/>
        <rFont val="AcadNusx"/>
      </rPr>
      <t>markis betonis Casxma</t>
    </r>
  </si>
</sst>
</file>

<file path=xl/styles.xml><?xml version="1.0" encoding="utf-8"?>
<styleSheet xmlns="http://schemas.openxmlformats.org/spreadsheetml/2006/main">
  <numFmts count="3">
    <numFmt numFmtId="43" formatCode="_-* #,##0.00\ _L_a_r_i_-;\-* #,##0.00\ _L_a_r_i_-;_-* &quot;-&quot;??\ _L_a_r_i_-;_-@_-"/>
    <numFmt numFmtId="164" formatCode="0.000"/>
    <numFmt numFmtId="165" formatCode="0.0000"/>
  </numFmts>
  <fonts count="29">
    <font>
      <sz val="11"/>
      <color theme="1"/>
      <name val="Calibri"/>
      <family val="2"/>
      <charset val="1"/>
      <scheme val="minor"/>
    </font>
    <font>
      <sz val="11"/>
      <name val="AcadNusx"/>
    </font>
    <font>
      <b/>
      <sz val="11"/>
      <color theme="1"/>
      <name val="AcadMtav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b/>
      <sz val="1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sz val="11"/>
      <color rgb="FF000000"/>
      <name val="AcadNusx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AcadNusx"/>
    </font>
    <font>
      <vertAlign val="superscript"/>
      <sz val="10"/>
      <name val="AcadNusx"/>
    </font>
    <font>
      <sz val="11"/>
      <name val="Calibri"/>
      <family val="2"/>
      <charset val="204"/>
      <scheme val="minor"/>
    </font>
    <font>
      <sz val="10"/>
      <color theme="1"/>
      <name val="AcadNusx"/>
    </font>
    <font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rgb="FF000000"/>
      <name val="AcadNusx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43" fontId="14" fillId="0" borderId="0" applyFont="0" applyFill="0" applyBorder="0" applyAlignment="0" applyProtection="0"/>
  </cellStyleXfs>
  <cellXfs count="89">
    <xf numFmtId="0" fontId="0" fillId="0" borderId="0" xfId="0"/>
    <xf numFmtId="4" fontId="1" fillId="0" borderId="2" xfId="0" applyNumberFormat="1" applyFont="1" applyBorder="1" applyAlignment="1" applyProtection="1">
      <alignment horizontal="center" vertical="center" wrapText="1"/>
    </xf>
    <xf numFmtId="9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9" fontId="6" fillId="0" borderId="7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1" fillId="0" borderId="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wrapText="1"/>
    </xf>
    <xf numFmtId="4" fontId="1" fillId="0" borderId="3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 wrapText="1"/>
    </xf>
    <xf numFmtId="4" fontId="1" fillId="0" borderId="5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center" vertical="center"/>
    </xf>
    <xf numFmtId="2" fontId="5" fillId="2" borderId="2" xfId="7" applyNumberFormat="1" applyFont="1" applyFill="1" applyBorder="1" applyAlignment="1" applyProtection="1">
      <alignment horizontal="center" vertical="center"/>
    </xf>
    <xf numFmtId="0" fontId="5" fillId="0" borderId="2" xfId="5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vertical="center" wrapText="1"/>
    </xf>
    <xf numFmtId="0" fontId="5" fillId="3" borderId="2" xfId="3" applyFont="1" applyFill="1" applyBorder="1" applyAlignment="1" applyProtection="1">
      <alignment horizontal="center" vertical="center" wrapText="1"/>
    </xf>
    <xf numFmtId="0" fontId="5" fillId="3" borderId="2" xfId="3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6" applyFont="1" applyBorder="1" applyAlignment="1" applyProtection="1">
      <alignment horizontal="center" vertical="center"/>
    </xf>
    <xf numFmtId="0" fontId="5" fillId="0" borderId="2" xfId="6" applyFont="1" applyBorder="1" applyAlignment="1" applyProtection="1">
      <alignment horizontal="left" vertical="center"/>
    </xf>
    <xf numFmtId="164" fontId="5" fillId="2" borderId="2" xfId="7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2" fontId="5" fillId="2" borderId="2" xfId="7" applyNumberFormat="1" applyFont="1" applyFill="1" applyBorder="1" applyAlignment="1" applyProtection="1">
      <alignment horizontal="center" vertical="center"/>
      <protection locked="0"/>
    </xf>
    <xf numFmtId="164" fontId="5" fillId="2" borderId="2" xfId="7" applyNumberFormat="1" applyFont="1" applyFill="1" applyBorder="1" applyAlignment="1" applyProtection="1">
      <alignment horizontal="center" vertical="center"/>
      <protection locked="0"/>
    </xf>
    <xf numFmtId="2" fontId="5" fillId="0" borderId="2" xfId="5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top" wrapText="1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164" fontId="5" fillId="0" borderId="2" xfId="0" applyNumberFormat="1" applyFont="1" applyBorder="1" applyAlignment="1" applyProtection="1">
      <alignment horizontal="center" vertical="center"/>
    </xf>
    <xf numFmtId="165" fontId="5" fillId="2" borderId="2" xfId="7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2" fontId="5" fillId="3" borderId="2" xfId="4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wrapText="1"/>
    </xf>
    <xf numFmtId="0" fontId="21" fillId="0" borderId="2" xfId="0" applyFont="1" applyBorder="1" applyAlignment="1" applyProtection="1">
      <alignment wrapText="1"/>
    </xf>
    <xf numFmtId="0" fontId="23" fillId="0" borderId="2" xfId="0" applyFont="1" applyBorder="1" applyAlignment="1" applyProtection="1">
      <alignment horizontal="center" wrapText="1"/>
    </xf>
    <xf numFmtId="0" fontId="24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wrapText="1"/>
    </xf>
    <xf numFmtId="0" fontId="22" fillId="0" borderId="2" xfId="0" applyFont="1" applyBorder="1" applyAlignment="1" applyProtection="1">
      <alignment wrapText="1"/>
    </xf>
    <xf numFmtId="0" fontId="21" fillId="0" borderId="2" xfId="0" applyFont="1" applyBorder="1" applyAlignment="1" applyProtection="1">
      <alignment horizontal="center" wrapText="1"/>
    </xf>
    <xf numFmtId="2" fontId="5" fillId="2" borderId="4" xfId="7" applyNumberFormat="1" applyFont="1" applyFill="1" applyBorder="1" applyAlignment="1" applyProtection="1">
      <alignment horizontal="center" vertical="center"/>
      <protection locked="0"/>
    </xf>
    <xf numFmtId="164" fontId="5" fillId="2" borderId="4" xfId="7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left" vertical="center" wrapText="1"/>
    </xf>
    <xf numFmtId="164" fontId="5" fillId="0" borderId="2" xfId="5" applyNumberFormat="1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</xf>
    <xf numFmtId="0" fontId="20" fillId="3" borderId="2" xfId="3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vertical="center" wrapText="1"/>
    </xf>
    <xf numFmtId="2" fontId="15" fillId="2" borderId="2" xfId="0" applyNumberFormat="1" applyFont="1" applyFill="1" applyBorder="1" applyAlignment="1" applyProtection="1">
      <alignment horizontal="center" vertical="center" wrapText="1"/>
    </xf>
    <xf numFmtId="2" fontId="5" fillId="2" borderId="2" xfId="2" applyNumberFormat="1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left" vertical="center" wrapText="1"/>
    </xf>
    <xf numFmtId="164" fontId="5" fillId="2" borderId="2" xfId="0" applyNumberFormat="1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 wrapText="1"/>
    </xf>
    <xf numFmtId="2" fontId="27" fillId="2" borderId="2" xfId="0" applyNumberFormat="1" applyFont="1" applyFill="1" applyBorder="1" applyAlignment="1" applyProtection="1">
      <alignment horizontal="center" vertical="center" wrapText="1"/>
    </xf>
    <xf numFmtId="165" fontId="5" fillId="0" borderId="2" xfId="6" applyNumberFormat="1" applyFont="1" applyBorder="1" applyAlignment="1" applyProtection="1">
      <alignment horizontal="center" vertical="center"/>
    </xf>
    <xf numFmtId="0" fontId="5" fillId="2" borderId="2" xfId="6" applyFont="1" applyFill="1" applyBorder="1" applyAlignment="1" applyProtection="1">
      <alignment horizontal="left" vertical="center"/>
    </xf>
  </cellXfs>
  <cellStyles count="8">
    <cellStyle name="Comma" xfId="7" builtinId="3"/>
    <cellStyle name="Normal" xfId="0" builtinId="0"/>
    <cellStyle name="Normal 10" xfId="3"/>
    <cellStyle name="Normal 17" xfId="6"/>
    <cellStyle name="Normal 2 2" xfId="4"/>
    <cellStyle name="Normal 29" xfId="2"/>
    <cellStyle name="Normal_gare wyalsadfenigagarini_VENTILACIA" xfId="1"/>
    <cellStyle name="Обычный 10" xfId="5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7" sqref="D37"/>
    </sheetView>
  </sheetViews>
  <sheetFormatPr defaultRowHeight="15"/>
  <cols>
    <col min="1" max="1" width="3.28515625" style="5" bestFit="1" customWidth="1"/>
    <col min="2" max="2" width="52.42578125" style="5" customWidth="1"/>
    <col min="3" max="3" width="7.140625" style="5" customWidth="1"/>
    <col min="4" max="4" width="7.28515625" style="5" customWidth="1"/>
    <col min="5" max="5" width="12.28515625" style="5" customWidth="1"/>
    <col min="6" max="6" width="11.42578125" style="5" bestFit="1" customWidth="1"/>
    <col min="7" max="16384" width="9.140625" style="5"/>
  </cols>
  <sheetData>
    <row r="1" spans="1:6">
      <c r="E1" s="22" t="s">
        <v>1</v>
      </c>
    </row>
    <row r="2" spans="1:6" ht="36" customHeight="1">
      <c r="A2" s="28" t="s">
        <v>20</v>
      </c>
      <c r="B2" s="28"/>
      <c r="C2" s="28"/>
      <c r="D2" s="28"/>
      <c r="E2" s="28"/>
      <c r="F2" s="28"/>
    </row>
    <row r="3" spans="1:6" s="21" customFormat="1" ht="40.5" customHeight="1">
      <c r="A3" s="15" t="s">
        <v>4</v>
      </c>
      <c r="B3" s="16" t="s">
        <v>5</v>
      </c>
      <c r="C3" s="15" t="s">
        <v>6</v>
      </c>
      <c r="D3" s="15" t="s">
        <v>7</v>
      </c>
      <c r="E3" s="15" t="s">
        <v>8</v>
      </c>
      <c r="F3" s="15" t="s">
        <v>0</v>
      </c>
    </row>
    <row r="4" spans="1:6" ht="15.75">
      <c r="A4" s="29">
        <v>1</v>
      </c>
      <c r="B4" s="30" t="s">
        <v>21</v>
      </c>
      <c r="C4" s="31" t="s">
        <v>22</v>
      </c>
      <c r="D4" s="32">
        <v>42</v>
      </c>
      <c r="E4" s="50"/>
      <c r="F4" s="1">
        <f>D4*E4</f>
        <v>0</v>
      </c>
    </row>
    <row r="5" spans="1:6" ht="25.5">
      <c r="A5" s="33">
        <v>2</v>
      </c>
      <c r="B5" s="30" t="s">
        <v>23</v>
      </c>
      <c r="C5" s="33" t="s">
        <v>50</v>
      </c>
      <c r="D5" s="32">
        <v>8</v>
      </c>
      <c r="E5" s="50"/>
      <c r="F5" s="1">
        <f t="shared" ref="F5:F23" si="0">D5*E5</f>
        <v>0</v>
      </c>
    </row>
    <row r="6" spans="1:6" ht="17.25" customHeight="1">
      <c r="A6" s="29">
        <v>3</v>
      </c>
      <c r="B6" s="30" t="s">
        <v>25</v>
      </c>
      <c r="C6" s="31" t="s">
        <v>22</v>
      </c>
      <c r="D6" s="32">
        <v>19</v>
      </c>
      <c r="E6" s="50"/>
      <c r="F6" s="1">
        <f t="shared" si="0"/>
        <v>0</v>
      </c>
    </row>
    <row r="7" spans="1:6" ht="34.5" customHeight="1">
      <c r="A7" s="34">
        <v>4</v>
      </c>
      <c r="B7" s="35" t="s">
        <v>26</v>
      </c>
      <c r="C7" s="33" t="s">
        <v>50</v>
      </c>
      <c r="D7" s="32">
        <v>93.15</v>
      </c>
      <c r="E7" s="50"/>
      <c r="F7" s="1">
        <f t="shared" si="0"/>
        <v>0</v>
      </c>
    </row>
    <row r="8" spans="1:6" ht="15.75">
      <c r="A8" s="36">
        <v>5</v>
      </c>
      <c r="B8" s="37" t="s">
        <v>27</v>
      </c>
      <c r="C8" s="36" t="s">
        <v>28</v>
      </c>
      <c r="D8" s="32">
        <v>186.3</v>
      </c>
      <c r="E8" s="50"/>
      <c r="F8" s="1">
        <f t="shared" si="0"/>
        <v>0</v>
      </c>
    </row>
    <row r="9" spans="1:6" ht="27">
      <c r="A9" s="36">
        <v>6</v>
      </c>
      <c r="B9" s="37" t="s">
        <v>29</v>
      </c>
      <c r="C9" s="36" t="s">
        <v>28</v>
      </c>
      <c r="D9" s="32">
        <v>186.3</v>
      </c>
      <c r="E9" s="50"/>
      <c r="F9" s="1">
        <f t="shared" si="0"/>
        <v>0</v>
      </c>
    </row>
    <row r="10" spans="1:6" ht="15.75">
      <c r="A10" s="34">
        <v>7</v>
      </c>
      <c r="B10" s="30" t="s">
        <v>30</v>
      </c>
      <c r="C10" s="34" t="s">
        <v>31</v>
      </c>
      <c r="D10" s="32">
        <v>0.1</v>
      </c>
      <c r="E10" s="50"/>
      <c r="F10" s="1">
        <f t="shared" si="0"/>
        <v>0</v>
      </c>
    </row>
    <row r="11" spans="1:6" ht="15.75">
      <c r="A11" s="29">
        <v>8</v>
      </c>
      <c r="B11" s="30" t="s">
        <v>32</v>
      </c>
      <c r="C11" s="38" t="s">
        <v>33</v>
      </c>
      <c r="D11" s="32">
        <v>8</v>
      </c>
      <c r="E11" s="50"/>
      <c r="F11" s="1">
        <f t="shared" si="0"/>
        <v>0</v>
      </c>
    </row>
    <row r="12" spans="1:6" ht="15.75">
      <c r="A12" s="39" t="s">
        <v>34</v>
      </c>
      <c r="B12" s="40" t="s">
        <v>35</v>
      </c>
      <c r="C12" s="41" t="s">
        <v>33</v>
      </c>
      <c r="D12" s="32">
        <v>55.2</v>
      </c>
      <c r="E12" s="50"/>
      <c r="F12" s="1">
        <f t="shared" si="0"/>
        <v>0</v>
      </c>
    </row>
    <row r="13" spans="1:6" ht="15.75">
      <c r="A13" s="39"/>
      <c r="B13" s="42" t="s">
        <v>36</v>
      </c>
      <c r="C13" s="41" t="s">
        <v>28</v>
      </c>
      <c r="D13" s="32">
        <v>2.2200000000000002</v>
      </c>
      <c r="E13" s="50"/>
      <c r="F13" s="1">
        <f t="shared" si="0"/>
        <v>0</v>
      </c>
    </row>
    <row r="14" spans="1:6" ht="30.75" customHeight="1">
      <c r="A14" s="23">
        <v>10</v>
      </c>
      <c r="B14" s="30" t="s">
        <v>37</v>
      </c>
      <c r="C14" s="43" t="s">
        <v>38</v>
      </c>
      <c r="D14" s="32">
        <v>38</v>
      </c>
      <c r="E14" s="50"/>
      <c r="F14" s="1">
        <f t="shared" si="0"/>
        <v>0</v>
      </c>
    </row>
    <row r="15" spans="1:6" ht="26.25" customHeight="1">
      <c r="A15" s="23">
        <v>11</v>
      </c>
      <c r="B15" s="30" t="s">
        <v>39</v>
      </c>
      <c r="C15" s="43" t="s">
        <v>40</v>
      </c>
      <c r="D15" s="32">
        <v>14.4</v>
      </c>
      <c r="E15" s="50"/>
      <c r="F15" s="1">
        <f t="shared" si="0"/>
        <v>0</v>
      </c>
    </row>
    <row r="16" spans="1:6" ht="27.75" customHeight="1">
      <c r="A16" s="23">
        <v>12</v>
      </c>
      <c r="B16" s="30" t="s">
        <v>41</v>
      </c>
      <c r="C16" s="43" t="s">
        <v>40</v>
      </c>
      <c r="D16" s="32">
        <v>1.8</v>
      </c>
      <c r="E16" s="50"/>
      <c r="F16" s="1">
        <f t="shared" si="0"/>
        <v>0</v>
      </c>
    </row>
    <row r="17" spans="1:6" ht="27">
      <c r="A17" s="44">
        <v>13</v>
      </c>
      <c r="B17" s="45" t="s">
        <v>42</v>
      </c>
      <c r="C17" s="44" t="s">
        <v>40</v>
      </c>
      <c r="D17" s="32">
        <v>4</v>
      </c>
      <c r="E17" s="50"/>
      <c r="F17" s="1">
        <f t="shared" si="0"/>
        <v>0</v>
      </c>
    </row>
    <row r="18" spans="1:6" ht="15.75">
      <c r="A18" s="46">
        <v>14</v>
      </c>
      <c r="B18" s="47" t="s">
        <v>43</v>
      </c>
      <c r="C18" s="46" t="s">
        <v>28</v>
      </c>
      <c r="D18" s="48">
        <v>2.4E-2</v>
      </c>
      <c r="E18" s="51"/>
      <c r="F18" s="1">
        <f t="shared" si="0"/>
        <v>0</v>
      </c>
    </row>
    <row r="19" spans="1:6" ht="27">
      <c r="A19" s="44">
        <v>15</v>
      </c>
      <c r="B19" s="45" t="s">
        <v>44</v>
      </c>
      <c r="C19" s="44" t="s">
        <v>45</v>
      </c>
      <c r="D19" s="32">
        <v>40</v>
      </c>
      <c r="E19" s="50"/>
      <c r="F19" s="1">
        <f t="shared" si="0"/>
        <v>0</v>
      </c>
    </row>
    <row r="20" spans="1:6" ht="15.75">
      <c r="A20" s="46">
        <v>16</v>
      </c>
      <c r="B20" s="47" t="s">
        <v>46</v>
      </c>
      <c r="C20" s="46" t="s">
        <v>28</v>
      </c>
      <c r="D20" s="48">
        <v>1.2E-2</v>
      </c>
      <c r="E20" s="51"/>
      <c r="F20" s="1">
        <f t="shared" si="0"/>
        <v>0</v>
      </c>
    </row>
    <row r="21" spans="1:6" ht="27">
      <c r="A21" s="44">
        <v>17</v>
      </c>
      <c r="B21" s="45" t="s">
        <v>47</v>
      </c>
      <c r="C21" s="44" t="s">
        <v>45</v>
      </c>
      <c r="D21" s="32">
        <v>40</v>
      </c>
      <c r="E21" s="50"/>
      <c r="F21" s="1">
        <f t="shared" si="0"/>
        <v>0</v>
      </c>
    </row>
    <row r="22" spans="1:6" ht="25.5">
      <c r="A22" s="38">
        <v>18</v>
      </c>
      <c r="B22" s="30" t="s">
        <v>48</v>
      </c>
      <c r="C22" s="29" t="s">
        <v>40</v>
      </c>
      <c r="D22" s="32">
        <v>40</v>
      </c>
      <c r="E22" s="50"/>
      <c r="F22" s="1">
        <f t="shared" si="0"/>
        <v>0</v>
      </c>
    </row>
    <row r="23" spans="1:6" ht="25.5">
      <c r="A23" s="49">
        <v>19</v>
      </c>
      <c r="B23" s="30" t="s">
        <v>49</v>
      </c>
      <c r="C23" s="49" t="s">
        <v>38</v>
      </c>
      <c r="D23" s="32">
        <v>10</v>
      </c>
      <c r="E23" s="50"/>
      <c r="F23" s="1">
        <f t="shared" si="0"/>
        <v>0</v>
      </c>
    </row>
    <row r="24" spans="1:6" ht="15.75">
      <c r="A24" s="19"/>
      <c r="B24" s="7" t="s">
        <v>10</v>
      </c>
      <c r="C24" s="17"/>
      <c r="D24" s="18"/>
      <c r="E24" s="18"/>
      <c r="F24" s="8">
        <f>SUM(F4:F23)</f>
        <v>0</v>
      </c>
    </row>
    <row r="25" spans="1:6" ht="15.75">
      <c r="A25" s="20"/>
      <c r="B25" s="9" t="s">
        <v>11</v>
      </c>
      <c r="C25" s="2"/>
      <c r="D25" s="10"/>
      <c r="E25" s="10"/>
      <c r="F25" s="1">
        <f>F24*C25</f>
        <v>0</v>
      </c>
    </row>
    <row r="26" spans="1:6" ht="15.75">
      <c r="A26" s="6"/>
      <c r="B26" s="7" t="s">
        <v>10</v>
      </c>
      <c r="C26" s="13"/>
      <c r="D26" s="10"/>
      <c r="E26" s="10"/>
      <c r="F26" s="1">
        <f>F24+F25</f>
        <v>0</v>
      </c>
    </row>
    <row r="27" spans="1:6" ht="15.75">
      <c r="A27" s="6"/>
      <c r="B27" s="9" t="s">
        <v>12</v>
      </c>
      <c r="C27" s="2"/>
      <c r="D27" s="10"/>
      <c r="E27" s="10"/>
      <c r="F27" s="1">
        <f>F26*C27</f>
        <v>0</v>
      </c>
    </row>
    <row r="28" spans="1:6" ht="15.75">
      <c r="A28" s="6"/>
      <c r="B28" s="7" t="s">
        <v>3</v>
      </c>
      <c r="C28" s="3"/>
      <c r="D28" s="10"/>
      <c r="E28" s="10"/>
      <c r="F28" s="1">
        <f>SUM(F26:F27)</f>
        <v>0</v>
      </c>
    </row>
    <row r="29" spans="1:6" ht="15.75">
      <c r="A29" s="11"/>
      <c r="B29" s="12" t="s">
        <v>13</v>
      </c>
      <c r="C29" s="4">
        <v>0.03</v>
      </c>
      <c r="D29" s="10"/>
      <c r="E29" s="10"/>
      <c r="F29" s="1">
        <f>F28*C29</f>
        <v>0</v>
      </c>
    </row>
    <row r="30" spans="1:6" ht="15.75">
      <c r="A30" s="11"/>
      <c r="B30" s="7" t="s">
        <v>3</v>
      </c>
      <c r="C30" s="3"/>
      <c r="D30" s="10"/>
      <c r="E30" s="10"/>
      <c r="F30" s="1">
        <f>SUM(F28:F29)</f>
        <v>0</v>
      </c>
    </row>
    <row r="31" spans="1:6" ht="15.75">
      <c r="A31" s="11"/>
      <c r="B31" s="9" t="s">
        <v>14</v>
      </c>
      <c r="C31" s="2">
        <v>0.18</v>
      </c>
      <c r="D31" s="10"/>
      <c r="E31" s="10"/>
      <c r="F31" s="1">
        <f>F30*C31</f>
        <v>0</v>
      </c>
    </row>
    <row r="32" spans="1:6" ht="15.75">
      <c r="A32" s="11" t="s">
        <v>15</v>
      </c>
      <c r="B32" s="7" t="s">
        <v>2</v>
      </c>
      <c r="C32" s="3"/>
      <c r="D32" s="10"/>
      <c r="E32" s="10"/>
      <c r="F32" s="8">
        <f>SUM(F30:F31)</f>
        <v>0</v>
      </c>
    </row>
    <row r="33" spans="1:6">
      <c r="A33" s="14"/>
      <c r="B33" s="14"/>
      <c r="C33" s="14"/>
      <c r="D33" s="14"/>
      <c r="E33" s="14"/>
      <c r="F33" s="14"/>
    </row>
    <row r="34" spans="1:6">
      <c r="A34" s="14"/>
      <c r="B34" s="14"/>
      <c r="C34" s="14"/>
      <c r="D34" s="14"/>
      <c r="E34" s="14"/>
      <c r="F34" s="14"/>
    </row>
    <row r="35" spans="1:6">
      <c r="A35" s="14"/>
      <c r="B35" s="14"/>
      <c r="C35" s="14"/>
      <c r="D35" s="14"/>
      <c r="E35" s="14"/>
      <c r="F35" s="14"/>
    </row>
    <row r="36" spans="1:6">
      <c r="A36" s="14"/>
      <c r="B36" s="14"/>
      <c r="C36" s="14"/>
      <c r="D36" s="14"/>
      <c r="E36" s="14"/>
      <c r="F36" s="14"/>
    </row>
    <row r="37" spans="1:6">
      <c r="A37" s="14"/>
      <c r="B37" s="14"/>
      <c r="C37" s="14"/>
      <c r="D37" s="14"/>
      <c r="E37" s="14"/>
      <c r="F37" s="14"/>
    </row>
    <row r="38" spans="1:6">
      <c r="A38" s="14"/>
      <c r="B38" s="14"/>
      <c r="C38" s="14"/>
      <c r="D38" s="14"/>
      <c r="E38" s="14"/>
      <c r="F38" s="14"/>
    </row>
  </sheetData>
  <sheetProtection password="CC4B" sheet="1" objects="1" scenarios="1"/>
  <mergeCells count="1">
    <mergeCell ref="A2:F2"/>
  </mergeCells>
  <conditionalFormatting sqref="B4:E23">
    <cfRule type="cellIs" dxfId="7" priority="4" stopIfTrue="1" operator="equal">
      <formula>0</formula>
    </cfRule>
  </conditionalFormatting>
  <pageMargins left="0.59055118110236227" right="0" top="0.59055118110236227" bottom="0.5905511811023622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6" sqref="J16"/>
    </sheetView>
  </sheetViews>
  <sheetFormatPr defaultRowHeight="15"/>
  <cols>
    <col min="1" max="1" width="3.28515625" style="5" bestFit="1" customWidth="1"/>
    <col min="2" max="2" width="52.42578125" style="5" customWidth="1"/>
    <col min="3" max="3" width="7.140625" style="5" customWidth="1"/>
    <col min="4" max="4" width="7.28515625" style="5" customWidth="1"/>
    <col min="5" max="5" width="12.28515625" style="5" customWidth="1"/>
    <col min="6" max="6" width="11.42578125" style="5" bestFit="1" customWidth="1"/>
    <col min="7" max="16384" width="9.140625" style="5"/>
  </cols>
  <sheetData>
    <row r="1" spans="1:6">
      <c r="E1" s="22" t="s">
        <v>16</v>
      </c>
    </row>
    <row r="2" spans="1:6" ht="39" customHeight="1">
      <c r="A2" s="28" t="s">
        <v>52</v>
      </c>
      <c r="B2" s="28"/>
      <c r="C2" s="28"/>
      <c r="D2" s="28"/>
      <c r="E2" s="28"/>
      <c r="F2" s="28"/>
    </row>
    <row r="3" spans="1:6" s="21" customFormat="1" ht="31.5">
      <c r="A3" s="15" t="s">
        <v>4</v>
      </c>
      <c r="B3" s="16" t="s">
        <v>5</v>
      </c>
      <c r="C3" s="15" t="s">
        <v>6</v>
      </c>
      <c r="D3" s="15" t="s">
        <v>7</v>
      </c>
      <c r="E3" s="15" t="s">
        <v>8</v>
      </c>
      <c r="F3" s="15" t="s">
        <v>0</v>
      </c>
    </row>
    <row r="4" spans="1:6" ht="15.75">
      <c r="A4" s="23">
        <v>1</v>
      </c>
      <c r="B4" s="30" t="s">
        <v>55</v>
      </c>
      <c r="C4" s="23" t="s">
        <v>56</v>
      </c>
      <c r="D4" s="24">
        <v>0.01</v>
      </c>
      <c r="E4" s="50"/>
      <c r="F4" s="1">
        <f>D4*E4</f>
        <v>0</v>
      </c>
    </row>
    <row r="5" spans="1:6" ht="15.75">
      <c r="A5" s="23">
        <v>2</v>
      </c>
      <c r="B5" s="30" t="s">
        <v>57</v>
      </c>
      <c r="C5" s="23" t="s">
        <v>56</v>
      </c>
      <c r="D5" s="24">
        <v>0.01</v>
      </c>
      <c r="E5" s="50"/>
      <c r="F5" s="1">
        <f t="shared" ref="F5:F26" si="0">D5*E5</f>
        <v>0</v>
      </c>
    </row>
    <row r="6" spans="1:6" ht="25.5">
      <c r="A6" s="33">
        <v>3</v>
      </c>
      <c r="B6" s="30" t="s">
        <v>58</v>
      </c>
      <c r="C6" s="33" t="s">
        <v>38</v>
      </c>
      <c r="D6" s="52">
        <v>90</v>
      </c>
      <c r="E6" s="50"/>
      <c r="F6" s="1">
        <f t="shared" si="0"/>
        <v>0</v>
      </c>
    </row>
    <row r="7" spans="1:6" ht="25.5">
      <c r="A7" s="29">
        <v>4</v>
      </c>
      <c r="B7" s="30" t="s">
        <v>59</v>
      </c>
      <c r="C7" s="31" t="s">
        <v>22</v>
      </c>
      <c r="D7" s="32">
        <v>2.5</v>
      </c>
      <c r="E7" s="50"/>
      <c r="F7" s="1">
        <f t="shared" si="0"/>
        <v>0</v>
      </c>
    </row>
    <row r="8" spans="1:6" ht="25.5">
      <c r="A8" s="33">
        <v>5</v>
      </c>
      <c r="B8" s="53" t="s">
        <v>60</v>
      </c>
      <c r="C8" s="33" t="s">
        <v>24</v>
      </c>
      <c r="D8" s="54">
        <v>2</v>
      </c>
      <c r="E8" s="50"/>
      <c r="F8" s="1">
        <f t="shared" si="0"/>
        <v>0</v>
      </c>
    </row>
    <row r="9" spans="1:6" ht="15.75">
      <c r="A9" s="34">
        <v>6</v>
      </c>
      <c r="B9" s="30" t="s">
        <v>61</v>
      </c>
      <c r="C9" s="34" t="s">
        <v>31</v>
      </c>
      <c r="D9" s="54">
        <v>0.14000000000000001</v>
      </c>
      <c r="E9" s="50"/>
      <c r="F9" s="1">
        <f t="shared" si="0"/>
        <v>0</v>
      </c>
    </row>
    <row r="10" spans="1:6" ht="25.5">
      <c r="A10" s="29">
        <v>7</v>
      </c>
      <c r="B10" s="30" t="s">
        <v>62</v>
      </c>
      <c r="C10" s="38" t="s">
        <v>33</v>
      </c>
      <c r="D10" s="32">
        <v>3</v>
      </c>
      <c r="E10" s="50"/>
      <c r="F10" s="1">
        <f t="shared" si="0"/>
        <v>0</v>
      </c>
    </row>
    <row r="11" spans="1:6" ht="30">
      <c r="A11" s="23">
        <v>8</v>
      </c>
      <c r="B11" s="55" t="s">
        <v>63</v>
      </c>
      <c r="C11" s="43" t="s">
        <v>40</v>
      </c>
      <c r="D11" s="24">
        <v>23.1</v>
      </c>
      <c r="E11" s="50"/>
      <c r="F11" s="1">
        <f t="shared" si="0"/>
        <v>0</v>
      </c>
    </row>
    <row r="12" spans="1:6" ht="15.75">
      <c r="A12" s="20"/>
      <c r="B12" s="55" t="s">
        <v>64</v>
      </c>
      <c r="C12" s="43" t="s">
        <v>65</v>
      </c>
      <c r="D12" s="56">
        <v>0.81899999999999995</v>
      </c>
      <c r="E12" s="50"/>
      <c r="F12" s="1">
        <f t="shared" si="0"/>
        <v>0</v>
      </c>
    </row>
    <row r="13" spans="1:6" ht="15.75">
      <c r="A13" s="20"/>
      <c r="B13" s="55" t="s">
        <v>66</v>
      </c>
      <c r="C13" s="43" t="s">
        <v>65</v>
      </c>
      <c r="D13" s="56">
        <v>0.60799999999999998</v>
      </c>
      <c r="E13" s="50"/>
      <c r="F13" s="1">
        <f t="shared" si="0"/>
        <v>0</v>
      </c>
    </row>
    <row r="14" spans="1:6" ht="25.5">
      <c r="A14" s="29">
        <v>9</v>
      </c>
      <c r="B14" s="30" t="s">
        <v>67</v>
      </c>
      <c r="C14" s="29" t="s">
        <v>9</v>
      </c>
      <c r="D14" s="32">
        <v>2.5</v>
      </c>
      <c r="E14" s="50"/>
      <c r="F14" s="1">
        <f t="shared" si="0"/>
        <v>0</v>
      </c>
    </row>
    <row r="15" spans="1:6" ht="15.75">
      <c r="A15" s="38">
        <v>10</v>
      </c>
      <c r="B15" s="30" t="s">
        <v>68</v>
      </c>
      <c r="C15" s="29" t="s">
        <v>40</v>
      </c>
      <c r="D15" s="32">
        <v>1.5</v>
      </c>
      <c r="E15" s="50"/>
      <c r="F15" s="1">
        <f t="shared" si="0"/>
        <v>0</v>
      </c>
    </row>
    <row r="16" spans="1:6" ht="15.75">
      <c r="A16" s="38">
        <v>11</v>
      </c>
      <c r="B16" s="30" t="s">
        <v>69</v>
      </c>
      <c r="C16" s="29" t="s">
        <v>40</v>
      </c>
      <c r="D16" s="32">
        <v>3.5</v>
      </c>
      <c r="E16" s="50"/>
      <c r="F16" s="1">
        <f t="shared" si="0"/>
        <v>0</v>
      </c>
    </row>
    <row r="17" spans="1:6" ht="15.75">
      <c r="A17" s="38">
        <v>12</v>
      </c>
      <c r="B17" s="30" t="s">
        <v>70</v>
      </c>
      <c r="C17" s="29" t="s">
        <v>40</v>
      </c>
      <c r="D17" s="32">
        <v>21</v>
      </c>
      <c r="E17" s="50"/>
      <c r="F17" s="1">
        <f t="shared" si="0"/>
        <v>0</v>
      </c>
    </row>
    <row r="18" spans="1:6" ht="27">
      <c r="A18" s="44">
        <v>13</v>
      </c>
      <c r="B18" s="45" t="s">
        <v>42</v>
      </c>
      <c r="C18" s="44" t="s">
        <v>40</v>
      </c>
      <c r="D18" s="32">
        <v>1.4</v>
      </c>
      <c r="E18" s="50"/>
      <c r="F18" s="1">
        <f t="shared" si="0"/>
        <v>0</v>
      </c>
    </row>
    <row r="19" spans="1:6" ht="15.75">
      <c r="A19" s="46">
        <v>14</v>
      </c>
      <c r="B19" s="47" t="s">
        <v>43</v>
      </c>
      <c r="C19" s="46" t="s">
        <v>28</v>
      </c>
      <c r="D19" s="57">
        <v>8.3999999999999995E-3</v>
      </c>
      <c r="E19" s="50"/>
      <c r="F19" s="1">
        <f t="shared" si="0"/>
        <v>0</v>
      </c>
    </row>
    <row r="20" spans="1:6" ht="27">
      <c r="A20" s="44">
        <v>15</v>
      </c>
      <c r="B20" s="45" t="s">
        <v>44</v>
      </c>
      <c r="C20" s="44" t="s">
        <v>45</v>
      </c>
      <c r="D20" s="58">
        <v>14</v>
      </c>
      <c r="E20" s="50"/>
      <c r="F20" s="1">
        <f t="shared" si="0"/>
        <v>0</v>
      </c>
    </row>
    <row r="21" spans="1:6" ht="15.75">
      <c r="A21" s="46">
        <v>16</v>
      </c>
      <c r="B21" s="47" t="s">
        <v>46</v>
      </c>
      <c r="C21" s="46" t="s">
        <v>28</v>
      </c>
      <c r="D21" s="57">
        <v>4.1999999999999997E-3</v>
      </c>
      <c r="E21" s="51"/>
      <c r="F21" s="1">
        <f t="shared" si="0"/>
        <v>0</v>
      </c>
    </row>
    <row r="22" spans="1:6" ht="27">
      <c r="A22" s="44">
        <v>17</v>
      </c>
      <c r="B22" s="45" t="s">
        <v>47</v>
      </c>
      <c r="C22" s="44" t="s">
        <v>45</v>
      </c>
      <c r="D22" s="58">
        <v>14</v>
      </c>
      <c r="E22" s="50"/>
      <c r="F22" s="1">
        <f t="shared" si="0"/>
        <v>0</v>
      </c>
    </row>
    <row r="23" spans="1:6" ht="27">
      <c r="A23" s="59">
        <v>18</v>
      </c>
      <c r="B23" s="42" t="s">
        <v>71</v>
      </c>
      <c r="C23" s="59" t="s">
        <v>72</v>
      </c>
      <c r="D23" s="60">
        <v>7.0000000000000007E-2</v>
      </c>
      <c r="E23" s="51"/>
      <c r="F23" s="1">
        <f t="shared" si="0"/>
        <v>0</v>
      </c>
    </row>
    <row r="24" spans="1:6" ht="15.75">
      <c r="A24" s="29">
        <v>19</v>
      </c>
      <c r="B24" s="61" t="s">
        <v>73</v>
      </c>
      <c r="C24" s="29" t="s">
        <v>74</v>
      </c>
      <c r="D24" s="62">
        <v>0.1</v>
      </c>
      <c r="E24" s="50"/>
      <c r="F24" s="1">
        <f t="shared" si="0"/>
        <v>0</v>
      </c>
    </row>
    <row r="25" spans="1:6" ht="27">
      <c r="A25" s="34">
        <v>20</v>
      </c>
      <c r="B25" s="35" t="s">
        <v>75</v>
      </c>
      <c r="C25" s="33" t="s">
        <v>24</v>
      </c>
      <c r="D25" s="54">
        <v>25</v>
      </c>
      <c r="E25" s="50"/>
      <c r="F25" s="1">
        <f t="shared" si="0"/>
        <v>0</v>
      </c>
    </row>
    <row r="26" spans="1:6" ht="15.75">
      <c r="A26" s="36">
        <v>21</v>
      </c>
      <c r="B26" s="37" t="s">
        <v>27</v>
      </c>
      <c r="C26" s="36" t="s">
        <v>28</v>
      </c>
      <c r="D26" s="63">
        <v>50</v>
      </c>
      <c r="E26" s="50"/>
      <c r="F26" s="1">
        <f t="shared" si="0"/>
        <v>0</v>
      </c>
    </row>
    <row r="27" spans="1:6" ht="15.75">
      <c r="A27" s="19"/>
      <c r="B27" s="7" t="s">
        <v>10</v>
      </c>
      <c r="C27" s="17"/>
      <c r="D27" s="18"/>
      <c r="E27" s="18"/>
      <c r="F27" s="8">
        <f>SUM(F4:F26)</f>
        <v>0</v>
      </c>
    </row>
    <row r="28" spans="1:6" ht="15.75">
      <c r="A28" s="20"/>
      <c r="B28" s="9" t="s">
        <v>11</v>
      </c>
      <c r="C28" s="2"/>
      <c r="D28" s="10"/>
      <c r="E28" s="10"/>
      <c r="F28" s="1">
        <f>F27*C28</f>
        <v>0</v>
      </c>
    </row>
    <row r="29" spans="1:6" ht="15.75">
      <c r="A29" s="6"/>
      <c r="B29" s="7" t="s">
        <v>10</v>
      </c>
      <c r="C29" s="13"/>
      <c r="D29" s="10"/>
      <c r="E29" s="10"/>
      <c r="F29" s="1">
        <f>F27+F28</f>
        <v>0</v>
      </c>
    </row>
    <row r="30" spans="1:6" ht="15.75">
      <c r="A30" s="6"/>
      <c r="B30" s="9" t="s">
        <v>12</v>
      </c>
      <c r="C30" s="2"/>
      <c r="D30" s="10"/>
      <c r="E30" s="10"/>
      <c r="F30" s="1">
        <f>F29*C30</f>
        <v>0</v>
      </c>
    </row>
    <row r="31" spans="1:6" ht="15.75">
      <c r="A31" s="6"/>
      <c r="B31" s="7" t="s">
        <v>3</v>
      </c>
      <c r="C31" s="3"/>
      <c r="D31" s="10"/>
      <c r="E31" s="10"/>
      <c r="F31" s="1">
        <f>SUM(F29:F30)</f>
        <v>0</v>
      </c>
    </row>
    <row r="32" spans="1:6" ht="15.75">
      <c r="A32" s="11"/>
      <c r="B32" s="12" t="s">
        <v>13</v>
      </c>
      <c r="C32" s="4">
        <v>0.03</v>
      </c>
      <c r="D32" s="10"/>
      <c r="E32" s="10"/>
      <c r="F32" s="1">
        <f>F31*C32</f>
        <v>0</v>
      </c>
    </row>
    <row r="33" spans="1:6" ht="15.75">
      <c r="A33" s="11"/>
      <c r="B33" s="7" t="s">
        <v>3</v>
      </c>
      <c r="C33" s="3"/>
      <c r="D33" s="10"/>
      <c r="E33" s="10"/>
      <c r="F33" s="1">
        <f>SUM(F31:F32)</f>
        <v>0</v>
      </c>
    </row>
    <row r="34" spans="1:6" ht="15.75">
      <c r="A34" s="11"/>
      <c r="B34" s="9" t="s">
        <v>14</v>
      </c>
      <c r="C34" s="2">
        <v>0.18</v>
      </c>
      <c r="D34" s="10"/>
      <c r="E34" s="10"/>
      <c r="F34" s="1">
        <f>F33*C34</f>
        <v>0</v>
      </c>
    </row>
    <row r="35" spans="1:6" ht="15.75">
      <c r="A35" s="11" t="s">
        <v>15</v>
      </c>
      <c r="B35" s="7" t="s">
        <v>2</v>
      </c>
      <c r="C35" s="3"/>
      <c r="D35" s="10"/>
      <c r="E35" s="10"/>
      <c r="F35" s="8">
        <f>SUM(F33:F34)</f>
        <v>0</v>
      </c>
    </row>
    <row r="36" spans="1:6">
      <c r="A36" s="14"/>
      <c r="B36" s="14"/>
      <c r="C36" s="14"/>
      <c r="D36" s="14"/>
      <c r="E36" s="14"/>
      <c r="F36" s="14"/>
    </row>
    <row r="37" spans="1:6">
      <c r="A37" s="14"/>
      <c r="B37" s="14"/>
      <c r="C37" s="14"/>
      <c r="D37" s="14"/>
      <c r="E37" s="14"/>
      <c r="F37" s="14"/>
    </row>
    <row r="38" spans="1:6">
      <c r="A38" s="14"/>
      <c r="B38" s="14"/>
      <c r="C38" s="14"/>
      <c r="D38" s="14"/>
      <c r="E38" s="14"/>
      <c r="F38" s="14"/>
    </row>
    <row r="39" spans="1:6">
      <c r="A39" s="14"/>
      <c r="B39" s="14"/>
      <c r="C39" s="14"/>
      <c r="D39" s="14"/>
      <c r="E39" s="14"/>
      <c r="F39" s="14"/>
    </row>
  </sheetData>
  <sheetProtection password="CC4B" sheet="1" objects="1" scenarios="1"/>
  <mergeCells count="1">
    <mergeCell ref="A2:F2"/>
  </mergeCells>
  <conditionalFormatting sqref="B4:E26">
    <cfRule type="cellIs" dxfId="6" priority="2" stopIfTrue="1" operator="equal">
      <formula>0</formula>
    </cfRule>
  </conditionalFormatting>
  <conditionalFormatting sqref="B4:D26">
    <cfRule type="cellIs" dxfId="5" priority="1" stopIfTrue="1" operator="equal">
      <formula>0</formula>
    </cfRule>
  </conditionalFormatting>
  <pageMargins left="0.59055118110236227" right="0" top="0.59055118110236227" bottom="0.59055118110236227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RowHeight="15"/>
  <cols>
    <col min="1" max="1" width="3.28515625" style="5" bestFit="1" customWidth="1"/>
    <col min="2" max="2" width="52.42578125" style="5" customWidth="1"/>
    <col min="3" max="3" width="7.140625" style="5" customWidth="1"/>
    <col min="4" max="4" width="7.28515625" style="5" customWidth="1"/>
    <col min="5" max="5" width="12.28515625" style="5" customWidth="1"/>
    <col min="6" max="6" width="10.42578125" style="5" customWidth="1"/>
    <col min="7" max="16384" width="9.140625" style="5"/>
  </cols>
  <sheetData>
    <row r="1" spans="1:6">
      <c r="E1" s="22" t="s">
        <v>17</v>
      </c>
    </row>
    <row r="2" spans="1:6" ht="35.25" customHeight="1">
      <c r="A2" s="28" t="s">
        <v>51</v>
      </c>
      <c r="B2" s="28"/>
      <c r="C2" s="28"/>
      <c r="D2" s="28"/>
      <c r="E2" s="28"/>
      <c r="F2" s="28"/>
    </row>
    <row r="3" spans="1:6" s="21" customFormat="1" ht="31.5">
      <c r="A3" s="15" t="s">
        <v>4</v>
      </c>
      <c r="B3" s="16" t="s">
        <v>5</v>
      </c>
      <c r="C3" s="15" t="s">
        <v>6</v>
      </c>
      <c r="D3" s="15" t="s">
        <v>7</v>
      </c>
      <c r="E3" s="15" t="s">
        <v>8</v>
      </c>
      <c r="F3" s="15" t="s">
        <v>0</v>
      </c>
    </row>
    <row r="4" spans="1:6" ht="30">
      <c r="A4" s="64">
        <v>1</v>
      </c>
      <c r="B4" s="65" t="s">
        <v>76</v>
      </c>
      <c r="C4" s="66" t="s">
        <v>77</v>
      </c>
      <c r="D4" s="64">
        <v>120</v>
      </c>
      <c r="E4" s="71"/>
      <c r="F4" s="1">
        <f>D4*E4</f>
        <v>0</v>
      </c>
    </row>
    <row r="5" spans="1:6" ht="15.75">
      <c r="A5" s="64">
        <v>2</v>
      </c>
      <c r="B5" s="67" t="s">
        <v>78</v>
      </c>
      <c r="C5" s="64" t="s">
        <v>24</v>
      </c>
      <c r="D5" s="64">
        <v>3</v>
      </c>
      <c r="E5" s="71"/>
      <c r="F5" s="1">
        <f t="shared" ref="F5:F25" si="0">D5*E5</f>
        <v>0</v>
      </c>
    </row>
    <row r="6" spans="1:6" ht="15.75">
      <c r="A6" s="64">
        <v>3</v>
      </c>
      <c r="B6" s="68" t="s">
        <v>27</v>
      </c>
      <c r="C6" s="64" t="s">
        <v>28</v>
      </c>
      <c r="D6" s="64">
        <v>2.4</v>
      </c>
      <c r="E6" s="71"/>
      <c r="F6" s="1">
        <f t="shared" si="0"/>
        <v>0</v>
      </c>
    </row>
    <row r="7" spans="1:6" ht="30">
      <c r="A7" s="64">
        <v>4</v>
      </c>
      <c r="B7" s="65" t="s">
        <v>79</v>
      </c>
      <c r="C7" s="64" t="s">
        <v>45</v>
      </c>
      <c r="D7" s="64">
        <v>120</v>
      </c>
      <c r="E7" s="71"/>
      <c r="F7" s="1">
        <f t="shared" si="0"/>
        <v>0</v>
      </c>
    </row>
    <row r="8" spans="1:6" ht="30">
      <c r="A8" s="64">
        <v>5</v>
      </c>
      <c r="B8" s="69" t="s">
        <v>80</v>
      </c>
      <c r="C8" s="64" t="s">
        <v>24</v>
      </c>
      <c r="D8" s="64">
        <v>6</v>
      </c>
      <c r="E8" s="71"/>
      <c r="F8" s="1">
        <f t="shared" si="0"/>
        <v>0</v>
      </c>
    </row>
    <row r="9" spans="1:6" ht="15.75">
      <c r="A9" s="64">
        <v>6</v>
      </c>
      <c r="B9" s="67" t="s">
        <v>78</v>
      </c>
      <c r="C9" s="64" t="s">
        <v>24</v>
      </c>
      <c r="D9" s="64">
        <v>8.1</v>
      </c>
      <c r="E9" s="71"/>
      <c r="F9" s="1">
        <f t="shared" si="0"/>
        <v>0</v>
      </c>
    </row>
    <row r="10" spans="1:6" ht="15.75">
      <c r="A10" s="64">
        <v>7</v>
      </c>
      <c r="B10" s="68" t="s">
        <v>27</v>
      </c>
      <c r="C10" s="64" t="s">
        <v>28</v>
      </c>
      <c r="D10" s="64">
        <v>14.4</v>
      </c>
      <c r="E10" s="71"/>
      <c r="F10" s="1">
        <f t="shared" si="0"/>
        <v>0</v>
      </c>
    </row>
    <row r="11" spans="1:6" ht="27">
      <c r="A11" s="64">
        <v>8</v>
      </c>
      <c r="B11" s="68" t="s">
        <v>29</v>
      </c>
      <c r="C11" s="64" t="s">
        <v>28</v>
      </c>
      <c r="D11" s="64">
        <v>16.8</v>
      </c>
      <c r="E11" s="71"/>
      <c r="F11" s="1">
        <f t="shared" si="0"/>
        <v>0</v>
      </c>
    </row>
    <row r="12" spans="1:6" ht="41.25">
      <c r="A12" s="64">
        <v>9</v>
      </c>
      <c r="B12" s="65" t="s">
        <v>81</v>
      </c>
      <c r="C12" s="64" t="s">
        <v>82</v>
      </c>
      <c r="D12" s="64">
        <v>2.5</v>
      </c>
      <c r="E12" s="71"/>
      <c r="F12" s="1">
        <f t="shared" si="0"/>
        <v>0</v>
      </c>
    </row>
    <row r="13" spans="1:6" ht="45">
      <c r="A13" s="64">
        <v>10</v>
      </c>
      <c r="B13" s="69" t="s">
        <v>83</v>
      </c>
      <c r="C13" s="64" t="s">
        <v>84</v>
      </c>
      <c r="D13" s="64">
        <v>0.4</v>
      </c>
      <c r="E13" s="71"/>
      <c r="F13" s="1">
        <f t="shared" si="0"/>
        <v>0</v>
      </c>
    </row>
    <row r="14" spans="1:6" ht="30">
      <c r="A14" s="64">
        <v>11</v>
      </c>
      <c r="B14" s="65" t="s">
        <v>85</v>
      </c>
      <c r="C14" s="66" t="s">
        <v>77</v>
      </c>
      <c r="D14" s="64">
        <v>120</v>
      </c>
      <c r="E14" s="71"/>
      <c r="F14" s="1">
        <f t="shared" si="0"/>
        <v>0</v>
      </c>
    </row>
    <row r="15" spans="1:6" ht="30">
      <c r="A15" s="64">
        <v>12</v>
      </c>
      <c r="B15" s="65" t="s">
        <v>86</v>
      </c>
      <c r="C15" s="66" t="s">
        <v>87</v>
      </c>
      <c r="D15" s="64">
        <v>120</v>
      </c>
      <c r="E15" s="71"/>
      <c r="F15" s="1">
        <f t="shared" si="0"/>
        <v>0</v>
      </c>
    </row>
    <row r="16" spans="1:6" ht="27">
      <c r="A16" s="64">
        <v>13</v>
      </c>
      <c r="B16" s="68" t="s">
        <v>42</v>
      </c>
      <c r="C16" s="64" t="s">
        <v>40</v>
      </c>
      <c r="D16" s="64">
        <v>1.4</v>
      </c>
      <c r="E16" s="71"/>
      <c r="F16" s="1">
        <f t="shared" si="0"/>
        <v>0</v>
      </c>
    </row>
    <row r="17" spans="1:6" ht="15.75">
      <c r="A17" s="64">
        <v>14</v>
      </c>
      <c r="B17" s="68" t="s">
        <v>43</v>
      </c>
      <c r="C17" s="64" t="s">
        <v>28</v>
      </c>
      <c r="D17" s="64">
        <v>8.3999999999999995E-3</v>
      </c>
      <c r="E17" s="71"/>
      <c r="F17" s="1">
        <f t="shared" si="0"/>
        <v>0</v>
      </c>
    </row>
    <row r="18" spans="1:6" ht="27">
      <c r="A18" s="64">
        <v>15</v>
      </c>
      <c r="B18" s="68" t="s">
        <v>44</v>
      </c>
      <c r="C18" s="64" t="s">
        <v>45</v>
      </c>
      <c r="D18" s="64">
        <v>14</v>
      </c>
      <c r="E18" s="71"/>
      <c r="F18" s="1">
        <f t="shared" si="0"/>
        <v>0</v>
      </c>
    </row>
    <row r="19" spans="1:6" ht="15.75">
      <c r="A19" s="64">
        <v>16</v>
      </c>
      <c r="B19" s="68" t="s">
        <v>46</v>
      </c>
      <c r="C19" s="64" t="s">
        <v>28</v>
      </c>
      <c r="D19" s="64">
        <v>4.1999999999999997E-3</v>
      </c>
      <c r="E19" s="71"/>
      <c r="F19" s="1">
        <f t="shared" si="0"/>
        <v>0</v>
      </c>
    </row>
    <row r="20" spans="1:6" ht="27">
      <c r="A20" s="64">
        <v>17</v>
      </c>
      <c r="B20" s="68" t="s">
        <v>47</v>
      </c>
      <c r="C20" s="64" t="s">
        <v>45</v>
      </c>
      <c r="D20" s="64">
        <v>14</v>
      </c>
      <c r="E20" s="72"/>
      <c r="F20" s="1">
        <f t="shared" si="0"/>
        <v>0</v>
      </c>
    </row>
    <row r="21" spans="1:6" ht="15.75">
      <c r="A21" s="64">
        <v>18</v>
      </c>
      <c r="B21" s="68" t="s">
        <v>88</v>
      </c>
      <c r="C21" s="70" t="s">
        <v>89</v>
      </c>
      <c r="D21" s="64">
        <v>1.7</v>
      </c>
      <c r="E21" s="71"/>
      <c r="F21" s="1">
        <f t="shared" si="0"/>
        <v>0</v>
      </c>
    </row>
    <row r="22" spans="1:6" ht="15.75">
      <c r="A22" s="64">
        <v>19</v>
      </c>
      <c r="B22" s="67" t="s">
        <v>78</v>
      </c>
      <c r="C22" s="64" t="s">
        <v>24</v>
      </c>
      <c r="D22" s="64">
        <v>2.2949999999999999</v>
      </c>
      <c r="E22" s="72"/>
      <c r="F22" s="1">
        <f t="shared" si="0"/>
        <v>0</v>
      </c>
    </row>
    <row r="23" spans="1:6" ht="15.75">
      <c r="A23" s="64">
        <v>20</v>
      </c>
      <c r="B23" s="68" t="s">
        <v>27</v>
      </c>
      <c r="C23" s="64" t="s">
        <v>28</v>
      </c>
      <c r="D23" s="64">
        <v>4.08</v>
      </c>
      <c r="E23" s="71"/>
      <c r="F23" s="1">
        <f t="shared" si="0"/>
        <v>0</v>
      </c>
    </row>
    <row r="24" spans="1:6" ht="27">
      <c r="A24" s="64">
        <v>21</v>
      </c>
      <c r="B24" s="68" t="s">
        <v>29</v>
      </c>
      <c r="C24" s="64" t="s">
        <v>28</v>
      </c>
      <c r="D24" s="64">
        <v>4.08</v>
      </c>
      <c r="E24" s="71"/>
      <c r="F24" s="1">
        <f t="shared" si="0"/>
        <v>0</v>
      </c>
    </row>
    <row r="25" spans="1:6" ht="27">
      <c r="A25" s="64">
        <v>22</v>
      </c>
      <c r="B25" s="68" t="s">
        <v>90</v>
      </c>
      <c r="C25" s="64" t="s">
        <v>40</v>
      </c>
      <c r="D25" s="64">
        <v>4</v>
      </c>
      <c r="E25" s="71"/>
      <c r="F25" s="1">
        <f t="shared" si="0"/>
        <v>0</v>
      </c>
    </row>
    <row r="26" spans="1:6" ht="15.75">
      <c r="A26" s="25"/>
      <c r="B26" s="26" t="s">
        <v>10</v>
      </c>
      <c r="C26" s="6"/>
      <c r="D26" s="27"/>
      <c r="E26" s="18"/>
      <c r="F26" s="8">
        <f>SUM(F4:F25)</f>
        <v>0</v>
      </c>
    </row>
    <row r="27" spans="1:6" ht="15.75">
      <c r="A27" s="20"/>
      <c r="B27" s="9" t="s">
        <v>11</v>
      </c>
      <c r="C27" s="2"/>
      <c r="D27" s="10"/>
      <c r="E27" s="10"/>
      <c r="F27" s="1">
        <f>F26*C27</f>
        <v>0</v>
      </c>
    </row>
    <row r="28" spans="1:6" ht="15.75">
      <c r="A28" s="6"/>
      <c r="B28" s="7" t="s">
        <v>10</v>
      </c>
      <c r="C28" s="13"/>
      <c r="D28" s="10"/>
      <c r="E28" s="10"/>
      <c r="F28" s="1">
        <f>F26+F27</f>
        <v>0</v>
      </c>
    </row>
    <row r="29" spans="1:6" ht="15.75">
      <c r="A29" s="6"/>
      <c r="B29" s="9" t="s">
        <v>12</v>
      </c>
      <c r="C29" s="2"/>
      <c r="D29" s="10"/>
      <c r="E29" s="10"/>
      <c r="F29" s="1">
        <f>F28*C29</f>
        <v>0</v>
      </c>
    </row>
    <row r="30" spans="1:6" ht="15.75">
      <c r="A30" s="6"/>
      <c r="B30" s="7" t="s">
        <v>3</v>
      </c>
      <c r="C30" s="3"/>
      <c r="D30" s="10"/>
      <c r="E30" s="10"/>
      <c r="F30" s="1">
        <f>SUM(F28:F29)</f>
        <v>0</v>
      </c>
    </row>
    <row r="31" spans="1:6" ht="15.75">
      <c r="A31" s="11"/>
      <c r="B31" s="12" t="s">
        <v>13</v>
      </c>
      <c r="C31" s="4">
        <v>0.03</v>
      </c>
      <c r="D31" s="10"/>
      <c r="E31" s="10"/>
      <c r="F31" s="1">
        <f>F30*C31</f>
        <v>0</v>
      </c>
    </row>
    <row r="32" spans="1:6" ht="15.75">
      <c r="A32" s="11"/>
      <c r="B32" s="7" t="s">
        <v>3</v>
      </c>
      <c r="C32" s="3"/>
      <c r="D32" s="10"/>
      <c r="E32" s="10"/>
      <c r="F32" s="1">
        <f>SUM(F30:F31)</f>
        <v>0</v>
      </c>
    </row>
    <row r="33" spans="1:6" ht="15.75">
      <c r="A33" s="11"/>
      <c r="B33" s="9" t="s">
        <v>14</v>
      </c>
      <c r="C33" s="2">
        <v>0.18</v>
      </c>
      <c r="D33" s="10"/>
      <c r="E33" s="10"/>
      <c r="F33" s="1">
        <f>F32*C33</f>
        <v>0</v>
      </c>
    </row>
    <row r="34" spans="1:6" ht="15.75">
      <c r="A34" s="11" t="s">
        <v>15</v>
      </c>
      <c r="B34" s="7" t="s">
        <v>2</v>
      </c>
      <c r="C34" s="3"/>
      <c r="D34" s="10"/>
      <c r="E34" s="10"/>
      <c r="F34" s="8">
        <f>SUM(F32:F33)</f>
        <v>0</v>
      </c>
    </row>
    <row r="35" spans="1:6">
      <c r="A35" s="14"/>
      <c r="B35" s="14"/>
      <c r="C35" s="14"/>
      <c r="D35" s="14"/>
      <c r="E35" s="14"/>
      <c r="F35" s="14"/>
    </row>
    <row r="36" spans="1:6">
      <c r="A36" s="14"/>
      <c r="B36" s="14"/>
      <c r="C36" s="14"/>
      <c r="D36" s="14"/>
      <c r="E36" s="14"/>
      <c r="F36" s="14"/>
    </row>
    <row r="37" spans="1:6">
      <c r="A37" s="14"/>
      <c r="B37" s="14"/>
      <c r="C37" s="14"/>
      <c r="D37" s="14"/>
      <c r="E37" s="14"/>
      <c r="F37" s="14"/>
    </row>
  </sheetData>
  <sheetProtection password="CC4B" sheet="1" objects="1" scenarios="1"/>
  <mergeCells count="1">
    <mergeCell ref="A2:F2"/>
  </mergeCells>
  <conditionalFormatting sqref="E4:E25">
    <cfRule type="cellIs" dxfId="4" priority="1" stopIfTrue="1" operator="equal">
      <formula>0</formula>
    </cfRule>
  </conditionalFormatting>
  <pageMargins left="0.59055118110236227" right="0" top="0.39370078740157483" bottom="0.3937007874015748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defaultRowHeight="15"/>
  <cols>
    <col min="1" max="1" width="3.28515625" style="5" bestFit="1" customWidth="1"/>
    <col min="2" max="2" width="52.42578125" style="5" customWidth="1"/>
    <col min="3" max="3" width="7.140625" style="5" customWidth="1"/>
    <col min="4" max="4" width="7.28515625" style="5" customWidth="1"/>
    <col min="5" max="5" width="12.28515625" style="5" customWidth="1"/>
    <col min="6" max="6" width="11.42578125" style="5" bestFit="1" customWidth="1"/>
    <col min="7" max="16384" width="9.140625" style="5"/>
  </cols>
  <sheetData>
    <row r="1" spans="1:6">
      <c r="E1" s="22" t="s">
        <v>18</v>
      </c>
    </row>
    <row r="2" spans="1:6" ht="39" customHeight="1">
      <c r="A2" s="28" t="s">
        <v>53</v>
      </c>
      <c r="B2" s="28"/>
      <c r="C2" s="28"/>
      <c r="D2" s="28"/>
      <c r="E2" s="28"/>
      <c r="F2" s="28"/>
    </row>
    <row r="3" spans="1:6" s="21" customFormat="1" ht="31.5">
      <c r="A3" s="15" t="s">
        <v>4</v>
      </c>
      <c r="B3" s="16" t="s">
        <v>5</v>
      </c>
      <c r="C3" s="15" t="s">
        <v>6</v>
      </c>
      <c r="D3" s="15" t="s">
        <v>7</v>
      </c>
      <c r="E3" s="15" t="s">
        <v>8</v>
      </c>
      <c r="F3" s="15" t="s">
        <v>0</v>
      </c>
    </row>
    <row r="4" spans="1:6" ht="27">
      <c r="A4" s="33">
        <v>1</v>
      </c>
      <c r="B4" s="73" t="s">
        <v>91</v>
      </c>
      <c r="C4" s="33" t="s">
        <v>38</v>
      </c>
      <c r="D4" s="74">
        <v>15</v>
      </c>
      <c r="E4" s="50"/>
      <c r="F4" s="1">
        <f>D4*E4</f>
        <v>0</v>
      </c>
    </row>
    <row r="5" spans="1:6" ht="15.75">
      <c r="A5" s="44">
        <v>2</v>
      </c>
      <c r="B5" s="42" t="s">
        <v>92</v>
      </c>
      <c r="C5" s="44" t="s">
        <v>45</v>
      </c>
      <c r="D5" s="56">
        <v>7.5</v>
      </c>
      <c r="E5" s="50"/>
      <c r="F5" s="1">
        <f t="shared" ref="F5:F19" si="0">D5*E5</f>
        <v>0</v>
      </c>
    </row>
    <row r="6" spans="1:6" ht="15.75">
      <c r="A6" s="29">
        <v>3</v>
      </c>
      <c r="B6" s="75" t="s">
        <v>93</v>
      </c>
      <c r="C6" s="31" t="s">
        <v>22</v>
      </c>
      <c r="D6" s="32">
        <v>5.5</v>
      </c>
      <c r="E6" s="50"/>
      <c r="F6" s="1">
        <f t="shared" si="0"/>
        <v>0</v>
      </c>
    </row>
    <row r="7" spans="1:6" ht="40.5">
      <c r="A7" s="29">
        <v>4</v>
      </c>
      <c r="B7" s="30" t="s">
        <v>94</v>
      </c>
      <c r="C7" s="43" t="s">
        <v>82</v>
      </c>
      <c r="D7" s="32">
        <v>0.19</v>
      </c>
      <c r="E7" s="50"/>
      <c r="F7" s="1">
        <f t="shared" si="0"/>
        <v>0</v>
      </c>
    </row>
    <row r="8" spans="1:6" ht="38.25">
      <c r="A8" s="29">
        <v>5</v>
      </c>
      <c r="B8" s="30" t="s">
        <v>95</v>
      </c>
      <c r="C8" s="38" t="s">
        <v>84</v>
      </c>
      <c r="D8" s="48">
        <v>0.06</v>
      </c>
      <c r="E8" s="50"/>
      <c r="F8" s="1">
        <f t="shared" si="0"/>
        <v>0</v>
      </c>
    </row>
    <row r="9" spans="1:6" ht="25.5">
      <c r="A9" s="29">
        <v>6</v>
      </c>
      <c r="B9" s="76" t="s">
        <v>96</v>
      </c>
      <c r="C9" s="31" t="s">
        <v>22</v>
      </c>
      <c r="D9" s="32">
        <v>0.55000000000000004</v>
      </c>
      <c r="E9" s="50"/>
      <c r="F9" s="1">
        <f t="shared" si="0"/>
        <v>0</v>
      </c>
    </row>
    <row r="10" spans="1:6" ht="27">
      <c r="A10" s="34">
        <v>7</v>
      </c>
      <c r="B10" s="35" t="s">
        <v>26</v>
      </c>
      <c r="C10" s="33" t="s">
        <v>24</v>
      </c>
      <c r="D10" s="77">
        <v>8.7750000000000004</v>
      </c>
      <c r="E10" s="50"/>
      <c r="F10" s="1">
        <f t="shared" si="0"/>
        <v>0</v>
      </c>
    </row>
    <row r="11" spans="1:6" ht="15.75">
      <c r="A11" s="36">
        <v>8</v>
      </c>
      <c r="B11" s="37" t="s">
        <v>27</v>
      </c>
      <c r="C11" s="36" t="s">
        <v>28</v>
      </c>
      <c r="D11" s="63">
        <v>17.55</v>
      </c>
      <c r="E11" s="50"/>
      <c r="F11" s="1">
        <f t="shared" si="0"/>
        <v>0</v>
      </c>
    </row>
    <row r="12" spans="1:6" ht="27">
      <c r="A12" s="23">
        <v>9</v>
      </c>
      <c r="B12" s="78" t="s">
        <v>97</v>
      </c>
      <c r="C12" s="43" t="s">
        <v>40</v>
      </c>
      <c r="D12" s="79">
        <v>0.9</v>
      </c>
      <c r="E12" s="50"/>
      <c r="F12" s="1">
        <f t="shared" si="0"/>
        <v>0</v>
      </c>
    </row>
    <row r="13" spans="1:6" ht="15.75">
      <c r="A13" s="20"/>
      <c r="B13" s="55" t="s">
        <v>64</v>
      </c>
      <c r="C13" s="43" t="s">
        <v>65</v>
      </c>
      <c r="D13" s="56">
        <v>0.08</v>
      </c>
      <c r="E13" s="50"/>
      <c r="F13" s="1">
        <f t="shared" si="0"/>
        <v>0</v>
      </c>
    </row>
    <row r="14" spans="1:6" ht="15.75">
      <c r="A14" s="23">
        <v>10</v>
      </c>
      <c r="B14" s="80" t="s">
        <v>98</v>
      </c>
      <c r="C14" s="43" t="s">
        <v>40</v>
      </c>
      <c r="D14" s="79">
        <v>5.6</v>
      </c>
      <c r="E14" s="50"/>
      <c r="F14" s="1">
        <f t="shared" si="0"/>
        <v>0</v>
      </c>
    </row>
    <row r="15" spans="1:6" ht="25.5">
      <c r="A15" s="49">
        <v>11</v>
      </c>
      <c r="B15" s="30" t="s">
        <v>99</v>
      </c>
      <c r="C15" s="49" t="s">
        <v>38</v>
      </c>
      <c r="D15" s="81">
        <v>1</v>
      </c>
      <c r="E15" s="50"/>
      <c r="F15" s="1">
        <f t="shared" si="0"/>
        <v>0</v>
      </c>
    </row>
    <row r="16" spans="1:6" ht="25.5">
      <c r="A16" s="29">
        <v>12</v>
      </c>
      <c r="B16" s="76" t="s">
        <v>100</v>
      </c>
      <c r="C16" s="59" t="s">
        <v>45</v>
      </c>
      <c r="D16" s="82">
        <v>7.5</v>
      </c>
      <c r="E16" s="50"/>
      <c r="F16" s="1">
        <f t="shared" si="0"/>
        <v>0</v>
      </c>
    </row>
    <row r="17" spans="1:6" ht="15.75">
      <c r="A17" s="44">
        <v>13</v>
      </c>
      <c r="B17" s="42" t="s">
        <v>101</v>
      </c>
      <c r="C17" s="59" t="s">
        <v>45</v>
      </c>
      <c r="D17" s="56">
        <v>7.5</v>
      </c>
      <c r="E17" s="50"/>
      <c r="F17" s="1">
        <f t="shared" si="0"/>
        <v>0</v>
      </c>
    </row>
    <row r="18" spans="1:6" ht="25.5">
      <c r="A18" s="29">
        <v>14</v>
      </c>
      <c r="B18" s="83" t="s">
        <v>102</v>
      </c>
      <c r="C18" s="29" t="s">
        <v>74</v>
      </c>
      <c r="D18" s="84">
        <v>0.2</v>
      </c>
      <c r="E18" s="51"/>
      <c r="F18" s="1">
        <f t="shared" si="0"/>
        <v>0</v>
      </c>
    </row>
    <row r="19" spans="1:6" ht="25.5">
      <c r="A19" s="23">
        <v>15</v>
      </c>
      <c r="B19" s="83" t="s">
        <v>103</v>
      </c>
      <c r="C19" s="43" t="s">
        <v>40</v>
      </c>
      <c r="D19" s="79">
        <v>0.55000000000000004</v>
      </c>
      <c r="E19" s="50"/>
      <c r="F19" s="1">
        <f t="shared" si="0"/>
        <v>0</v>
      </c>
    </row>
    <row r="20" spans="1:6" ht="15.75">
      <c r="A20" s="19"/>
      <c r="B20" s="7" t="s">
        <v>10</v>
      </c>
      <c r="C20" s="17"/>
      <c r="D20" s="18"/>
      <c r="E20" s="18"/>
      <c r="F20" s="8">
        <f>SUM(F4:F19)</f>
        <v>0</v>
      </c>
    </row>
    <row r="21" spans="1:6" ht="15.75">
      <c r="A21" s="20"/>
      <c r="B21" s="9" t="s">
        <v>11</v>
      </c>
      <c r="C21" s="2"/>
      <c r="D21" s="10"/>
      <c r="E21" s="10"/>
      <c r="F21" s="1">
        <f>F20*C21</f>
        <v>0</v>
      </c>
    </row>
    <row r="22" spans="1:6" ht="15.75">
      <c r="A22" s="6"/>
      <c r="B22" s="7" t="s">
        <v>10</v>
      </c>
      <c r="C22" s="13"/>
      <c r="D22" s="10"/>
      <c r="E22" s="10"/>
      <c r="F22" s="1">
        <f>F20+F21</f>
        <v>0</v>
      </c>
    </row>
    <row r="23" spans="1:6" ht="15.75">
      <c r="A23" s="6"/>
      <c r="B23" s="9" t="s">
        <v>12</v>
      </c>
      <c r="C23" s="2"/>
      <c r="D23" s="10"/>
      <c r="E23" s="10"/>
      <c r="F23" s="1">
        <f>F22*C23</f>
        <v>0</v>
      </c>
    </row>
    <row r="24" spans="1:6" ht="15.75">
      <c r="A24" s="6"/>
      <c r="B24" s="7" t="s">
        <v>3</v>
      </c>
      <c r="C24" s="3"/>
      <c r="D24" s="10"/>
      <c r="E24" s="10"/>
      <c r="F24" s="1">
        <f>SUM(F22:F23)</f>
        <v>0</v>
      </c>
    </row>
    <row r="25" spans="1:6" ht="15.75">
      <c r="A25" s="11"/>
      <c r="B25" s="12" t="s">
        <v>13</v>
      </c>
      <c r="C25" s="4">
        <v>0.03</v>
      </c>
      <c r="D25" s="10"/>
      <c r="E25" s="10"/>
      <c r="F25" s="1">
        <f>F24*C25</f>
        <v>0</v>
      </c>
    </row>
    <row r="26" spans="1:6" ht="15.75">
      <c r="A26" s="11"/>
      <c r="B26" s="7" t="s">
        <v>3</v>
      </c>
      <c r="C26" s="3"/>
      <c r="D26" s="10"/>
      <c r="E26" s="10"/>
      <c r="F26" s="1">
        <f>SUM(F24:F25)</f>
        <v>0</v>
      </c>
    </row>
    <row r="27" spans="1:6" ht="15.75">
      <c r="A27" s="11"/>
      <c r="B27" s="9" t="s">
        <v>14</v>
      </c>
      <c r="C27" s="2">
        <v>0.18</v>
      </c>
      <c r="D27" s="10"/>
      <c r="E27" s="10"/>
      <c r="F27" s="1">
        <f>F26*C27</f>
        <v>0</v>
      </c>
    </row>
    <row r="28" spans="1:6" ht="15.75">
      <c r="A28" s="11" t="s">
        <v>15</v>
      </c>
      <c r="B28" s="7" t="s">
        <v>2</v>
      </c>
      <c r="C28" s="3"/>
      <c r="D28" s="10"/>
      <c r="E28" s="10"/>
      <c r="F28" s="8">
        <f>SUM(F26:F27)</f>
        <v>0</v>
      </c>
    </row>
    <row r="29" spans="1:6">
      <c r="A29" s="14"/>
      <c r="B29" s="14"/>
      <c r="C29" s="14"/>
      <c r="D29" s="14"/>
      <c r="E29" s="14"/>
      <c r="F29" s="14"/>
    </row>
    <row r="30" spans="1:6">
      <c r="A30" s="14"/>
      <c r="B30" s="14"/>
      <c r="C30" s="14"/>
      <c r="D30" s="14"/>
      <c r="E30" s="14"/>
      <c r="F30" s="14"/>
    </row>
    <row r="31" spans="1:6">
      <c r="A31" s="14"/>
      <c r="B31" s="14"/>
      <c r="C31" s="14"/>
      <c r="D31" s="14"/>
      <c r="E31" s="14"/>
      <c r="F31" s="14"/>
    </row>
    <row r="32" spans="1:6">
      <c r="A32" s="14"/>
      <c r="B32" s="14"/>
      <c r="C32" s="14"/>
      <c r="D32" s="14"/>
      <c r="E32" s="14"/>
      <c r="F32" s="14"/>
    </row>
    <row r="33" spans="1:6">
      <c r="A33" s="14"/>
      <c r="B33" s="14"/>
      <c r="C33" s="14"/>
      <c r="D33" s="14"/>
      <c r="E33" s="14"/>
      <c r="F33" s="14"/>
    </row>
    <row r="34" spans="1:6">
      <c r="A34" s="14"/>
      <c r="B34" s="14"/>
      <c r="C34" s="14"/>
      <c r="D34" s="14"/>
      <c r="E34" s="14"/>
      <c r="F34" s="14"/>
    </row>
    <row r="35" spans="1:6">
      <c r="A35" s="14"/>
      <c r="B35" s="14"/>
      <c r="C35" s="14"/>
      <c r="D35" s="14"/>
      <c r="E35" s="14"/>
      <c r="F35" s="14"/>
    </row>
    <row r="36" spans="1:6">
      <c r="A36" s="14"/>
      <c r="B36" s="14"/>
      <c r="C36" s="14"/>
      <c r="D36" s="14"/>
      <c r="E36" s="14"/>
      <c r="F36" s="14"/>
    </row>
  </sheetData>
  <sheetProtection password="CC4B" sheet="1" objects="1" scenarios="1"/>
  <mergeCells count="1">
    <mergeCell ref="A2:F2"/>
  </mergeCells>
  <conditionalFormatting sqref="B4:E19">
    <cfRule type="cellIs" dxfId="3" priority="2" stopIfTrue="1" operator="equal">
      <formula>0</formula>
    </cfRule>
  </conditionalFormatting>
  <conditionalFormatting sqref="B4:D19">
    <cfRule type="cellIs" dxfId="2" priority="1" stopIfTrue="1" operator="equal">
      <formula>0</formula>
    </cfRule>
  </conditionalFormatting>
  <pageMargins left="0.59055118110236227" right="0" top="0.59055118110236227" bottom="0.59055118110236227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RowHeight="15"/>
  <cols>
    <col min="1" max="1" width="3.28515625" style="5" bestFit="1" customWidth="1"/>
    <col min="2" max="2" width="52.42578125" style="5" customWidth="1"/>
    <col min="3" max="3" width="7.140625" style="5" customWidth="1"/>
    <col min="4" max="4" width="7.28515625" style="5" customWidth="1"/>
    <col min="5" max="5" width="12.28515625" style="5" customWidth="1"/>
    <col min="6" max="6" width="11.42578125" style="5" bestFit="1" customWidth="1"/>
    <col min="7" max="16384" width="9.140625" style="5"/>
  </cols>
  <sheetData>
    <row r="1" spans="1:6">
      <c r="E1" s="22" t="s">
        <v>19</v>
      </c>
    </row>
    <row r="2" spans="1:6" ht="35.25" customHeight="1">
      <c r="A2" s="28" t="s">
        <v>54</v>
      </c>
      <c r="B2" s="28"/>
      <c r="C2" s="28"/>
      <c r="D2" s="28"/>
      <c r="E2" s="28"/>
      <c r="F2" s="28"/>
    </row>
    <row r="3" spans="1:6" s="21" customFormat="1" ht="31.5">
      <c r="A3" s="15" t="s">
        <v>4</v>
      </c>
      <c r="B3" s="16" t="s">
        <v>5</v>
      </c>
      <c r="C3" s="15" t="s">
        <v>6</v>
      </c>
      <c r="D3" s="15" t="s">
        <v>7</v>
      </c>
      <c r="E3" s="15" t="s">
        <v>8</v>
      </c>
      <c r="F3" s="15" t="s">
        <v>0</v>
      </c>
    </row>
    <row r="4" spans="1:6" ht="25.5">
      <c r="A4" s="33">
        <v>1</v>
      </c>
      <c r="B4" s="30" t="s">
        <v>58</v>
      </c>
      <c r="C4" s="33" t="s">
        <v>38</v>
      </c>
      <c r="D4" s="52">
        <v>90</v>
      </c>
      <c r="E4" s="50"/>
      <c r="F4" s="1">
        <f>D4*E4</f>
        <v>0</v>
      </c>
    </row>
    <row r="5" spans="1:6" ht="15.75">
      <c r="A5" s="34">
        <v>2</v>
      </c>
      <c r="B5" s="35" t="s">
        <v>78</v>
      </c>
      <c r="C5" s="33" t="s">
        <v>24</v>
      </c>
      <c r="D5" s="54">
        <v>3</v>
      </c>
      <c r="E5" s="50"/>
      <c r="F5" s="1">
        <f t="shared" ref="F5:F29" si="0">D5*E5</f>
        <v>0</v>
      </c>
    </row>
    <row r="6" spans="1:6" ht="15.75">
      <c r="A6" s="36">
        <v>3</v>
      </c>
      <c r="B6" s="37" t="s">
        <v>27</v>
      </c>
      <c r="C6" s="36" t="s">
        <v>28</v>
      </c>
      <c r="D6" s="63">
        <v>2.4</v>
      </c>
      <c r="E6" s="50"/>
      <c r="F6" s="1">
        <f t="shared" si="0"/>
        <v>0</v>
      </c>
    </row>
    <row r="7" spans="1:6" ht="25.5">
      <c r="A7" s="29">
        <v>4</v>
      </c>
      <c r="B7" s="30" t="s">
        <v>104</v>
      </c>
      <c r="C7" s="59" t="s">
        <v>45</v>
      </c>
      <c r="D7" s="82">
        <v>90</v>
      </c>
      <c r="E7" s="50"/>
      <c r="F7" s="1">
        <f t="shared" si="0"/>
        <v>0</v>
      </c>
    </row>
    <row r="8" spans="1:6" ht="25.5">
      <c r="A8" s="33">
        <v>5</v>
      </c>
      <c r="B8" s="30" t="s">
        <v>105</v>
      </c>
      <c r="C8" s="33" t="s">
        <v>24</v>
      </c>
      <c r="D8" s="54">
        <v>6.2</v>
      </c>
      <c r="E8" s="50"/>
      <c r="F8" s="1">
        <f t="shared" si="0"/>
        <v>0</v>
      </c>
    </row>
    <row r="9" spans="1:6" ht="15.75">
      <c r="A9" s="34">
        <v>6</v>
      </c>
      <c r="B9" s="35" t="s">
        <v>78</v>
      </c>
      <c r="C9" s="33" t="s">
        <v>24</v>
      </c>
      <c r="D9" s="54">
        <v>8.3699999999999992</v>
      </c>
      <c r="E9" s="50"/>
      <c r="F9" s="1">
        <f t="shared" si="0"/>
        <v>0</v>
      </c>
    </row>
    <row r="10" spans="1:6" ht="15.75">
      <c r="A10" s="36">
        <v>7</v>
      </c>
      <c r="B10" s="37" t="s">
        <v>27</v>
      </c>
      <c r="C10" s="36" t="s">
        <v>28</v>
      </c>
      <c r="D10" s="63">
        <v>14.88</v>
      </c>
      <c r="E10" s="50"/>
      <c r="F10" s="1">
        <f t="shared" si="0"/>
        <v>0</v>
      </c>
    </row>
    <row r="11" spans="1:6" ht="27">
      <c r="A11" s="36">
        <v>8</v>
      </c>
      <c r="B11" s="37" t="s">
        <v>29</v>
      </c>
      <c r="C11" s="36" t="s">
        <v>28</v>
      </c>
      <c r="D11" s="63">
        <v>17.28</v>
      </c>
      <c r="E11" s="50"/>
      <c r="F11" s="1">
        <f t="shared" si="0"/>
        <v>0</v>
      </c>
    </row>
    <row r="12" spans="1:6" ht="40.5">
      <c r="A12" s="29">
        <v>9</v>
      </c>
      <c r="B12" s="30" t="s">
        <v>106</v>
      </c>
      <c r="C12" s="43" t="s">
        <v>82</v>
      </c>
      <c r="D12" s="32">
        <v>0.9</v>
      </c>
      <c r="E12" s="50"/>
      <c r="F12" s="1">
        <f t="shared" si="0"/>
        <v>0</v>
      </c>
    </row>
    <row r="13" spans="1:6" ht="25.5">
      <c r="A13" s="29">
        <v>10</v>
      </c>
      <c r="B13" s="76" t="s">
        <v>107</v>
      </c>
      <c r="C13" s="38" t="s">
        <v>84</v>
      </c>
      <c r="D13" s="48">
        <v>9.6000000000000002E-2</v>
      </c>
      <c r="E13" s="50"/>
      <c r="F13" s="1">
        <f t="shared" si="0"/>
        <v>0</v>
      </c>
    </row>
    <row r="14" spans="1:6" ht="25.5">
      <c r="A14" s="33">
        <v>11</v>
      </c>
      <c r="B14" s="30" t="s">
        <v>108</v>
      </c>
      <c r="C14" s="33" t="s">
        <v>38</v>
      </c>
      <c r="D14" s="52">
        <v>90</v>
      </c>
      <c r="E14" s="50"/>
      <c r="F14" s="1">
        <f t="shared" si="0"/>
        <v>0</v>
      </c>
    </row>
    <row r="15" spans="1:6" ht="25.5">
      <c r="A15" s="59">
        <v>12</v>
      </c>
      <c r="B15" s="30" t="s">
        <v>109</v>
      </c>
      <c r="C15" s="85" t="s">
        <v>38</v>
      </c>
      <c r="D15" s="86">
        <v>90</v>
      </c>
      <c r="E15" s="50"/>
      <c r="F15" s="1">
        <f t="shared" si="0"/>
        <v>0</v>
      </c>
    </row>
    <row r="16" spans="1:6" ht="27">
      <c r="A16" s="44">
        <v>13</v>
      </c>
      <c r="B16" s="45" t="s">
        <v>42</v>
      </c>
      <c r="C16" s="44" t="s">
        <v>40</v>
      </c>
      <c r="D16" s="58">
        <v>2.1</v>
      </c>
      <c r="E16" s="50"/>
      <c r="F16" s="1">
        <f t="shared" si="0"/>
        <v>0</v>
      </c>
    </row>
    <row r="17" spans="1:6" ht="15.75">
      <c r="A17" s="46">
        <v>14</v>
      </c>
      <c r="B17" s="47" t="s">
        <v>43</v>
      </c>
      <c r="C17" s="46" t="s">
        <v>28</v>
      </c>
      <c r="D17" s="87">
        <v>1.26E-2</v>
      </c>
      <c r="E17" s="50"/>
      <c r="F17" s="1">
        <f t="shared" si="0"/>
        <v>0</v>
      </c>
    </row>
    <row r="18" spans="1:6" ht="27">
      <c r="A18" s="44">
        <v>15</v>
      </c>
      <c r="B18" s="45" t="s">
        <v>44</v>
      </c>
      <c r="C18" s="44" t="s">
        <v>45</v>
      </c>
      <c r="D18" s="58">
        <v>21</v>
      </c>
      <c r="E18" s="50"/>
      <c r="F18" s="1">
        <f t="shared" si="0"/>
        <v>0</v>
      </c>
    </row>
    <row r="19" spans="1:6" ht="15.75">
      <c r="A19" s="46">
        <v>16</v>
      </c>
      <c r="B19" s="47" t="s">
        <v>46</v>
      </c>
      <c r="C19" s="46" t="s">
        <v>28</v>
      </c>
      <c r="D19" s="87">
        <v>6.3E-3</v>
      </c>
      <c r="E19" s="50"/>
      <c r="F19" s="1">
        <f t="shared" si="0"/>
        <v>0</v>
      </c>
    </row>
    <row r="20" spans="1:6" ht="27">
      <c r="A20" s="44">
        <v>17</v>
      </c>
      <c r="B20" s="45" t="s">
        <v>47</v>
      </c>
      <c r="C20" s="44" t="s">
        <v>45</v>
      </c>
      <c r="D20" s="58">
        <v>21</v>
      </c>
      <c r="E20" s="50"/>
      <c r="F20" s="1">
        <f t="shared" si="0"/>
        <v>0</v>
      </c>
    </row>
    <row r="21" spans="1:6" ht="15.75">
      <c r="A21" s="44">
        <v>18</v>
      </c>
      <c r="B21" s="42" t="s">
        <v>92</v>
      </c>
      <c r="C21" s="44" t="s">
        <v>84</v>
      </c>
      <c r="D21" s="56">
        <v>0.218</v>
      </c>
      <c r="E21" s="50"/>
      <c r="F21" s="1">
        <f t="shared" si="0"/>
        <v>0</v>
      </c>
    </row>
    <row r="22" spans="1:6" ht="15.75">
      <c r="A22" s="29">
        <v>19</v>
      </c>
      <c r="B22" s="42" t="s">
        <v>110</v>
      </c>
      <c r="C22" s="31" t="s">
        <v>22</v>
      </c>
      <c r="D22" s="32">
        <v>1.8</v>
      </c>
      <c r="E22" s="50"/>
      <c r="F22" s="1">
        <f t="shared" si="0"/>
        <v>0</v>
      </c>
    </row>
    <row r="23" spans="1:6" ht="15.75">
      <c r="A23" s="34">
        <v>20</v>
      </c>
      <c r="B23" s="35" t="s">
        <v>78</v>
      </c>
      <c r="C23" s="33" t="s">
        <v>24</v>
      </c>
      <c r="D23" s="77">
        <v>2.4300000000000002</v>
      </c>
      <c r="E23" s="50"/>
      <c r="F23" s="1">
        <f t="shared" si="0"/>
        <v>0</v>
      </c>
    </row>
    <row r="24" spans="1:6" ht="15.75">
      <c r="A24" s="36">
        <v>21</v>
      </c>
      <c r="B24" s="37" t="s">
        <v>27</v>
      </c>
      <c r="C24" s="36" t="s">
        <v>28</v>
      </c>
      <c r="D24" s="63">
        <v>4.32</v>
      </c>
      <c r="E24" s="51"/>
      <c r="F24" s="1">
        <f t="shared" si="0"/>
        <v>0</v>
      </c>
    </row>
    <row r="25" spans="1:6" ht="27">
      <c r="A25" s="36">
        <v>22</v>
      </c>
      <c r="B25" s="37" t="s">
        <v>29</v>
      </c>
      <c r="C25" s="36" t="s">
        <v>28</v>
      </c>
      <c r="D25" s="63">
        <v>4.32</v>
      </c>
      <c r="E25" s="50"/>
      <c r="F25" s="1">
        <f t="shared" si="0"/>
        <v>0</v>
      </c>
    </row>
    <row r="26" spans="1:6" ht="40.5">
      <c r="A26" s="29">
        <v>23</v>
      </c>
      <c r="B26" s="30" t="s">
        <v>111</v>
      </c>
      <c r="C26" s="43" t="s">
        <v>82</v>
      </c>
      <c r="D26" s="32">
        <v>0.12</v>
      </c>
      <c r="E26" s="51"/>
      <c r="F26" s="1">
        <f t="shared" si="0"/>
        <v>0</v>
      </c>
    </row>
    <row r="27" spans="1:6" ht="25.5">
      <c r="A27" s="29">
        <v>24</v>
      </c>
      <c r="B27" s="76" t="s">
        <v>107</v>
      </c>
      <c r="C27" s="38" t="s">
        <v>84</v>
      </c>
      <c r="D27" s="48">
        <v>4.2999999999999997E-2</v>
      </c>
      <c r="E27" s="50"/>
      <c r="F27" s="1">
        <f t="shared" si="0"/>
        <v>0</v>
      </c>
    </row>
    <row r="28" spans="1:6" ht="15.75">
      <c r="A28" s="23">
        <v>25</v>
      </c>
      <c r="B28" s="88" t="s">
        <v>112</v>
      </c>
      <c r="C28" s="43" t="s">
        <v>40</v>
      </c>
      <c r="D28" s="79">
        <v>1.8</v>
      </c>
      <c r="E28" s="50"/>
      <c r="F28" s="1">
        <f t="shared" si="0"/>
        <v>0</v>
      </c>
    </row>
    <row r="29" spans="1:6" ht="15.75">
      <c r="A29" s="44">
        <v>26</v>
      </c>
      <c r="B29" s="42" t="s">
        <v>101</v>
      </c>
      <c r="C29" s="44" t="s">
        <v>65</v>
      </c>
      <c r="D29" s="56">
        <v>0.218</v>
      </c>
      <c r="E29" s="50"/>
      <c r="F29" s="1">
        <f t="shared" si="0"/>
        <v>0</v>
      </c>
    </row>
    <row r="30" spans="1:6" ht="15.75">
      <c r="A30" s="19"/>
      <c r="B30" s="7" t="s">
        <v>10</v>
      </c>
      <c r="C30" s="17"/>
      <c r="D30" s="18"/>
      <c r="E30" s="18"/>
      <c r="F30" s="8">
        <f>SUM(F4:F29)</f>
        <v>0</v>
      </c>
    </row>
    <row r="31" spans="1:6" ht="15.75">
      <c r="A31" s="20"/>
      <c r="B31" s="9" t="s">
        <v>11</v>
      </c>
      <c r="C31" s="2"/>
      <c r="D31" s="10"/>
      <c r="E31" s="10"/>
      <c r="F31" s="1">
        <f>F30*C31</f>
        <v>0</v>
      </c>
    </row>
    <row r="32" spans="1:6" ht="15.75">
      <c r="A32" s="6"/>
      <c r="B32" s="7" t="s">
        <v>10</v>
      </c>
      <c r="C32" s="13"/>
      <c r="D32" s="10"/>
      <c r="E32" s="10"/>
      <c r="F32" s="1">
        <f>F30+F31</f>
        <v>0</v>
      </c>
    </row>
    <row r="33" spans="1:6" ht="15.75">
      <c r="A33" s="6"/>
      <c r="B33" s="9" t="s">
        <v>12</v>
      </c>
      <c r="C33" s="2"/>
      <c r="D33" s="10"/>
      <c r="E33" s="10"/>
      <c r="F33" s="1">
        <f>F32*C33</f>
        <v>0</v>
      </c>
    </row>
    <row r="34" spans="1:6" ht="15.75">
      <c r="A34" s="6"/>
      <c r="B34" s="7" t="s">
        <v>3</v>
      </c>
      <c r="C34" s="3"/>
      <c r="D34" s="10"/>
      <c r="E34" s="10"/>
      <c r="F34" s="1">
        <f>SUM(F32:F33)</f>
        <v>0</v>
      </c>
    </row>
    <row r="35" spans="1:6" ht="15.75">
      <c r="A35" s="11"/>
      <c r="B35" s="12" t="s">
        <v>13</v>
      </c>
      <c r="C35" s="4">
        <v>0.03</v>
      </c>
      <c r="D35" s="10"/>
      <c r="E35" s="10"/>
      <c r="F35" s="1">
        <f>F34*C35</f>
        <v>0</v>
      </c>
    </row>
    <row r="36" spans="1:6" ht="15.75">
      <c r="A36" s="11"/>
      <c r="B36" s="7" t="s">
        <v>3</v>
      </c>
      <c r="C36" s="3"/>
      <c r="D36" s="10"/>
      <c r="E36" s="10"/>
      <c r="F36" s="1">
        <f>SUM(F34:F35)</f>
        <v>0</v>
      </c>
    </row>
    <row r="37" spans="1:6" ht="15.75">
      <c r="A37" s="11"/>
      <c r="B37" s="9" t="s">
        <v>14</v>
      </c>
      <c r="C37" s="2">
        <v>0.18</v>
      </c>
      <c r="D37" s="10"/>
      <c r="E37" s="10"/>
      <c r="F37" s="1">
        <f>F36*C37</f>
        <v>0</v>
      </c>
    </row>
    <row r="38" spans="1:6" ht="15.75">
      <c r="A38" s="11" t="s">
        <v>15</v>
      </c>
      <c r="B38" s="7" t="s">
        <v>2</v>
      </c>
      <c r="C38" s="3"/>
      <c r="D38" s="10"/>
      <c r="E38" s="10"/>
      <c r="F38" s="8">
        <f>SUM(F36:F37)</f>
        <v>0</v>
      </c>
    </row>
    <row r="39" spans="1:6">
      <c r="A39" s="14"/>
      <c r="B39" s="14"/>
      <c r="C39" s="14"/>
      <c r="D39" s="14"/>
      <c r="E39" s="14"/>
      <c r="F39" s="14"/>
    </row>
    <row r="40" spans="1:6">
      <c r="A40" s="14"/>
      <c r="B40" s="14"/>
      <c r="C40" s="14"/>
      <c r="D40" s="14"/>
      <c r="E40" s="14"/>
      <c r="F40" s="14"/>
    </row>
    <row r="41" spans="1:6">
      <c r="A41" s="14"/>
      <c r="B41" s="14"/>
      <c r="C41" s="14"/>
      <c r="D41" s="14"/>
      <c r="E41" s="14"/>
      <c r="F41" s="14"/>
    </row>
    <row r="42" spans="1:6">
      <c r="A42" s="14"/>
      <c r="B42" s="14"/>
      <c r="C42" s="14"/>
      <c r="D42" s="14"/>
      <c r="E42" s="14"/>
      <c r="F42" s="14"/>
    </row>
    <row r="43" spans="1:6">
      <c r="A43" s="14"/>
      <c r="B43" s="14"/>
      <c r="C43" s="14"/>
      <c r="D43" s="14"/>
      <c r="E43" s="14"/>
      <c r="F43" s="14"/>
    </row>
    <row r="44" spans="1:6">
      <c r="A44" s="14"/>
      <c r="B44" s="14"/>
      <c r="C44" s="14"/>
      <c r="D44" s="14"/>
      <c r="E44" s="14"/>
      <c r="F44" s="14"/>
    </row>
    <row r="45" spans="1:6">
      <c r="A45" s="14"/>
      <c r="B45" s="14"/>
      <c r="C45" s="14"/>
      <c r="D45" s="14"/>
      <c r="E45" s="14"/>
      <c r="F45" s="14"/>
    </row>
    <row r="46" spans="1:6">
      <c r="A46" s="14"/>
      <c r="B46" s="14"/>
      <c r="C46" s="14"/>
      <c r="D46" s="14"/>
      <c r="E46" s="14"/>
      <c r="F46" s="14"/>
    </row>
    <row r="47" spans="1:6">
      <c r="A47" s="14"/>
      <c r="B47" s="14"/>
      <c r="C47" s="14"/>
      <c r="D47" s="14"/>
      <c r="E47" s="14"/>
      <c r="F47" s="14"/>
    </row>
    <row r="48" spans="1:6">
      <c r="A48" s="14"/>
      <c r="B48" s="14"/>
      <c r="C48" s="14"/>
      <c r="D48" s="14"/>
      <c r="E48" s="14"/>
      <c r="F48" s="14"/>
    </row>
    <row r="49" spans="1:6">
      <c r="A49" s="14"/>
      <c r="B49" s="14"/>
      <c r="C49" s="14"/>
      <c r="D49" s="14"/>
      <c r="E49" s="14"/>
      <c r="F49" s="14"/>
    </row>
    <row r="50" spans="1:6">
      <c r="A50" s="14"/>
      <c r="B50" s="14"/>
      <c r="C50" s="14"/>
      <c r="D50" s="14"/>
      <c r="E50" s="14"/>
      <c r="F50" s="14"/>
    </row>
    <row r="51" spans="1:6">
      <c r="A51" s="14"/>
      <c r="B51" s="14"/>
      <c r="C51" s="14"/>
      <c r="D51" s="14"/>
      <c r="E51" s="14"/>
      <c r="F51" s="14"/>
    </row>
    <row r="52" spans="1:6">
      <c r="A52" s="14"/>
      <c r="B52" s="14"/>
      <c r="C52" s="14"/>
      <c r="D52" s="14"/>
      <c r="E52" s="14"/>
      <c r="F52" s="14"/>
    </row>
  </sheetData>
  <sheetProtection password="CC4B" sheet="1" objects="1" scenarios="1"/>
  <mergeCells count="1">
    <mergeCell ref="A2:F2"/>
  </mergeCells>
  <conditionalFormatting sqref="B4:E29">
    <cfRule type="cellIs" dxfId="1" priority="2" stopIfTrue="1" operator="equal">
      <formula>0</formula>
    </cfRule>
  </conditionalFormatting>
  <conditionalFormatting sqref="B4:D29">
    <cfRule type="cellIs" dxfId="0" priority="1" stopIfTrue="1" operator="equal">
      <formula>0</formula>
    </cfRule>
  </conditionalFormatting>
  <pageMargins left="0.59055118110236227" right="0" top="0.70866141732283472" bottom="0.7086614173228347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0" sqref="K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ბერიძე</vt:lpstr>
      <vt:lpstr>ძმ. კაკაბაძეები</vt:lpstr>
      <vt:lpstr>პეტრიაშვილი</vt:lpstr>
      <vt:lpstr>რიწის ქ. №12</vt:lpstr>
      <vt:lpstr>გ.რჩეულიშვილის №32ბ</vt:lpstr>
      <vt:lpstr>Sheet3</vt:lpstr>
      <vt:lpstr>ბერიძე!Print_Titles</vt:lpstr>
      <vt:lpstr>'გ.რჩეულიშვილის №32ბ'!Print_Titles</vt:lpstr>
      <vt:lpstr>პეტრიაშვილი!Print_Titles</vt:lpstr>
      <vt:lpstr>'რიწის ქ. №12'!Print_Titles</vt:lpstr>
      <vt:lpstr>'ძმ. კაკაბაძეები'!Print_Titles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kh.shiukashvili</dc:creator>
  <cp:lastModifiedBy>Khatuna Shiukashvili</cp:lastModifiedBy>
  <cp:lastPrinted>2016-12-27T09:56:58Z</cp:lastPrinted>
  <dcterms:created xsi:type="dcterms:W3CDTF">2013-12-19T08:29:47Z</dcterms:created>
  <dcterms:modified xsi:type="dcterms:W3CDTF">2016-12-27T09:57:25Z</dcterms:modified>
</cp:coreProperties>
</file>