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05" windowWidth="14805" windowHeight="6810" activeTab="3"/>
  </bookViews>
  <sheets>
    <sheet name="კრებსითი" sheetId="14" r:id="rId1"/>
    <sheet name="სამშენებლო" sheetId="18" r:id="rId2"/>
    <sheet name="ფურნიტურა" sheetId="16" r:id="rId3"/>
    <sheet name="განათება" sheetId="20" r:id="rId4"/>
  </sheets>
  <externalReferences>
    <externalReference r:id="rId5"/>
  </externalReferences>
  <definedNames>
    <definedName name="_xlnm.Print_Area" localSheetId="0">კრებსითი!$A$1:$C$8</definedName>
    <definedName name="_xlnm.Print_Area" localSheetId="1">სამშენებლო!$A$1:$K$115</definedName>
    <definedName name="_xlnm.Print_Area" localSheetId="2">ფურნიტურა!$A$1:$K$21</definedName>
  </definedNames>
  <calcPr calcId="145621"/>
</workbook>
</file>

<file path=xl/calcChain.xml><?xml version="1.0" encoding="utf-8"?>
<calcChain xmlns="http://schemas.openxmlformats.org/spreadsheetml/2006/main">
  <c r="B6" i="14" l="1"/>
  <c r="D10" i="20" l="1"/>
  <c r="D14" i="20" s="1"/>
  <c r="D13" i="20" l="1"/>
  <c r="D15" i="20"/>
  <c r="D5" i="20"/>
  <c r="D8" i="20" l="1"/>
  <c r="D9" i="20"/>
  <c r="D6" i="20"/>
  <c r="D7" i="20"/>
  <c r="C25" i="20" l="1"/>
</calcChain>
</file>

<file path=xl/sharedStrings.xml><?xml version="1.0" encoding="utf-8"?>
<sst xmlns="http://schemas.openxmlformats.org/spreadsheetml/2006/main" count="383" uniqueCount="172">
  <si>
    <t>#</t>
  </si>
  <si>
    <t>ganzomileba</t>
  </si>
  <si>
    <t xml:space="preserve">raodenoba </t>
  </si>
  <si>
    <t>erT. fasi</t>
  </si>
  <si>
    <t>jami</t>
  </si>
  <si>
    <t>mosamzadebeli samuSaoebi</t>
  </si>
  <si>
    <t>m</t>
  </si>
  <si>
    <t>xeebis formireba, damuSaveba da gatana</t>
  </si>
  <si>
    <t>c.</t>
  </si>
  <si>
    <t>gruntis moWra, gadabarva, mosworeba saWiro niSnulebze da datkepna</t>
  </si>
  <si>
    <r>
      <t xml:space="preserve">arsebuli Webis gasworeba saWiro niSnulze </t>
    </r>
    <r>
      <rPr>
        <b/>
        <i/>
        <sz val="8"/>
        <rFont val="AcadNusx"/>
      </rPr>
      <t>(masalisa da samuSaos Rirebulebis gaTvaliswinebiT)</t>
    </r>
  </si>
  <si>
    <t>gruntis moWra xeliT bordiurebis mosawyobad da teritoriaze gaSla-gasworeba</t>
  </si>
  <si>
    <t>RorRi fraqciiT 10-20 mm. (bordiuris mosawyobad)</t>
  </si>
  <si>
    <t>RorRi fraqciiT 10-20 mm. (filebis mosawyobad)</t>
  </si>
  <si>
    <t xml:space="preserve">filebis mosawyobad RorRis fenis gaSla da datkepna </t>
  </si>
  <si>
    <t>masala</t>
  </si>
  <si>
    <t>xelfasi</t>
  </si>
  <si>
    <t>samuSaoebis CamonaTvali</t>
  </si>
  <si>
    <t>transporti da meqanizmi</t>
  </si>
  <si>
    <t>1</t>
  </si>
  <si>
    <r>
      <t xml:space="preserve">teritoriis mosufTaveba arsebuli mZime danagvianebisgan da gatana </t>
    </r>
    <r>
      <rPr>
        <i/>
        <sz val="8"/>
        <rFont val="AcadNusx"/>
      </rPr>
      <t>(</t>
    </r>
    <r>
      <rPr>
        <b/>
        <i/>
        <sz val="8"/>
        <rFont val="AcadNusx"/>
      </rPr>
      <t>meqanizmebisa da samuSaos Rirebulebis gaTvaliswinebiT)</t>
    </r>
  </si>
  <si>
    <t>2</t>
  </si>
  <si>
    <t>3</t>
  </si>
  <si>
    <r>
      <t xml:space="preserve">arsebuli amortizirebuli bordiurebis demontaJi, datvirTva avtoTviTmclelze da gatana </t>
    </r>
    <r>
      <rPr>
        <b/>
        <i/>
        <sz val="8"/>
        <rFont val="AcadNusx"/>
      </rPr>
      <t>(meqanizmebisa da samuSaoebis Rirebulebis gaTvaliswinebiT)</t>
    </r>
  </si>
  <si>
    <t>4</t>
  </si>
  <si>
    <t>5</t>
  </si>
  <si>
    <t>6</t>
  </si>
  <si>
    <t>7</t>
  </si>
  <si>
    <t>8</t>
  </si>
  <si>
    <t>9</t>
  </si>
  <si>
    <r>
      <t xml:space="preserve">teritoriaze arsebuli monumentis, aRdgena da gawmenda-garecxva </t>
    </r>
    <r>
      <rPr>
        <b/>
        <i/>
        <sz val="8"/>
        <rFont val="AcadNusx"/>
      </rPr>
      <t>(Sesabamisi sarecxi saSualebebis Rirebulebis gaTvaliswinebiT)</t>
    </r>
  </si>
  <si>
    <t>10</t>
  </si>
  <si>
    <t>11</t>
  </si>
  <si>
    <r>
      <rPr>
        <sz val="10"/>
        <rFont val="AcadNusx"/>
      </rPr>
      <t>gruntis moWra, datvirTva avtoTviTmclelze da gatana</t>
    </r>
    <r>
      <rPr>
        <sz val="8"/>
        <rFont val="AcadNusx"/>
      </rPr>
      <t xml:space="preserve"> </t>
    </r>
    <r>
      <rPr>
        <b/>
        <i/>
        <sz val="8"/>
        <rFont val="AcadNusx"/>
      </rPr>
      <t>(meqanizmebisa da samuSaos Rirebulebis gaTvaliswinebiT)</t>
    </r>
  </si>
  <si>
    <r>
      <rPr>
        <sz val="10"/>
        <rFont val="AcadNusx"/>
      </rPr>
      <t>skveris teritoriaze arsebuli amortizirebuli kedlebis, kibeebis, sxva betonisa da rkinabetonis konstruqciebis demontaJi, datvirTva avtoTviTmclelze da gatana</t>
    </r>
    <r>
      <rPr>
        <sz val="8"/>
        <rFont val="AcadNusx"/>
      </rPr>
      <t xml:space="preserve"> </t>
    </r>
    <r>
      <rPr>
        <b/>
        <i/>
        <sz val="8"/>
        <rFont val="AcadNusx"/>
      </rPr>
      <t xml:space="preserve">(meqanizmebisa da samuSaos Rirebulebis gaTvaliswinebiT) </t>
    </r>
    <r>
      <rPr>
        <sz val="8"/>
        <rFont val="AcadNusx"/>
      </rPr>
      <t xml:space="preserve"> </t>
    </r>
  </si>
  <si>
    <t xml:space="preserve">arsebuli safaris (maT Soris mopirkeTebis) demontaJi, q. Tbilisis farglebSi transportireba da teq. zedamxedvelis mier miTiTebul teritoriaze dasawyobeba  </t>
  </si>
  <si>
    <r>
      <rPr>
        <sz val="10"/>
        <rFont val="AcadNusx"/>
      </rPr>
      <t>arsebuli xandazmuli da xmobaSi Sesuli xe-mcenaris moWra, kunZebis amoZirkva da gatana</t>
    </r>
    <r>
      <rPr>
        <sz val="8"/>
        <rFont val="AcadNusx"/>
      </rPr>
      <t xml:space="preserve"> </t>
    </r>
    <r>
      <rPr>
        <b/>
        <i/>
        <sz val="8"/>
        <rFont val="AcadNusx"/>
      </rPr>
      <t>(teq. zedamxedvelis miTiTebiT, agroteqnikuri normebis dacviT)</t>
    </r>
  </si>
  <si>
    <t xml:space="preserve">arsebuli sabaRe furnituris, sabavSvo da savarjiSo mowyobilobebis demontaJi, q. Tbilisis farglebSi transportireba da teq. zedamxedvelis mier miTiTebul teritoriaze dasawyobeba  </t>
  </si>
  <si>
    <t xml:space="preserve">arsebuli Robis demontaJi, q. Tbilisis farglebSi transportireba da teq. zedamxedvelis mier miTiTebul teritoriaze dasawyobeba  </t>
  </si>
  <si>
    <r>
      <t xml:space="preserve">arsebuli sabaRe furnituris, sabavSvo da savarjiSo mowyobilobebis demontaJi da teq. zedamxedvelis mier miTiTebul teritoriaze montaJi </t>
    </r>
    <r>
      <rPr>
        <b/>
        <i/>
        <sz val="8"/>
        <rFont val="AcadNusx"/>
      </rPr>
      <t>(arsebobis SemTxvevaSi dazianebuli elementebis aRdgeniT)</t>
    </r>
  </si>
  <si>
    <t>12</t>
  </si>
  <si>
    <t>13</t>
  </si>
  <si>
    <t>14</t>
  </si>
  <si>
    <t>15</t>
  </si>
  <si>
    <t>16</t>
  </si>
  <si>
    <t>17</t>
  </si>
  <si>
    <t xml:space="preserve">bordiuris mowyoba </t>
  </si>
  <si>
    <t>bordiurebis mosawyobad RorRis fenis gaSla da datkepna</t>
  </si>
  <si>
    <t>arsebuli bordiurebis amoReba da gasufTaveba</t>
  </si>
  <si>
    <r>
      <t xml:space="preserve">arsebuli bordiurebis Tanabar niSnulze mowyoba </t>
    </r>
    <r>
      <rPr>
        <b/>
        <i/>
        <sz val="8"/>
        <rFont val="AcadNusx"/>
      </rPr>
      <t xml:space="preserve">(dazianebulis Canacvleba axliT, Sesabamisi masalisa da samusaos Rirebulebis gaTvaliswinebiT) </t>
    </r>
  </si>
  <si>
    <t>inertuli masalebi</t>
  </si>
  <si>
    <t>wvrilmarcvlovani kirqvis RorRi fraqciiT 10-20 mm.</t>
  </si>
  <si>
    <t xml:space="preserve">wvrilmarcvlovani kirqvis RorRis fenis gaSla da datkepna </t>
  </si>
  <si>
    <r>
      <t xml:space="preserve">wvrilmarcvlovani wida </t>
    </r>
    <r>
      <rPr>
        <b/>
        <i/>
        <sz val="8"/>
        <rFont val="AcadNusx"/>
      </rPr>
      <t>(wiTeli pemza)</t>
    </r>
  </si>
  <si>
    <r>
      <t xml:space="preserve">wvrilmarcvlovani widis </t>
    </r>
    <r>
      <rPr>
        <b/>
        <i/>
        <sz val="8"/>
        <rFont val="AcadNusx"/>
      </rPr>
      <t>(wiTeli pemza)</t>
    </r>
    <r>
      <rPr>
        <sz val="10"/>
        <rFont val="AcadNusx"/>
      </rPr>
      <t xml:space="preserve"> fenis gaSla da datkepna </t>
    </r>
  </si>
  <si>
    <r>
      <t xml:space="preserve">rkina-betonis kedlebis, kibeebis, pandusebisa da sxva konstruqciebis mowyoba </t>
    </r>
    <r>
      <rPr>
        <b/>
        <i/>
        <sz val="8"/>
        <rFont val="AcadNusx"/>
      </rPr>
      <t xml:space="preserve">(betoni min. m300; armatura </t>
    </r>
    <r>
      <rPr>
        <b/>
        <i/>
        <sz val="8"/>
        <rFont val="Cambria"/>
        <family val="1"/>
        <charset val="204"/>
        <scheme val="major"/>
      </rPr>
      <t>Ø</t>
    </r>
    <r>
      <rPr>
        <b/>
        <i/>
        <sz val="8"/>
        <rFont val="AcadNusx"/>
      </rPr>
      <t>12mm.; biji maqs. 0,2m.; Sesabamisi masalisa da samuSaos Rirebulebis gaTvaliswinebiT)</t>
    </r>
  </si>
  <si>
    <t>aRdgeniTi samuSaoebi</t>
  </si>
  <si>
    <t>wert.</t>
  </si>
  <si>
    <r>
      <t xml:space="preserve">arsebuli ficrebis damuSaveba </t>
    </r>
    <r>
      <rPr>
        <b/>
        <i/>
        <sz val="8"/>
        <rFont val="AcadNusx"/>
      </rPr>
      <t>(saWiroebis SemTxvevaSi moxsna, gasufTaveba zumfaris qaRaldiT, arsebuli xarvezebis Sevseba Sesabamisi fiTxiT)</t>
    </r>
  </si>
  <si>
    <r>
      <t xml:space="preserve">ficrebis damagreba maRali simkvrivis axali samagrebiT </t>
    </r>
    <r>
      <rPr>
        <b/>
        <sz val="8"/>
        <rFont val="AcadNusx"/>
      </rPr>
      <t>(Sesabamisi masalisa da samuSaos Rirebulebis gaTvaliswinebiT.)</t>
    </r>
  </si>
  <si>
    <r>
      <t xml:space="preserve">liTonis detalis SeduReba </t>
    </r>
    <r>
      <rPr>
        <b/>
        <i/>
        <sz val="8"/>
        <rFont val="AcadNusx"/>
      </rPr>
      <t>(masalisa da samuSaos Rirebulebis gaTvaliswinebiT)</t>
    </r>
  </si>
  <si>
    <r>
      <t xml:space="preserve">arsebuli Robeebis aRdgena </t>
    </r>
    <r>
      <rPr>
        <b/>
        <i/>
        <sz val="8"/>
        <rFont val="AcadNusx"/>
      </rPr>
      <t>(Sesabamisi masalisa da samuSaos Rirebulebis gaTvaliswinebiT)</t>
    </r>
  </si>
  <si>
    <t>mTliani xarjebi</t>
  </si>
  <si>
    <t>gauTvaliswinebeli xarji</t>
  </si>
  <si>
    <t>sul</t>
  </si>
  <si>
    <t>zednadebi xarjebi</t>
  </si>
  <si>
    <t xml:space="preserve">gegmiuri dagroveba </t>
  </si>
  <si>
    <t>dRg 18%</t>
  </si>
  <si>
    <t>betonis bordiuri (0,2X0,07m)</t>
  </si>
  <si>
    <t>RorRi fraqciiT 05-16 mm.</t>
  </si>
  <si>
    <r>
      <t xml:space="preserve">bordiuris mowyoba </t>
    </r>
    <r>
      <rPr>
        <b/>
        <i/>
        <sz val="8"/>
        <rFont val="AcadNusx"/>
      </rPr>
      <t>(masalisa da samuSaos Rirebulebis gaTvaliswinebiT)</t>
    </r>
  </si>
  <si>
    <r>
      <t xml:space="preserve">filebis mowyoba </t>
    </r>
    <r>
      <rPr>
        <b/>
        <i/>
        <sz val="8"/>
        <rFont val="AcadNusx"/>
      </rPr>
      <t>(masalisa da samuSaos Rirebulebis gaTvaliswinebiT)</t>
    </r>
  </si>
  <si>
    <t>sabavSvo moednis mowyoba</t>
  </si>
  <si>
    <t>miwis moWra xeliT betonis bordiurebis mosawyobad da teritoriaze gaSla-gasworeba (montaJis Semdeg ukumiyra)</t>
  </si>
  <si>
    <t>RorRi fraqciiT 24-40 mm.</t>
  </si>
  <si>
    <t>kg.</t>
  </si>
  <si>
    <r>
      <t xml:space="preserve">miwis moWra armirebuli betonis kedlis mosawyobad da teritoriaze gaSla-gasworeba </t>
    </r>
    <r>
      <rPr>
        <b/>
        <i/>
        <sz val="8"/>
        <rFont val="AcadNusx"/>
      </rPr>
      <t>(masalisa da samuSaos Rirebulebis gaTvaliswinebiT)</t>
    </r>
  </si>
  <si>
    <t>c</t>
  </si>
  <si>
    <r>
      <t xml:space="preserve">bazaltis fila </t>
    </r>
    <r>
      <rPr>
        <b/>
        <i/>
        <sz val="8"/>
        <rFont val="AcadNusx"/>
      </rPr>
      <t>(sisqe min. 30mm)</t>
    </r>
  </si>
  <si>
    <t xml:space="preserve">filebis mowyoba </t>
  </si>
  <si>
    <r>
      <t xml:space="preserve">arsebuli amortizirebuli safaris </t>
    </r>
    <r>
      <rPr>
        <sz val="8"/>
        <rFont val="AcadNusx"/>
      </rPr>
      <t>(maT Soris mopirkeTebis)</t>
    </r>
    <r>
      <rPr>
        <sz val="10"/>
        <rFont val="AcadNusx"/>
      </rPr>
      <t xml:space="preserve"> demontaJi, datvirTva avtoTviTmclelze da gatana </t>
    </r>
    <r>
      <rPr>
        <b/>
        <i/>
        <sz val="8"/>
        <rFont val="AcadNusx"/>
      </rPr>
      <t>(meqanizmebisa da samuSaos Rirebulebis gaTvaliswinebiT)</t>
    </r>
  </si>
  <si>
    <t xml:space="preserve">Ria feris granitis (dabuCarkeburi) bordiuri (0,35X0,1m) </t>
  </si>
  <si>
    <r>
      <t xml:space="preserve">Termulad damuSavebuli kursebis granitis fila </t>
    </r>
    <r>
      <rPr>
        <b/>
        <i/>
        <sz val="8"/>
        <rFont val="AcadNusx"/>
      </rPr>
      <t>(300X150mm sisqe min.25mm)</t>
    </r>
    <r>
      <rPr>
        <b/>
        <i/>
        <sz val="10"/>
        <rFont val="AcadNusx"/>
      </rPr>
      <t xml:space="preserve"> </t>
    </r>
  </si>
  <si>
    <r>
      <rPr>
        <sz val="10"/>
        <rFont val="AcadNusx"/>
      </rPr>
      <t xml:space="preserve">arsebuli mcenaris amoReba da gadargva </t>
    </r>
    <r>
      <rPr>
        <b/>
        <i/>
        <sz val="8"/>
        <rFont val="AcadNusx"/>
      </rPr>
      <t>(agroteqnikuri normebis dacviT)</t>
    </r>
  </si>
  <si>
    <t>damcavi kedlebis liTonis Robeebis da barierebis mowyoba</t>
  </si>
  <si>
    <t>bazaltis bordiuri (0,2X0,1m)</t>
  </si>
  <si>
    <r>
      <t>kursebis granitis qudis (sigane min</t>
    </r>
    <r>
      <rPr>
        <sz val="10"/>
        <rFont val="Cambria"/>
        <family val="1"/>
        <charset val="204"/>
        <scheme val="major"/>
      </rPr>
      <t>.</t>
    </r>
    <r>
      <rPr>
        <sz val="10"/>
        <rFont val="AcadNusx"/>
      </rPr>
      <t xml:space="preserve">300mm.; sisqiT min.40mm.) mowyoba </t>
    </r>
    <r>
      <rPr>
        <b/>
        <i/>
        <sz val="8"/>
        <rFont val="AcadNusx"/>
      </rPr>
      <t xml:space="preserve">(masalisa da samuSaos Rirebulebis gaTvaliswinebiT) </t>
    </r>
  </si>
  <si>
    <t xml:space="preserve">orkomponentiani kauCukis webo </t>
  </si>
  <si>
    <r>
      <t xml:space="preserve">kauCukis 20mm-iani sisqis filebi </t>
    </r>
    <r>
      <rPr>
        <b/>
        <i/>
        <sz val="8"/>
        <rFont val="AcadNusx"/>
      </rPr>
      <t xml:space="preserve">(feri mwvane) </t>
    </r>
  </si>
  <si>
    <r>
      <t xml:space="preserve">kauCukis 20mm-iani sisqis filebi </t>
    </r>
    <r>
      <rPr>
        <b/>
        <i/>
        <sz val="8"/>
        <rFont val="AcadNusx"/>
      </rPr>
      <t xml:space="preserve">(feri wiTeli) </t>
    </r>
  </si>
  <si>
    <r>
      <t xml:space="preserve">tufis qvis saparke skami </t>
    </r>
    <r>
      <rPr>
        <b/>
        <i/>
        <sz val="8"/>
        <rFont val="AcadNusx"/>
      </rPr>
      <t>(eskizi#9-is identuri, qvas zedapiris mTel perimetrze unda gaaCndes dekoratiuli zoli e.w. ,,faska,,)</t>
    </r>
  </si>
  <si>
    <r>
      <t xml:space="preserve">tufis qvis saparke skamis montaJi </t>
    </r>
    <r>
      <rPr>
        <b/>
        <i/>
        <sz val="8"/>
        <rFont val="AcadNusx"/>
      </rPr>
      <t xml:space="preserve">(eskizi#9-is mixedviT, masalisa da samuSaos Rirebulebis gaTvaliswinebiT) </t>
    </r>
  </si>
  <si>
    <t>niadagis noyieri nazavis Setana, mosworeba da datkepna</t>
  </si>
  <si>
    <r>
      <t xml:space="preserve">betonis (min. m.200) moWimva </t>
    </r>
    <r>
      <rPr>
        <b/>
        <i/>
        <sz val="8"/>
        <rFont val="AcadNusx"/>
      </rPr>
      <t>(Sesabamisi masalisa da samuSaos Rirebulebis gaTvaliswinebiT)</t>
    </r>
    <r>
      <rPr>
        <sz val="8"/>
        <rFont val="AcadNusx"/>
      </rPr>
      <t xml:space="preserve"> </t>
    </r>
  </si>
  <si>
    <r>
      <t xml:space="preserve">kedlebis galesva qviSa-cementis xsnariT da daSxefeba e.w. dekoratiuli cementiT </t>
    </r>
    <r>
      <rPr>
        <b/>
        <i/>
        <sz val="8"/>
        <rFont val="AcadNusx"/>
      </rPr>
      <t>(masalisa da samuSaos Rirebulebis gaTvaliswinebiT, feri SeTanxmdes damkveTTan)</t>
    </r>
  </si>
  <si>
    <r>
      <t xml:space="preserve">dekoratiuli kedlis galesva da SeRebva maRali xarisxis wyalmedegi saRebaviT </t>
    </r>
    <r>
      <rPr>
        <b/>
        <i/>
        <sz val="8"/>
        <rFont val="AcadNusx"/>
      </rPr>
      <t>(masalisa da samuSaos Rirebulebis gaTvaliswinebiT)</t>
    </r>
  </si>
  <si>
    <r>
      <t xml:space="preserve">rkina-betonis dekoratiuli kedelis mowyoba </t>
    </r>
    <r>
      <rPr>
        <b/>
        <i/>
        <sz val="8"/>
        <rFont val="AcadNusx"/>
      </rPr>
      <t>(masalisa da samuSaos Rirebulebis gaTvaliswinebiT)</t>
    </r>
  </si>
  <si>
    <r>
      <t xml:space="preserve">dazianebuli asfaltis safaris aRdgena </t>
    </r>
    <r>
      <rPr>
        <b/>
        <i/>
        <sz val="8"/>
        <rFont val="AcadNusx"/>
      </rPr>
      <t>(Sesabamisi masalisa da samuSaos Rirebulebis gaTvaliswinebiT)</t>
    </r>
  </si>
  <si>
    <r>
      <t xml:space="preserve">axali ficrebis damzadeba </t>
    </r>
    <r>
      <rPr>
        <b/>
        <i/>
        <sz val="8"/>
        <rFont val="AcadNusx"/>
      </rPr>
      <t xml:space="preserve">(masala gamomSrali, arsebulis identuri)  </t>
    </r>
  </si>
  <si>
    <r>
      <t xml:space="preserve">ficrebis SeRebva maRali xarisxis wyalmedegi laqiT </t>
    </r>
    <r>
      <rPr>
        <b/>
        <i/>
        <sz val="8"/>
        <rFont val="AcadNusx"/>
      </rPr>
      <t>(ori fena, Sesabamisi masalisa da samuSaos Rirebulebis gaTvaliswinebiT)</t>
    </r>
  </si>
  <si>
    <r>
      <t xml:space="preserve">liTonis zedapiris damuSaveba </t>
    </r>
    <r>
      <rPr>
        <b/>
        <i/>
        <sz val="8"/>
        <rFont val="AcadNusx"/>
      </rPr>
      <t>(liTonis jagrisiT)</t>
    </r>
    <r>
      <rPr>
        <sz val="8"/>
        <rFont val="AcadNusx"/>
      </rPr>
      <t xml:space="preserve"> </t>
    </r>
    <r>
      <rPr>
        <sz val="10"/>
        <rFont val="AcadNusx"/>
      </rPr>
      <t xml:space="preserve">da SeRebva </t>
    </r>
    <r>
      <rPr>
        <b/>
        <i/>
        <sz val="8"/>
        <rFont val="AcadNusx"/>
      </rPr>
      <t>(ori fena)</t>
    </r>
    <r>
      <rPr>
        <sz val="10"/>
        <rFont val="AcadNusx"/>
      </rPr>
      <t xml:space="preserve"> maRali xarisxis wyalmedegi saRebaviT </t>
    </r>
    <r>
      <rPr>
        <b/>
        <i/>
        <sz val="8"/>
        <rFont val="AcadNusx"/>
      </rPr>
      <t>(Sesabamisi masalisa da samuSaos Rirebulebis gaTvaliswinebiT)</t>
    </r>
  </si>
  <si>
    <r>
      <t xml:space="preserve">arsebuli dekoratiuli qviT mopirkeTebuli kedlis dazianebuli fragmentebis aRdgena, gawmenda-damuSaveba Sesabamisi xsnariT </t>
    </r>
    <r>
      <rPr>
        <b/>
        <i/>
        <sz val="8"/>
        <rFont val="AcadNusx"/>
      </rPr>
      <t>(arsebulis identuri Sesabamisi masalisa da samuSaoebis Rirebulebis gaTvaliswinebiT)</t>
    </r>
  </si>
  <si>
    <t>gauTvaliswinebeli xarjebi</t>
  </si>
  <si>
    <t>zednadebi</t>
  </si>
  <si>
    <t>mogeba</t>
  </si>
  <si>
    <t>d.R.g.</t>
  </si>
  <si>
    <t xml:space="preserve">saerTo saxarjTaRricxvo Rirebuleba </t>
  </si>
  <si>
    <t xml:space="preserve"> jami</t>
  </si>
  <si>
    <t>krebsiTi xarjTaRricxva</t>
  </si>
  <si>
    <t>samuSaoebis dasaxeleba</t>
  </si>
  <si>
    <t>samSeneblo-saremonto samuSaoebi</t>
  </si>
  <si>
    <t>lokaluri xarjTaRricxva #1</t>
  </si>
  <si>
    <t>lokaluri xarjTaRricxva #2</t>
  </si>
  <si>
    <t>furnitura (saparke skamebi da urnebi)</t>
  </si>
  <si>
    <t>sul jami</t>
  </si>
  <si>
    <t>furnitura</t>
  </si>
  <si>
    <r>
      <t>m</t>
    </r>
    <r>
      <rPr>
        <sz val="9"/>
        <rFont val="Calibri"/>
        <family val="2"/>
        <charset val="204"/>
      </rPr>
      <t>²</t>
    </r>
  </si>
  <si>
    <r>
      <t>m</t>
    </r>
    <r>
      <rPr>
        <sz val="9"/>
        <rFont val="Calibri"/>
        <family val="2"/>
      </rPr>
      <t>²</t>
    </r>
  </si>
  <si>
    <r>
      <t>m</t>
    </r>
    <r>
      <rPr>
        <sz val="9"/>
        <rFont val="Calibri"/>
        <family val="2"/>
        <charset val="204"/>
      </rPr>
      <t>³</t>
    </r>
  </si>
  <si>
    <r>
      <t>m</t>
    </r>
    <r>
      <rPr>
        <vertAlign val="superscript"/>
        <sz val="9"/>
        <rFont val="AcadNusx"/>
      </rPr>
      <t>3</t>
    </r>
  </si>
  <si>
    <r>
      <t>m</t>
    </r>
    <r>
      <rPr>
        <vertAlign val="superscript"/>
        <sz val="9"/>
        <rFont val="AcadNusx"/>
      </rPr>
      <t>2</t>
    </r>
  </si>
  <si>
    <r>
      <t>m</t>
    </r>
    <r>
      <rPr>
        <sz val="9"/>
        <rFont val="Cambria"/>
        <family val="1"/>
        <charset val="204"/>
        <scheme val="major"/>
      </rPr>
      <t>³</t>
    </r>
  </si>
  <si>
    <t>gamwvanebul teritoriebze sabaRe furnituris miwodeba montaJiT</t>
  </si>
  <si>
    <r>
      <t xml:space="preserve">niadagis noyieri nazavi </t>
    </r>
    <r>
      <rPr>
        <b/>
        <i/>
        <sz val="8"/>
        <rFont val="AcadNusx"/>
      </rPr>
      <t xml:space="preserve">(parametrebi mocemulia teqnikur davalebaSi, Semsruleblis mier miReba-Cabarebis gaformebamde unda iqnas warmodgenili daskvna Setanil nazavis idnturobis Sesaxeb) </t>
    </r>
  </si>
  <si>
    <r>
      <t>betonis fila (</t>
    </r>
    <r>
      <rPr>
        <b/>
        <i/>
        <sz val="8"/>
        <rFont val="AcadNusx"/>
      </rPr>
      <t>sisqe min.30mm)</t>
    </r>
  </si>
  <si>
    <r>
      <t xml:space="preserve">saparke furnituris ankerebiT montaJi </t>
    </r>
    <r>
      <rPr>
        <b/>
        <i/>
        <sz val="8"/>
        <rFont val="AcadNusx"/>
      </rPr>
      <t xml:space="preserve">(eskizi #5-is mixedviT, masalisa da samuSaos Rirebulebis gaTvaliswinebiT) </t>
    </r>
  </si>
  <si>
    <r>
      <t>teritoriaze RorRis fenis gaSlada datkepna</t>
    </r>
    <r>
      <rPr>
        <b/>
        <i/>
        <sz val="8"/>
        <rFont val="AcadNusx"/>
      </rPr>
      <t>(eskizi #7-is identurad)</t>
    </r>
  </si>
  <si>
    <t>sul jami:</t>
  </si>
  <si>
    <r>
      <t xml:space="preserve">armirebuli betonis dekoratiuli  bordiuri </t>
    </r>
    <r>
      <rPr>
        <b/>
        <i/>
        <sz val="9"/>
        <rFont val="AcadNusx"/>
      </rPr>
      <t>(eskizis identuri)</t>
    </r>
  </si>
  <si>
    <r>
      <t>m</t>
    </r>
    <r>
      <rPr>
        <vertAlign val="superscript"/>
        <sz val="10"/>
        <rFont val="AcadNusx"/>
      </rPr>
      <t>2</t>
    </r>
  </si>
  <si>
    <r>
      <rPr>
        <sz val="10"/>
        <rFont val="AcadNusx"/>
      </rPr>
      <t xml:space="preserve">arsebuli Sadrevnis auzis Sida farTobis damuSaveba penetroniani qviSa-cementis xsnariT </t>
    </r>
    <r>
      <rPr>
        <b/>
        <i/>
        <sz val="8"/>
        <rFont val="AcadNusx"/>
      </rPr>
      <t>(1 m</t>
    </r>
    <r>
      <rPr>
        <b/>
        <i/>
        <vertAlign val="superscript"/>
        <sz val="10"/>
        <rFont val="AcadNusx"/>
      </rPr>
      <t>3</t>
    </r>
    <r>
      <rPr>
        <b/>
        <i/>
        <sz val="8"/>
        <rFont val="AcadNusx"/>
      </rPr>
      <t xml:space="preserve"> xsnarSi Sereuli 3 kg. penetroni,</t>
    </r>
    <r>
      <rPr>
        <sz val="10"/>
        <rFont val="AcadNusx"/>
      </rPr>
      <t xml:space="preserve"> </t>
    </r>
    <r>
      <rPr>
        <b/>
        <i/>
        <sz val="8"/>
        <rFont val="AcadNusx"/>
      </rPr>
      <t xml:space="preserve"> masalisa da samuSaoebis Rirebulebis gaTvaliswinebiT)</t>
    </r>
  </si>
  <si>
    <r>
      <t xml:space="preserve">arsebuli kedlebisa da Sadrevnebis e.w. "qudebi"-sa da kibeebis safexurebis aRdgena-restavrireba </t>
    </r>
    <r>
      <rPr>
        <b/>
        <i/>
        <sz val="8"/>
        <rFont val="AcadNusx"/>
      </rPr>
      <t>(saWiroebisamebr: demontaJi, zedapirebis damuSaveba, dazianebulis Canacvleba axliT-arsebulis identuri, montaJi, Sesabamisi masalisa da samuSaos Rirebulebis gaTvaliswinebiT)</t>
    </r>
  </si>
  <si>
    <r>
      <t>m</t>
    </r>
    <r>
      <rPr>
        <sz val="10"/>
        <rFont val="Calibri"/>
        <family val="2"/>
        <charset val="204"/>
      </rPr>
      <t>²</t>
    </r>
  </si>
  <si>
    <t>grZ.m</t>
  </si>
  <si>
    <r>
      <t>m</t>
    </r>
    <r>
      <rPr>
        <vertAlign val="superscript"/>
        <sz val="11"/>
        <rFont val="AcadNusx"/>
      </rPr>
      <t>3</t>
    </r>
  </si>
  <si>
    <t>grZ.m.</t>
  </si>
  <si>
    <r>
      <t xml:space="preserve">dekoratiuli sanaTis boZi </t>
    </r>
    <r>
      <rPr>
        <i/>
        <sz val="10"/>
        <rFont val="AcadNusx"/>
      </rPr>
      <t>(eskizis identuri, masalisa da samuSaos Rirebulebis gaTvaliswinebiT)</t>
    </r>
  </si>
  <si>
    <t>cali</t>
  </si>
  <si>
    <r>
      <t xml:space="preserve">ganaTebis qselze damiwebis konturis mowyoba (kronSteini </t>
    </r>
    <r>
      <rPr>
        <sz val="10"/>
        <rFont val="Calibri"/>
        <family val="2"/>
      </rPr>
      <t>L</t>
    </r>
    <r>
      <rPr>
        <sz val="10"/>
        <rFont val="AcadNusx"/>
      </rPr>
      <t xml:space="preserve">=2,0m d=6mm montaJi) </t>
    </r>
    <r>
      <rPr>
        <i/>
        <sz val="10"/>
        <rFont val="AcadNusx"/>
      </rPr>
      <t>(masalisa da samuSaos Rirebulebis gaTvaliswinebiT)</t>
    </r>
  </si>
  <si>
    <t>spilenZis ZarRvebiani kabeli polivinilqloridis ormagi uwvadi izolaciiT kveTiT 5X2,5 (masalisa da samuSaos Rirebulebis gaTvaliswinebiT)</t>
  </si>
  <si>
    <t>spilenZis ZarRvebiani kabeli polivinilqloridis ormagi uwvadi izolaciiT kveTiT 5X4²(masalisa da samuSaos Rirebulebis gaTvaliswinebiT)</t>
  </si>
  <si>
    <t>zednadebi xarjebi (%muSaxelis pirdapiri xelfasidan)</t>
  </si>
  <si>
    <t>gegmiuri dagroveba</t>
  </si>
  <si>
    <t>damiwebis konturis gazomva da eleqtro samuSaoebis gamarTulobisa da usafrTxoebis damadasturebeli dokumentacia</t>
  </si>
  <si>
    <r>
      <t xml:space="preserve">Txrilis momzadeba kabelis gasayvanad </t>
    </r>
    <r>
      <rPr>
        <i/>
        <sz val="10"/>
        <rFont val="AcadNusx"/>
      </rPr>
      <t>(siRrme min.0.4m masalisa da samuSaos Rirebulebis gaTvaliswinebiT)</t>
    </r>
  </si>
  <si>
    <r>
      <t xml:space="preserve">qviSis </t>
    </r>
    <r>
      <rPr>
        <i/>
        <sz val="10"/>
        <rFont val="AcadNusx"/>
      </rPr>
      <t>baliSis mowyoba (</t>
    </r>
    <r>
      <rPr>
        <i/>
        <sz val="10"/>
        <rFont val="Calibri"/>
        <family val="2"/>
      </rPr>
      <t>h</t>
    </r>
    <r>
      <rPr>
        <i/>
        <sz val="10"/>
        <rFont val="AcadNusx"/>
      </rPr>
      <t>=10sm. masalisa da samuSaos Rirebulebis gaTvaliswinebiT)</t>
    </r>
  </si>
  <si>
    <r>
      <t xml:space="preserve">plastmasis gofrirebuli mili </t>
    </r>
    <r>
      <rPr>
        <sz val="10"/>
        <rFont val="Cambria"/>
        <family val="1"/>
        <charset val="204"/>
      </rPr>
      <t>Ø50</t>
    </r>
    <r>
      <rPr>
        <sz val="10"/>
        <rFont val="AcadNusx"/>
      </rPr>
      <t>mm montaJiT (masalisa da samuSaos Rirebulebis gaTvaliswinebiT)</t>
    </r>
  </si>
  <si>
    <t>sasignalo lenta montaJiT (masalisa da samuSaos Rirebulebis gaTvaliswinebiT)</t>
  </si>
  <si>
    <t xml:space="preserve">gruntis ukuCayra xeliT </t>
  </si>
  <si>
    <t>eleqtro samontaJo samuSaoebi</t>
  </si>
  <si>
    <t>lokaluri xarjTaRricxva #3</t>
  </si>
  <si>
    <r>
      <t xml:space="preserve">kauCukis filebis </t>
    </r>
    <r>
      <rPr>
        <b/>
        <i/>
        <sz val="8"/>
        <rFont val="AcadNusx"/>
      </rPr>
      <t>(sisqiT 20mm.)</t>
    </r>
    <r>
      <rPr>
        <sz val="10"/>
        <rFont val="AcadNusx"/>
      </rPr>
      <t xml:space="preserve"> dageba betonze orkomponentiani weboTi </t>
    </r>
    <r>
      <rPr>
        <b/>
        <i/>
        <sz val="8"/>
        <rFont val="AcadNusx"/>
      </rPr>
      <t>(eskizi#7-is identurad, Sesabamisi samuSaos Rirebulebis gaTvaliswinebiT, webos xarji 1m</t>
    </r>
    <r>
      <rPr>
        <b/>
        <sz val="8"/>
        <rFont val="Calibri"/>
        <family val="2"/>
        <charset val="204"/>
      </rPr>
      <t>²</t>
    </r>
    <r>
      <rPr>
        <b/>
        <i/>
        <sz val="8"/>
        <rFont val="AcadNusx"/>
      </rPr>
      <t xml:space="preserve">-ze 0,5kg.) </t>
    </r>
  </si>
  <si>
    <r>
      <t>betonis (</t>
    </r>
    <r>
      <rPr>
        <sz val="10"/>
        <rFont val="Cambria"/>
        <family val="1"/>
        <scheme val="major"/>
      </rPr>
      <t>m</t>
    </r>
    <r>
      <rPr>
        <sz val="10"/>
        <rFont val="Calibri"/>
        <family val="2"/>
        <charset val="204"/>
        <scheme val="minor"/>
      </rPr>
      <t>200</t>
    </r>
    <r>
      <rPr>
        <sz val="10"/>
        <rFont val="AcadNusx"/>
      </rPr>
      <t xml:space="preserve">) moWimva 60 mm-s sisqiT mTlian farTobze </t>
    </r>
    <r>
      <rPr>
        <b/>
        <i/>
        <sz val="8"/>
        <rFont val="AcadNusx"/>
      </rPr>
      <t>(eskizi  #7-is identurad, Sesabamisi masalisa da samuSaos Rirebulebis gaTvaliswinebiT)</t>
    </r>
    <r>
      <rPr>
        <sz val="8"/>
        <rFont val="AcadNusx"/>
      </rPr>
      <t xml:space="preserve"> </t>
    </r>
  </si>
  <si>
    <r>
      <t xml:space="preserve">dekoratiuli Robis </t>
    </r>
    <r>
      <rPr>
        <b/>
        <i/>
        <sz val="8"/>
        <rFont val="AcadNusx"/>
      </rPr>
      <t>(eskzi #2)</t>
    </r>
    <r>
      <rPr>
        <sz val="10"/>
        <rFont val="AcadNusx"/>
      </rPr>
      <t xml:space="preserve"> damzadeba-montaJi </t>
    </r>
    <r>
      <rPr>
        <b/>
        <i/>
        <sz val="8"/>
        <rFont val="AcadNusx"/>
      </rPr>
      <t>( SeRebili erTi piri antikoroziuli xsnariT, ori piri wyalmedegi saRebaviT, eskizis identuri, montaJi eskizi #6-is mixedviT Sesabamisi masalisa da samuSaos Rirebulebis gaTvaliswinebiT)</t>
    </r>
  </si>
  <si>
    <r>
      <t xml:space="preserve">dekoratiuli Robis </t>
    </r>
    <r>
      <rPr>
        <b/>
        <i/>
        <sz val="8"/>
        <rFont val="AcadNusx"/>
      </rPr>
      <t>(eskzi #3)</t>
    </r>
    <r>
      <rPr>
        <sz val="10"/>
        <rFont val="AcadNusx"/>
      </rPr>
      <t xml:space="preserve"> damzadeba-montaJi </t>
    </r>
    <r>
      <rPr>
        <b/>
        <i/>
        <sz val="8"/>
        <rFont val="AcadNusx"/>
      </rPr>
      <t>(SeRebili erTi piri antikoroziuli xsnariT, ori piri wyalmedegi saRebaviT, eskizis identuri, montaJi eskizi #6-is mixedviT Sesabamisi masalisa da samuSaos Rirebulebis gaTvaliswinebiT)</t>
    </r>
  </si>
  <si>
    <r>
      <t xml:space="preserve">dekoratiuli Robis </t>
    </r>
    <r>
      <rPr>
        <b/>
        <i/>
        <sz val="8"/>
        <rFont val="AcadNusx"/>
      </rPr>
      <t>(eskizi #1)</t>
    </r>
    <r>
      <rPr>
        <sz val="10"/>
        <rFont val="AcadNusx"/>
      </rPr>
      <t xml:space="preserve"> damzadeba-montaJi </t>
    </r>
    <r>
      <rPr>
        <b/>
        <i/>
        <sz val="8"/>
        <rFont val="AcadNusx"/>
      </rPr>
      <t>(SeRebili erTi piri antikoroziuli xsnariT, ori piri wyalmedegi saRebaviT, eskizis identuri, montaJi eskizi #6-is mixedviT Sesabamisi masalisa da samuSaos Rirebulebis gaTvaliswinebiT)</t>
    </r>
  </si>
  <si>
    <r>
      <t xml:space="preserve">urna amosaRebi saTliT </t>
    </r>
    <r>
      <rPr>
        <b/>
        <i/>
        <sz val="8"/>
        <rFont val="AcadNusx"/>
      </rPr>
      <t>(eskizi  #8-is identuri),</t>
    </r>
    <r>
      <rPr>
        <sz val="10"/>
        <rFont val="AcadNusx"/>
      </rPr>
      <t xml:space="preserve"> profilebis masala: gamomSrali wifeli, SeRebili </t>
    </r>
    <r>
      <rPr>
        <i/>
        <sz val="10"/>
        <rFont val="AcadNusx"/>
      </rPr>
      <t>(ori piri)</t>
    </r>
    <r>
      <rPr>
        <sz val="10"/>
        <rFont val="AcadNusx"/>
      </rPr>
      <t xml:space="preserve"> wyalmedegi laqiT, zoma 40X40 mm. karkasi-zolovani liToni, SeRebili </t>
    </r>
    <r>
      <rPr>
        <i/>
        <sz val="10"/>
        <rFont val="AcadNusx"/>
      </rPr>
      <t>(ori piri)</t>
    </r>
    <r>
      <rPr>
        <sz val="10"/>
        <rFont val="AcadNusx"/>
      </rPr>
      <t xml:space="preserve"> wyalmedegi saRebaviT, zoma 4X25 mm. saTli-moTuTiebuli liTonis furceli zoma 0,5 mm. montaJi unda ganxorcieldes ankerebiT </t>
    </r>
    <r>
      <rPr>
        <b/>
        <i/>
        <sz val="10"/>
        <rFont val="AcadNusx"/>
      </rPr>
      <t>(</t>
    </r>
    <r>
      <rPr>
        <b/>
        <i/>
        <sz val="8"/>
        <rFont val="AcadNusx"/>
      </rPr>
      <t>eskizi #5-is mixedviT)</t>
    </r>
    <r>
      <rPr>
        <sz val="10"/>
        <rFont val="AcadNusx"/>
      </rPr>
      <t xml:space="preserve"> </t>
    </r>
  </si>
  <si>
    <r>
      <t xml:space="preserve">sanaTi dioduri naTuriT </t>
    </r>
    <r>
      <rPr>
        <sz val="10"/>
        <rFont val="Cambria"/>
        <family val="1"/>
        <scheme val="major"/>
      </rPr>
      <t>E</t>
    </r>
    <r>
      <rPr>
        <sz val="10"/>
        <rFont val="AcadNusx"/>
      </rPr>
      <t>27, 24vt. TeTri naTebiT, eskizis Sesabamisi, sruli kompleqtaciiT</t>
    </r>
  </si>
  <si>
    <r>
      <t xml:space="preserve">mozaikuri betonis masiuri saparke skami, montaJiT </t>
    </r>
    <r>
      <rPr>
        <b/>
        <i/>
        <sz val="8"/>
        <rFont val="AcadNusx"/>
      </rPr>
      <t>(eskizis identuri, miTiTebuli parametrebis gaTvaliswinebiT)</t>
    </r>
    <r>
      <rPr>
        <b/>
        <sz val="8"/>
        <rFont val="AcadNusx"/>
      </rPr>
      <t xml:space="preserve"> </t>
    </r>
  </si>
  <si>
    <r>
      <t xml:space="preserve">mozaikuri betonis dekoratiuli saparke skami (sazurgiT), montaJiT </t>
    </r>
    <r>
      <rPr>
        <b/>
        <i/>
        <sz val="8"/>
        <rFont val="AcadNusx"/>
      </rPr>
      <t>(eskizis identuri, miTiTebuli parametrebis gaTvaliswinebiT)</t>
    </r>
    <r>
      <rPr>
        <b/>
        <sz val="10"/>
        <rFont val="AcadNusx"/>
      </rPr>
      <t xml:space="preserve"> </t>
    </r>
  </si>
  <si>
    <r>
      <t xml:space="preserve">mozaikuri betonis saparke sanagve urna amosaRebi saTliT, montaJiT </t>
    </r>
    <r>
      <rPr>
        <b/>
        <i/>
        <sz val="8"/>
        <rFont val="AcadNusx"/>
      </rPr>
      <t>(eskizis identuri, miTiTebuli parametrebis gaTvaliswinebiT)</t>
    </r>
    <r>
      <rPr>
        <sz val="10"/>
        <rFont val="AcadNusx"/>
      </rPr>
      <t xml:space="preserve">,  saTli _ moTuTiebuli liTonis furceli </t>
    </r>
    <r>
      <rPr>
        <b/>
        <i/>
        <sz val="8"/>
        <rFont val="AcadNusx"/>
      </rPr>
      <t>(min. 0,5mm)</t>
    </r>
    <r>
      <rPr>
        <sz val="10"/>
        <rFont val="AcadNusx"/>
      </rPr>
      <t xml:space="preserve"> </t>
    </r>
  </si>
  <si>
    <t>m³</t>
  </si>
  <si>
    <r>
      <rPr>
        <sz val="9"/>
        <rFont val="AcadNusx"/>
      </rPr>
      <t xml:space="preserve">liTonis </t>
    </r>
    <r>
      <rPr>
        <sz val="9"/>
        <rFont val="Times New Roman"/>
        <family val="1"/>
        <charset val="204"/>
      </rPr>
      <t>D=89</t>
    </r>
    <r>
      <rPr>
        <sz val="9"/>
        <rFont val="AcadNusx"/>
      </rPr>
      <t>mm  barieris montaJi</t>
    </r>
    <r>
      <rPr>
        <b/>
        <sz val="9"/>
        <rFont val="AcadNusx"/>
      </rPr>
      <t xml:space="preserve"> </t>
    </r>
    <r>
      <rPr>
        <b/>
        <i/>
        <sz val="8"/>
        <rFont val="AcadNusx"/>
      </rPr>
      <t>(#4 eskizis Sesabamisad)</t>
    </r>
    <r>
      <rPr>
        <b/>
        <sz val="8"/>
        <rFont val="AcadNusx"/>
      </rPr>
      <t xml:space="preserve"> </t>
    </r>
    <r>
      <rPr>
        <b/>
        <sz val="9"/>
        <rFont val="Calibri"/>
        <family val="2"/>
        <scheme val="minor"/>
      </rPr>
      <t xml:space="preserve">B-15 </t>
    </r>
    <r>
      <rPr>
        <sz val="9"/>
        <rFont val="AcadNusx"/>
      </rPr>
      <t>betonis safuZvelze</t>
    </r>
    <r>
      <rPr>
        <i/>
        <sz val="9"/>
        <rFont val="AcadNusx"/>
      </rPr>
      <t xml:space="preserve"> (20X20X40)</t>
    </r>
    <r>
      <rPr>
        <sz val="9"/>
        <rFont val="AcadNusx"/>
      </rPr>
      <t xml:space="preserve"> da orjeradi SeRebva antikoroziuli saRebaviT</t>
    </r>
  </si>
  <si>
    <t>balaxisagan damcavi kenWebis qveS dasafeni - polipropilenis teqstili (teritoriaze damagrebiT, masalisa da samuSaos Rirebulebis gaTvaliswinebiT)</t>
  </si>
  <si>
    <t>plasmasis elastiuri kuTxovana (zoma min. 30X30mm) dekoraciis Sesabamisad feradi kenWebis fenebis gamyofad, montaJiT (masalisa da samuSaos Rirebulebis gaTvaliswinebiT)</t>
  </si>
  <si>
    <r>
      <t xml:space="preserve">armirebuli betonis dekoratiuli filebi </t>
    </r>
    <r>
      <rPr>
        <b/>
        <i/>
        <sz val="8"/>
        <rFont val="AcadNusx"/>
      </rPr>
      <t>(sisqe min.20mm)</t>
    </r>
  </si>
  <si>
    <r>
      <t xml:space="preserve">dekoratiuli plastmasis, TeTri feris, sferos formis sanaTi montaJiT, zomiT 300 mm 20-30 vt eko naTuriT </t>
    </r>
    <r>
      <rPr>
        <i/>
        <sz val="10"/>
        <rFont val="AcadNusx"/>
      </rPr>
      <t>(eskizis Sesabamisad, sruli kompleqtaciiT)</t>
    </r>
  </si>
  <si>
    <r>
      <t>m</t>
    </r>
    <r>
      <rPr>
        <sz val="11"/>
        <rFont val="Calibri"/>
        <family val="2"/>
      </rPr>
      <t>³</t>
    </r>
  </si>
  <si>
    <r>
      <t>m</t>
    </r>
    <r>
      <rPr>
        <vertAlign val="superscript"/>
        <sz val="11"/>
        <rFont val="Calibri"/>
        <family val="2"/>
      </rPr>
      <t>2</t>
    </r>
  </si>
  <si>
    <r>
      <t xml:space="preserve">ficrebis SeRebva </t>
    </r>
    <r>
      <rPr>
        <b/>
        <i/>
        <sz val="8"/>
        <rFont val="AcadNusx"/>
      </rPr>
      <t>(ori fena)</t>
    </r>
    <r>
      <rPr>
        <sz val="10"/>
        <rFont val="AcadNusx"/>
      </rPr>
      <t xml:space="preserve"> maRali xarisxis wyalmedegi saRebaviT </t>
    </r>
    <r>
      <rPr>
        <b/>
        <i/>
        <sz val="8"/>
        <rFont val="AcadNusx"/>
      </rPr>
      <t>(masalisa da samuSaoebis Rirebulebis gaTvaliswinebiT)</t>
    </r>
  </si>
  <si>
    <t>q. Tbilisis municipalitetis teritoriaze, md. mtkvris marcxena sanapiroze arsebuli gamwvanebuli teritoriebis aRdgena-mowyobis samuSaoebi</t>
  </si>
  <si>
    <t>sxvadasxva feris dekoratiuli kenWebi (nimuSis msgavsi, damkveTTan SeTanxmebuli, min. 6 feri, SeRebili ekologiurad usafrTxo wyalmedegi saRebaviT),  fraqcia 05-20 mm. teritoriaze gaSla -damkveTTan SeTanxmebuli dekoraciis mixedviT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</si>
</sst>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[Red]0.00"/>
    <numFmt numFmtId="165" formatCode="0;[Red]0"/>
    <numFmt numFmtId="166" formatCode="0.000"/>
    <numFmt numFmtId="167" formatCode="0.0"/>
  </numFmts>
  <fonts count="49" x14ac:knownFonts="1">
    <font>
      <sz val="11"/>
      <color theme="1"/>
      <name val="Calibri"/>
      <family val="2"/>
      <scheme val="minor"/>
    </font>
    <font>
      <b/>
      <sz val="8"/>
      <name val="AcadNusx"/>
    </font>
    <font>
      <b/>
      <sz val="10"/>
      <name val="AcadNusx"/>
    </font>
    <font>
      <sz val="8"/>
      <name val="AcadNusx"/>
    </font>
    <font>
      <sz val="10"/>
      <name val="AcadNusx"/>
    </font>
    <font>
      <b/>
      <i/>
      <sz val="8"/>
      <name val="AcadNusx"/>
    </font>
    <font>
      <sz val="10"/>
      <name val="Calibri"/>
      <family val="2"/>
      <charset val="204"/>
    </font>
    <font>
      <sz val="10"/>
      <name val="Calibri"/>
      <family val="2"/>
      <scheme val="minor"/>
    </font>
    <font>
      <sz val="8"/>
      <name val="Calibri"/>
      <family val="2"/>
      <charset val="204"/>
    </font>
    <font>
      <i/>
      <sz val="8"/>
      <name val="AcadNusx"/>
    </font>
    <font>
      <b/>
      <sz val="8"/>
      <name val="Calibri"/>
      <family val="2"/>
      <charset val="204"/>
    </font>
    <font>
      <b/>
      <i/>
      <sz val="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0"/>
      <color indexed="12"/>
      <name val="Arial Cyr"/>
      <charset val="204"/>
    </font>
    <font>
      <b/>
      <i/>
      <sz val="10"/>
      <name val="AcadNusx"/>
    </font>
    <font>
      <sz val="9"/>
      <name val="AcadNusx"/>
    </font>
    <font>
      <b/>
      <sz val="9"/>
      <name val="AcadNusx"/>
    </font>
    <font>
      <sz val="10"/>
      <name val="Arial"/>
      <family val="2"/>
    </font>
    <font>
      <i/>
      <sz val="10"/>
      <name val="AcadNusx"/>
    </font>
    <font>
      <b/>
      <i/>
      <sz val="9"/>
      <name val="AcadNusx"/>
    </font>
    <font>
      <b/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name val="Arachveulebrivi Thin"/>
      <family val="2"/>
    </font>
    <font>
      <b/>
      <sz val="11"/>
      <name val="AcadNusx"/>
    </font>
    <font>
      <sz val="11"/>
      <name val="AcadNusx"/>
    </font>
    <font>
      <sz val="11"/>
      <color theme="1"/>
      <name val="AcadNusx"/>
    </font>
    <font>
      <sz val="10"/>
      <name val="Arachveulebrivi Thin"/>
      <family val="2"/>
    </font>
    <font>
      <vertAlign val="superscript"/>
      <sz val="9"/>
      <name val="AcadNusx"/>
    </font>
    <font>
      <sz val="9"/>
      <name val="Calibri"/>
      <family val="2"/>
      <charset val="204"/>
    </font>
    <font>
      <sz val="9"/>
      <name val="Calibri"/>
      <family val="2"/>
    </font>
    <font>
      <sz val="9"/>
      <name val="Cambria"/>
      <family val="1"/>
      <charset val="204"/>
      <scheme val="major"/>
    </font>
    <font>
      <i/>
      <sz val="9"/>
      <name val="AcadNusx"/>
    </font>
    <font>
      <vertAlign val="superscript"/>
      <sz val="10"/>
      <name val="AcadNusx"/>
    </font>
    <font>
      <sz val="8"/>
      <name val="Calibri"/>
      <family val="2"/>
      <scheme val="minor"/>
    </font>
    <font>
      <b/>
      <i/>
      <vertAlign val="superscript"/>
      <sz val="10"/>
      <name val="AcadNusx"/>
    </font>
    <font>
      <sz val="10"/>
      <name val="Arial"/>
      <family val="2"/>
      <charset val="204"/>
    </font>
    <font>
      <i/>
      <sz val="10"/>
      <name val="Calibri"/>
      <family val="2"/>
    </font>
    <font>
      <vertAlign val="superscript"/>
      <sz val="11"/>
      <name val="AcadNusx"/>
    </font>
    <font>
      <sz val="10"/>
      <name val="Cambria"/>
      <family val="1"/>
      <charset val="204"/>
    </font>
    <font>
      <sz val="10"/>
      <name val="Calibri"/>
      <family val="2"/>
    </font>
    <font>
      <b/>
      <sz val="9"/>
      <name val="Calibri"/>
      <family val="2"/>
      <scheme val="minor"/>
    </font>
    <font>
      <sz val="10"/>
      <name val="Cambria"/>
      <family val="1"/>
      <scheme val="major"/>
    </font>
    <font>
      <sz val="9"/>
      <name val="Times New Roman"/>
      <family val="1"/>
      <charset val="204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color theme="1"/>
      <name val="AcadNusx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17" fillId="0" borderId="0"/>
  </cellStyleXfs>
  <cellXfs count="513">
    <xf numFmtId="0" fontId="0" fillId="0" borderId="0" xfId="0"/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/>
    <xf numFmtId="0" fontId="8" fillId="0" borderId="0" xfId="0" applyFont="1" applyFill="1" applyBorder="1" applyAlignment="1" applyProtection="1"/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/>
    <xf numFmtId="0" fontId="6" fillId="0" borderId="0" xfId="0" applyFont="1" applyFill="1" applyBorder="1" applyAlignment="1" applyProtection="1"/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 applyProtection="1">
      <alignment wrapText="1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 applyBorder="1" applyAlignment="1" applyProtection="1"/>
    <xf numFmtId="0" fontId="19" fillId="0" borderId="5" xfId="0" applyFont="1" applyFill="1" applyBorder="1" applyAlignment="1" applyProtection="1">
      <alignment horizontal="center" vertical="center"/>
    </xf>
    <xf numFmtId="164" fontId="3" fillId="0" borderId="33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left" vertical="top" wrapText="1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 applyProtection="1">
      <alignment horizontal="center" vertical="center"/>
    </xf>
    <xf numFmtId="164" fontId="3" fillId="0" borderId="23" xfId="0" applyNumberFormat="1" applyFont="1" applyFill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top" wrapText="1"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164" fontId="3" fillId="0" borderId="29" xfId="0" applyNumberFormat="1" applyFont="1" applyFill="1" applyBorder="1" applyAlignment="1" applyProtection="1">
      <alignment horizontal="center" vertical="center" wrapText="1"/>
    </xf>
    <xf numFmtId="164" fontId="3" fillId="0" borderId="26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49" fontId="4" fillId="0" borderId="24" xfId="0" applyNumberFormat="1" applyFont="1" applyFill="1" applyBorder="1" applyAlignment="1" applyProtection="1">
      <alignment horizontal="center" vertical="center" wrapText="1"/>
    </xf>
    <xf numFmtId="164" fontId="3" fillId="0" borderId="38" xfId="0" applyNumberFormat="1" applyFont="1" applyFill="1" applyBorder="1" applyAlignment="1" applyProtection="1">
      <alignment horizontal="center" vertical="center" wrapText="1"/>
    </xf>
    <xf numFmtId="164" fontId="3" fillId="0" borderId="37" xfId="0" applyNumberFormat="1" applyFont="1" applyFill="1" applyBorder="1" applyAlignment="1" applyProtection="1">
      <alignment horizontal="center" vertical="center" wrapText="1"/>
    </xf>
    <xf numFmtId="164" fontId="3" fillId="0" borderId="25" xfId="0" applyNumberFormat="1" applyFont="1" applyFill="1" applyBorder="1" applyAlignment="1" applyProtection="1">
      <alignment horizontal="center" vertical="center" wrapText="1"/>
    </xf>
    <xf numFmtId="164" fontId="3" fillId="0" borderId="30" xfId="0" applyNumberFormat="1" applyFont="1" applyFill="1" applyBorder="1" applyAlignment="1" applyProtection="1">
      <alignment horizontal="center" vertical="center" wrapText="1"/>
    </xf>
    <xf numFmtId="164" fontId="3" fillId="0" borderId="34" xfId="0" applyNumberFormat="1" applyFont="1" applyFill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164" fontId="3" fillId="0" borderId="39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49" fontId="19" fillId="0" borderId="4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vertical="top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3" fillId="0" borderId="13" xfId="0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49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0" fontId="27" fillId="0" borderId="35" xfId="2" applyFont="1" applyFill="1" applyBorder="1" applyAlignment="1">
      <alignment horizontal="center" vertical="center" wrapText="1"/>
    </xf>
    <xf numFmtId="0" fontId="27" fillId="0" borderId="13" xfId="2" applyFont="1" applyFill="1" applyBorder="1" applyAlignment="1">
      <alignment horizontal="center" vertical="center" wrapText="1"/>
    </xf>
    <xf numFmtId="0" fontId="27" fillId="0" borderId="5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/>
    </xf>
    <xf numFmtId="0" fontId="28" fillId="0" borderId="0" xfId="0" applyFont="1"/>
    <xf numFmtId="2" fontId="28" fillId="0" borderId="0" xfId="0" applyNumberFormat="1" applyFont="1"/>
    <xf numFmtId="0" fontId="2" fillId="0" borderId="13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vertical="center" wrapText="1"/>
    </xf>
    <xf numFmtId="0" fontId="29" fillId="0" borderId="0" xfId="0" applyFont="1" applyFill="1" applyAlignment="1">
      <alignment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right" vertical="center" wrapText="1"/>
    </xf>
    <xf numFmtId="2" fontId="16" fillId="0" borderId="9" xfId="0" applyNumberFormat="1" applyFont="1" applyFill="1" applyBorder="1" applyAlignment="1">
      <alignment horizontal="right" vertical="center" wrapText="1"/>
    </xf>
    <xf numFmtId="2" fontId="15" fillId="0" borderId="9" xfId="0" applyNumberFormat="1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6" fillId="0" borderId="13" xfId="2" applyFont="1" applyFill="1" applyBorder="1" applyAlignment="1">
      <alignment horizontal="center" vertical="center" wrapText="1"/>
    </xf>
    <xf numFmtId="0" fontId="26" fillId="0" borderId="5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left" vertical="top" wrapText="1"/>
    </xf>
    <xf numFmtId="0" fontId="19" fillId="0" borderId="2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164" fontId="16" fillId="0" borderId="13" xfId="0" applyNumberFormat="1" applyFont="1" applyFill="1" applyBorder="1" applyAlignment="1" applyProtection="1">
      <alignment horizontal="right" vertical="center" wrapText="1"/>
    </xf>
    <xf numFmtId="49" fontId="4" fillId="0" borderId="40" xfId="0" applyNumberFormat="1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1" fillId="0" borderId="44" xfId="0" applyFont="1" applyFill="1" applyBorder="1" applyAlignment="1" applyProtection="1">
      <alignment horizontal="left" vertical="center" wrapText="1"/>
    </xf>
    <xf numFmtId="49" fontId="4" fillId="0" borderId="31" xfId="0" applyNumberFormat="1" applyFont="1" applyFill="1" applyBorder="1" applyAlignment="1">
      <alignment vertical="center" wrapText="1"/>
    </xf>
    <xf numFmtId="49" fontId="4" fillId="0" borderId="31" xfId="1" applyNumberFormat="1" applyFont="1" applyFill="1" applyBorder="1" applyAlignment="1" applyProtection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/>
    </xf>
    <xf numFmtId="2" fontId="3" fillId="0" borderId="34" xfId="0" applyNumberFormat="1" applyFont="1" applyFill="1" applyBorder="1" applyAlignment="1" applyProtection="1">
      <alignment horizontal="center" vertical="center"/>
    </xf>
    <xf numFmtId="164" fontId="3" fillId="0" borderId="26" xfId="0" applyNumberFormat="1" applyFont="1" applyFill="1" applyBorder="1" applyAlignment="1" applyProtection="1">
      <alignment horizontal="center" vertical="center"/>
    </xf>
    <xf numFmtId="164" fontId="3" fillId="0" borderId="2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vertical="center" wrapText="1"/>
    </xf>
    <xf numFmtId="2" fontId="27" fillId="0" borderId="13" xfId="2" applyNumberFormat="1" applyFont="1" applyFill="1" applyBorder="1" applyAlignment="1">
      <alignment horizontal="center" vertical="center" wrapText="1"/>
    </xf>
    <xf numFmtId="2" fontId="27" fillId="0" borderId="35" xfId="2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 applyProtection="1">
      <alignment horizontal="center" vertical="center" wrapText="1"/>
    </xf>
    <xf numFmtId="165" fontId="1" fillId="0" borderId="9" xfId="0" applyNumberFormat="1" applyFont="1" applyFill="1" applyBorder="1" applyAlignment="1" applyProtection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 vertical="center" wrapText="1"/>
    </xf>
    <xf numFmtId="165" fontId="1" fillId="0" borderId="16" xfId="0" applyNumberFormat="1" applyFont="1" applyFill="1" applyBorder="1" applyAlignment="1" applyProtection="1">
      <alignment horizontal="center" vertical="center" wrapText="1"/>
    </xf>
    <xf numFmtId="164" fontId="3" fillId="0" borderId="25" xfId="0" applyNumberFormat="1" applyFont="1" applyFill="1" applyBorder="1" applyAlignment="1" applyProtection="1">
      <alignment horizontal="center" vertical="center"/>
    </xf>
    <xf numFmtId="164" fontId="3" fillId="0" borderId="38" xfId="0" applyNumberFormat="1" applyFont="1" applyFill="1" applyBorder="1" applyAlignment="1" applyProtection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 wrapText="1"/>
    </xf>
    <xf numFmtId="2" fontId="3" fillId="0" borderId="34" xfId="0" applyNumberFormat="1" applyFont="1" applyFill="1" applyBorder="1" applyAlignment="1" applyProtection="1">
      <alignment horizontal="center" vertical="center" wrapText="1"/>
    </xf>
    <xf numFmtId="2" fontId="3" fillId="0" borderId="26" xfId="0" applyNumberFormat="1" applyFont="1" applyFill="1" applyBorder="1" applyAlignment="1" applyProtection="1">
      <alignment horizontal="center" vertical="center" wrapText="1"/>
    </xf>
    <xf numFmtId="2" fontId="3" fillId="0" borderId="29" xfId="0" applyNumberFormat="1" applyFont="1" applyFill="1" applyBorder="1" applyAlignment="1" applyProtection="1">
      <alignment horizontal="center" vertical="center" wrapText="1"/>
    </xf>
    <xf numFmtId="2" fontId="16" fillId="0" borderId="5" xfId="0" applyNumberFormat="1" applyFont="1" applyFill="1" applyBorder="1" applyAlignment="1" applyProtection="1">
      <alignment vertical="center" wrapText="1"/>
    </xf>
    <xf numFmtId="2" fontId="4" fillId="0" borderId="46" xfId="0" applyNumberFormat="1" applyFont="1" applyFill="1" applyBorder="1" applyAlignment="1" applyProtection="1">
      <alignment horizontal="right" vertical="center" wrapText="1"/>
    </xf>
    <xf numFmtId="2" fontId="4" fillId="0" borderId="48" xfId="0" applyNumberFormat="1" applyFont="1" applyFill="1" applyBorder="1" applyAlignment="1" applyProtection="1">
      <alignment horizontal="right" vertical="center" wrapText="1"/>
    </xf>
    <xf numFmtId="2" fontId="4" fillId="0" borderId="20" xfId="0" applyNumberFormat="1" applyFont="1" applyFill="1" applyBorder="1" applyAlignment="1" applyProtection="1">
      <alignment horizontal="right" vertical="center" wrapText="1"/>
    </xf>
    <xf numFmtId="2" fontId="15" fillId="0" borderId="13" xfId="0" applyNumberFormat="1" applyFont="1" applyFill="1" applyBorder="1" applyAlignment="1" applyProtection="1">
      <alignment horizontal="right" vertical="center" wrapText="1"/>
    </xf>
    <xf numFmtId="0" fontId="3" fillId="0" borderId="24" xfId="0" applyFont="1" applyFill="1" applyBorder="1" applyAlignment="1" applyProtection="1">
      <alignment vertical="center" wrapText="1"/>
    </xf>
    <xf numFmtId="2" fontId="4" fillId="0" borderId="26" xfId="0" applyNumberFormat="1" applyFont="1" applyFill="1" applyBorder="1" applyAlignment="1" applyProtection="1">
      <alignment horizontal="right" vertical="center" wrapText="1"/>
    </xf>
    <xf numFmtId="2" fontId="4" fillId="0" borderId="32" xfId="0" applyNumberFormat="1" applyFont="1" applyFill="1" applyBorder="1" applyAlignment="1" applyProtection="1">
      <alignment horizontal="right" vertical="center" wrapText="1"/>
    </xf>
    <xf numFmtId="2" fontId="4" fillId="0" borderId="40" xfId="0" applyNumberFormat="1" applyFont="1" applyFill="1" applyBorder="1" applyAlignment="1" applyProtection="1">
      <alignment horizontal="right" vertical="center" wrapText="1"/>
    </xf>
    <xf numFmtId="2" fontId="15" fillId="0" borderId="24" xfId="0" applyNumberFormat="1" applyFont="1" applyFill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vertical="center" wrapText="1"/>
    </xf>
    <xf numFmtId="2" fontId="4" fillId="0" borderId="10" xfId="0" applyNumberFormat="1" applyFont="1" applyFill="1" applyBorder="1" applyAlignment="1" applyProtection="1">
      <alignment horizontal="right" vertical="center" wrapText="1"/>
    </xf>
    <xf numFmtId="2" fontId="4" fillId="0" borderId="28" xfId="0" applyNumberFormat="1" applyFont="1" applyFill="1" applyBorder="1" applyAlignment="1" applyProtection="1">
      <alignment horizontal="right" vertical="center" wrapText="1"/>
    </xf>
    <xf numFmtId="2" fontId="4" fillId="0" borderId="15" xfId="0" applyNumberFormat="1" applyFont="1" applyFill="1" applyBorder="1" applyAlignment="1" applyProtection="1">
      <alignment horizontal="right" vertical="center" wrapText="1"/>
    </xf>
    <xf numFmtId="2" fontId="16" fillId="0" borderId="9" xfId="0" applyNumberFormat="1" applyFont="1" applyFill="1" applyBorder="1" applyAlignment="1" applyProtection="1">
      <alignment horizontal="right" vertical="center" wrapText="1"/>
    </xf>
    <xf numFmtId="2" fontId="15" fillId="0" borderId="9" xfId="0" applyNumberFormat="1" applyFont="1" applyFill="1" applyBorder="1" applyAlignment="1" applyProtection="1">
      <alignment horizontal="right" vertical="center" wrapText="1"/>
    </xf>
    <xf numFmtId="0" fontId="3" fillId="0" borderId="16" xfId="0" applyFont="1" applyFill="1" applyBorder="1" applyAlignment="1" applyProtection="1">
      <alignment vertical="center" wrapText="1"/>
    </xf>
    <xf numFmtId="2" fontId="4" fillId="0" borderId="25" xfId="0" applyNumberFormat="1" applyFont="1" applyFill="1" applyBorder="1" applyAlignment="1" applyProtection="1">
      <alignment horizontal="right" vertical="center" wrapText="1"/>
    </xf>
    <xf numFmtId="2" fontId="4" fillId="0" borderId="47" xfId="0" applyNumberFormat="1" applyFont="1" applyFill="1" applyBorder="1" applyAlignment="1" applyProtection="1">
      <alignment horizontal="right" vertical="center" wrapText="1"/>
    </xf>
    <xf numFmtId="2" fontId="4" fillId="0" borderId="17" xfId="0" applyNumberFormat="1" applyFont="1" applyFill="1" applyBorder="1" applyAlignment="1" applyProtection="1">
      <alignment horizontal="right" vertical="center" wrapText="1"/>
    </xf>
    <xf numFmtId="2" fontId="15" fillId="0" borderId="16" xfId="0" applyNumberFormat="1" applyFont="1" applyFill="1" applyBorder="1" applyAlignment="1" applyProtection="1">
      <alignment horizontal="right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164" fontId="15" fillId="0" borderId="27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164" fontId="3" fillId="0" borderId="58" xfId="0" applyNumberFormat="1" applyFont="1" applyFill="1" applyBorder="1" applyAlignment="1" applyProtection="1">
      <alignment horizontal="center" vertical="center" wrapText="1"/>
    </xf>
    <xf numFmtId="164" fontId="3" fillId="0" borderId="60" xfId="0" applyNumberFormat="1" applyFont="1" applyFill="1" applyBorder="1" applyAlignment="1" applyProtection="1">
      <alignment horizontal="center" vertical="center" wrapText="1"/>
    </xf>
    <xf numFmtId="164" fontId="3" fillId="0" borderId="62" xfId="0" applyNumberFormat="1" applyFont="1" applyFill="1" applyBorder="1" applyAlignment="1" applyProtection="1">
      <alignment horizontal="center" vertical="center" wrapText="1"/>
    </xf>
    <xf numFmtId="164" fontId="3" fillId="0" borderId="64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Fill="1"/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4" fillId="0" borderId="5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4" xfId="4" applyFont="1" applyFill="1" applyBorder="1" applyAlignment="1">
      <alignment horizontal="left" vertical="center" wrapText="1"/>
    </xf>
    <xf numFmtId="0" fontId="4" fillId="0" borderId="40" xfId="4" applyFont="1" applyFill="1" applyBorder="1" applyAlignment="1">
      <alignment horizontal="center" vertical="center" wrapText="1"/>
    </xf>
    <xf numFmtId="2" fontId="4" fillId="0" borderId="24" xfId="4" applyNumberFormat="1" applyFont="1" applyFill="1" applyBorder="1" applyAlignment="1">
      <alignment horizontal="center" vertical="center" wrapText="1"/>
    </xf>
    <xf numFmtId="0" fontId="4" fillId="0" borderId="29" xfId="4" applyFont="1" applyFill="1" applyBorder="1" applyAlignment="1">
      <alignment horizontal="center" vertical="center" wrapText="1"/>
    </xf>
    <xf numFmtId="2" fontId="15" fillId="0" borderId="33" xfId="0" applyNumberFormat="1" applyFont="1" applyFill="1" applyBorder="1" applyAlignment="1" applyProtection="1">
      <alignment horizontal="right" vertical="center" wrapText="1"/>
    </xf>
    <xf numFmtId="164" fontId="15" fillId="0" borderId="26" xfId="0" applyNumberFormat="1" applyFont="1" applyFill="1" applyBorder="1" applyAlignment="1">
      <alignment horizontal="center" vertical="center" wrapText="1"/>
    </xf>
    <xf numFmtId="2" fontId="15" fillId="0" borderId="23" xfId="0" applyNumberFormat="1" applyFont="1" applyFill="1" applyBorder="1" applyAlignment="1" applyProtection="1">
      <alignment horizontal="right" vertical="center" wrapText="1"/>
    </xf>
    <xf numFmtId="164" fontId="15" fillId="0" borderId="29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 applyProtection="1">
      <alignment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left" vertical="center" wrapText="1"/>
    </xf>
    <xf numFmtId="0" fontId="4" fillId="0" borderId="15" xfId="4" applyFont="1" applyFill="1" applyBorder="1" applyAlignment="1">
      <alignment horizontal="center" vertical="center"/>
    </xf>
    <xf numFmtId="2" fontId="4" fillId="0" borderId="9" xfId="4" applyNumberFormat="1" applyFont="1" applyFill="1" applyBorder="1" applyAlignment="1">
      <alignment horizontal="center" vertical="center"/>
    </xf>
    <xf numFmtId="0" fontId="4" fillId="0" borderId="34" xfId="4" applyFont="1" applyFill="1" applyBorder="1" applyAlignment="1">
      <alignment horizontal="center" vertical="center"/>
    </xf>
    <xf numFmtId="2" fontId="4" fillId="0" borderId="10" xfId="4" applyNumberFormat="1" applyFont="1" applyFill="1" applyBorder="1" applyAlignment="1">
      <alignment horizontal="center" vertical="center"/>
    </xf>
    <xf numFmtId="2" fontId="4" fillId="0" borderId="34" xfId="5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6" applyFont="1" applyFill="1" applyBorder="1" applyAlignment="1">
      <alignment horizontal="left" vertical="center" wrapText="1"/>
    </xf>
    <xf numFmtId="0" fontId="4" fillId="0" borderId="15" xfId="6" applyFont="1" applyFill="1" applyBorder="1" applyAlignment="1">
      <alignment horizontal="center" vertical="center"/>
    </xf>
    <xf numFmtId="2" fontId="4" fillId="0" borderId="9" xfId="6" applyNumberFormat="1" applyFont="1" applyFill="1" applyBorder="1" applyAlignment="1">
      <alignment horizontal="center" vertical="center"/>
    </xf>
    <xf numFmtId="2" fontId="4" fillId="0" borderId="34" xfId="6" applyNumberFormat="1" applyFont="1" applyFill="1" applyBorder="1" applyAlignment="1">
      <alignment horizontal="center" vertical="center"/>
    </xf>
    <xf numFmtId="2" fontId="4" fillId="0" borderId="10" xfId="6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9" xfId="7" applyFont="1" applyFill="1" applyBorder="1" applyAlignment="1">
      <alignment horizontal="left" vertical="center" wrapText="1"/>
    </xf>
    <xf numFmtId="0" fontId="4" fillId="0" borderId="15" xfId="7" applyFont="1" applyFill="1" applyBorder="1" applyAlignment="1">
      <alignment horizontal="center" vertical="center"/>
    </xf>
    <xf numFmtId="2" fontId="4" fillId="0" borderId="9" xfId="7" applyNumberFormat="1" applyFont="1" applyFill="1" applyBorder="1" applyAlignment="1">
      <alignment horizontal="center" vertical="center"/>
    </xf>
    <xf numFmtId="0" fontId="4" fillId="0" borderId="34" xfId="7" applyFont="1" applyFill="1" applyBorder="1" applyAlignment="1">
      <alignment horizontal="center" vertical="center"/>
    </xf>
    <xf numFmtId="0" fontId="4" fillId="0" borderId="10" xfId="7" applyFont="1" applyFill="1" applyBorder="1" applyAlignment="1">
      <alignment horizontal="center" vertical="center"/>
    </xf>
    <xf numFmtId="0" fontId="4" fillId="0" borderId="9" xfId="7" applyFont="1" applyFill="1" applyBorder="1" applyAlignment="1">
      <alignment horizontal="left" vertical="center"/>
    </xf>
    <xf numFmtId="0" fontId="4" fillId="0" borderId="15" xfId="4" applyFont="1" applyFill="1" applyBorder="1" applyAlignment="1">
      <alignment horizontal="center" vertical="center" wrapText="1"/>
    </xf>
    <xf numFmtId="2" fontId="4" fillId="0" borderId="9" xfId="4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2" fontId="4" fillId="0" borderId="34" xfId="8" applyNumberFormat="1" applyFont="1" applyFill="1" applyBorder="1" applyAlignment="1">
      <alignment horizontal="center" vertical="center" wrapText="1"/>
    </xf>
    <xf numFmtId="2" fontId="4" fillId="0" borderId="10" xfId="8" applyNumberFormat="1" applyFont="1" applyFill="1" applyBorder="1" applyAlignment="1">
      <alignment horizontal="center" vertical="center" wrapText="1"/>
    </xf>
    <xf numFmtId="1" fontId="4" fillId="0" borderId="34" xfId="9" applyNumberFormat="1" applyFont="1" applyFill="1" applyBorder="1" applyAlignment="1">
      <alignment horizontal="center" vertical="center" wrapText="1"/>
    </xf>
    <xf numFmtId="0" fontId="4" fillId="0" borderId="15" xfId="10" applyFont="1" applyFill="1" applyBorder="1" applyAlignment="1">
      <alignment horizontal="center" vertical="center" wrapText="1"/>
    </xf>
    <xf numFmtId="0" fontId="4" fillId="0" borderId="34" xfId="4" applyFont="1" applyFill="1" applyBorder="1" applyAlignment="1">
      <alignment horizontal="center" vertical="center" wrapText="1"/>
    </xf>
    <xf numFmtId="2" fontId="4" fillId="0" borderId="10" xfId="4" applyNumberFormat="1" applyFont="1" applyFill="1" applyBorder="1" applyAlignment="1">
      <alignment horizontal="center" vertical="center" wrapText="1"/>
    </xf>
    <xf numFmtId="2" fontId="4" fillId="0" borderId="34" xfId="4" applyNumberFormat="1" applyFont="1" applyFill="1" applyBorder="1" applyAlignment="1">
      <alignment horizontal="center" vertical="center" wrapText="1"/>
    </xf>
    <xf numFmtId="0" fontId="4" fillId="0" borderId="9" xfId="10" applyFont="1" applyFill="1" applyBorder="1" applyAlignment="1">
      <alignment horizontal="left" vertical="center" wrapText="1"/>
    </xf>
    <xf numFmtId="0" fontId="4" fillId="0" borderId="15" xfId="10" applyFont="1" applyFill="1" applyBorder="1" applyAlignment="1">
      <alignment horizontal="center" vertical="center"/>
    </xf>
    <xf numFmtId="2" fontId="4" fillId="0" borderId="9" xfId="10" applyNumberFormat="1" applyFont="1" applyFill="1" applyBorder="1" applyAlignment="1">
      <alignment horizontal="center" vertical="center"/>
    </xf>
    <xf numFmtId="164" fontId="4" fillId="0" borderId="34" xfId="4" applyNumberFormat="1" applyFont="1" applyFill="1" applyBorder="1" applyAlignment="1">
      <alignment horizontal="center" vertical="center"/>
    </xf>
    <xf numFmtId="2" fontId="4" fillId="0" borderId="34" xfId="4" applyNumberFormat="1" applyFont="1" applyFill="1" applyBorder="1" applyAlignment="1">
      <alignment horizontal="center" vertical="center"/>
    </xf>
    <xf numFmtId="0" fontId="4" fillId="0" borderId="9" xfId="11" applyFont="1" applyFill="1" applyBorder="1" applyAlignment="1">
      <alignment horizontal="left" vertical="center" wrapText="1"/>
    </xf>
    <xf numFmtId="0" fontId="4" fillId="0" borderId="15" xfId="11" applyFont="1" applyFill="1" applyBorder="1" applyAlignment="1">
      <alignment horizontal="center" vertical="center" wrapText="1"/>
    </xf>
    <xf numFmtId="167" fontId="4" fillId="0" borderId="9" xfId="11" applyNumberFormat="1" applyFont="1" applyFill="1" applyBorder="1" applyAlignment="1">
      <alignment horizontal="center" vertical="center" wrapText="1"/>
    </xf>
    <xf numFmtId="2" fontId="4" fillId="0" borderId="34" xfId="11" applyNumberFormat="1" applyFont="1" applyFill="1" applyBorder="1" applyAlignment="1">
      <alignment horizontal="center" vertical="center" wrapText="1"/>
    </xf>
    <xf numFmtId="2" fontId="4" fillId="0" borderId="10" xfId="11" applyNumberFormat="1" applyFont="1" applyFill="1" applyBorder="1" applyAlignment="1">
      <alignment horizontal="center" vertical="center" wrapText="1"/>
    </xf>
    <xf numFmtId="0" fontId="4" fillId="0" borderId="34" xfId="12" applyFont="1" applyFill="1" applyBorder="1" applyAlignment="1">
      <alignment horizontal="center" vertical="center" wrapText="1"/>
    </xf>
    <xf numFmtId="0" fontId="4" fillId="0" borderId="16" xfId="11" applyFont="1" applyFill="1" applyBorder="1" applyAlignment="1">
      <alignment horizontal="left" vertical="center" wrapText="1"/>
    </xf>
    <xf numFmtId="0" fontId="4" fillId="0" borderId="17" xfId="11" applyFont="1" applyFill="1" applyBorder="1" applyAlignment="1">
      <alignment horizontal="center" vertical="center" wrapText="1"/>
    </xf>
    <xf numFmtId="167" fontId="4" fillId="0" borderId="16" xfId="11" applyNumberFormat="1" applyFont="1" applyFill="1" applyBorder="1" applyAlignment="1">
      <alignment horizontal="center" vertical="center" wrapText="1"/>
    </xf>
    <xf numFmtId="2" fontId="4" fillId="0" borderId="38" xfId="11" applyNumberFormat="1" applyFont="1" applyFill="1" applyBorder="1" applyAlignment="1">
      <alignment horizontal="center" vertical="center" wrapText="1"/>
    </xf>
    <xf numFmtId="2" fontId="4" fillId="0" borderId="25" xfId="11" applyNumberFormat="1" applyFont="1" applyFill="1" applyBorder="1" applyAlignment="1">
      <alignment horizontal="center" vertical="center" wrapText="1"/>
    </xf>
    <xf numFmtId="0" fontId="4" fillId="0" borderId="38" xfId="12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9" fontId="4" fillId="0" borderId="4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right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wrapText="1"/>
    </xf>
    <xf numFmtId="0" fontId="23" fillId="0" borderId="35" xfId="0" applyFont="1" applyFill="1" applyBorder="1"/>
    <xf numFmtId="0" fontId="4" fillId="0" borderId="0" xfId="0" applyFont="1" applyFill="1" applyBorder="1" applyAlignment="1">
      <alignment horizontal="center" vertical="center"/>
    </xf>
    <xf numFmtId="9" fontId="4" fillId="0" borderId="44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right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4" fillId="0" borderId="49" xfId="0" applyNumberFormat="1" applyFont="1" applyFill="1" applyBorder="1" applyAlignment="1">
      <alignment horizontal="right" vertical="center"/>
    </xf>
    <xf numFmtId="2" fontId="4" fillId="0" borderId="35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9" fontId="15" fillId="0" borderId="4" xfId="0" applyNumberFormat="1" applyFont="1" applyFill="1" applyBorder="1" applyAlignment="1">
      <alignment horizontal="center" vertical="center" wrapText="1"/>
    </xf>
    <xf numFmtId="9" fontId="15" fillId="0" borderId="31" xfId="0" applyNumberFormat="1" applyFont="1" applyFill="1" applyBorder="1" applyAlignment="1">
      <alignment horizontal="center" vertical="center" wrapText="1"/>
    </xf>
    <xf numFmtId="9" fontId="15" fillId="0" borderId="8" xfId="0" applyNumberFormat="1" applyFont="1" applyFill="1" applyBorder="1" applyAlignment="1">
      <alignment horizontal="center" vertical="center" wrapText="1"/>
    </xf>
    <xf numFmtId="9" fontId="15" fillId="0" borderId="1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164" fontId="15" fillId="0" borderId="7" xfId="0" applyNumberFormat="1" applyFont="1" applyFill="1" applyBorder="1" applyAlignment="1" applyProtection="1">
      <alignment horizontal="right" vertical="center" wrapText="1"/>
    </xf>
    <xf numFmtId="164" fontId="15" fillId="0" borderId="13" xfId="0" applyNumberFormat="1" applyFont="1" applyFill="1" applyBorder="1" applyAlignment="1" applyProtection="1">
      <alignment horizontal="right" vertical="center" wrapText="1"/>
    </xf>
    <xf numFmtId="164" fontId="1" fillId="0" borderId="13" xfId="0" applyNumberFormat="1" applyFont="1" applyFill="1" applyBorder="1" applyAlignment="1" applyProtection="1">
      <alignment horizontal="right" vertical="center"/>
    </xf>
    <xf numFmtId="164" fontId="1" fillId="0" borderId="24" xfId="0" applyNumberFormat="1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164" fontId="1" fillId="0" borderId="15" xfId="0" applyNumberFormat="1" applyFont="1" applyFill="1" applyBorder="1" applyAlignment="1" applyProtection="1">
      <alignment horizontal="center" vertical="center" wrapText="1"/>
    </xf>
    <xf numFmtId="164" fontId="1" fillId="0" borderId="63" xfId="0" applyNumberFormat="1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/>
    </xf>
    <xf numFmtId="164" fontId="15" fillId="0" borderId="24" xfId="0" applyNumberFormat="1" applyFont="1" applyFill="1" applyBorder="1" applyAlignment="1" applyProtection="1">
      <alignment horizontal="right" vertical="center" wrapText="1"/>
    </xf>
    <xf numFmtId="164" fontId="15" fillId="0" borderId="9" xfId="0" applyNumberFormat="1" applyFont="1" applyFill="1" applyBorder="1" applyAlignment="1" applyProtection="1">
      <alignment horizontal="right" vertical="center" wrapText="1"/>
    </xf>
    <xf numFmtId="164" fontId="15" fillId="0" borderId="16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right" wrapText="1"/>
    </xf>
    <xf numFmtId="2" fontId="16" fillId="0" borderId="21" xfId="0" applyNumberFormat="1" applyFont="1" applyFill="1" applyBorder="1" applyAlignment="1" applyProtection="1">
      <alignment horizontal="right" vertical="center" wrapText="1"/>
    </xf>
    <xf numFmtId="164" fontId="1" fillId="0" borderId="50" xfId="0" applyNumberFormat="1" applyFont="1" applyFill="1" applyBorder="1" applyAlignment="1" applyProtection="1">
      <alignment horizontal="center" vertical="center"/>
    </xf>
    <xf numFmtId="164" fontId="1" fillId="0" borderId="51" xfId="0" applyNumberFormat="1" applyFont="1" applyFill="1" applyBorder="1" applyAlignment="1" applyProtection="1">
      <alignment horizontal="center" vertical="center"/>
    </xf>
    <xf numFmtId="164" fontId="1" fillId="0" borderId="52" xfId="0" applyNumberFormat="1" applyFont="1" applyFill="1" applyBorder="1" applyAlignment="1" applyProtection="1">
      <alignment horizontal="center" vertical="center"/>
    </xf>
    <xf numFmtId="164" fontId="1" fillId="0" borderId="53" xfId="0" applyNumberFormat="1" applyFont="1" applyFill="1" applyBorder="1" applyAlignment="1" applyProtection="1">
      <alignment horizontal="center" vertical="center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6" fillId="0" borderId="5" xfId="0" applyNumberFormat="1" applyFont="1" applyFill="1" applyBorder="1" applyAlignment="1" applyProtection="1">
      <alignment horizontal="right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6" fillId="0" borderId="27" xfId="0" applyFont="1" applyFill="1" applyBorder="1" applyAlignment="1" applyProtection="1">
      <alignment horizontal="right" vertical="center"/>
    </xf>
    <xf numFmtId="165" fontId="1" fillId="0" borderId="27" xfId="0" applyNumberFormat="1" applyFont="1" applyFill="1" applyBorder="1" applyAlignment="1" applyProtection="1">
      <alignment horizontal="center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164" fontId="1" fillId="0" borderId="27" xfId="0" applyNumberFormat="1" applyFont="1" applyFill="1" applyBorder="1" applyAlignment="1" applyProtection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</xf>
    <xf numFmtId="49" fontId="19" fillId="0" borderId="65" xfId="0" applyNumberFormat="1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vertical="top" wrapText="1"/>
    </xf>
    <xf numFmtId="0" fontId="15" fillId="0" borderId="24" xfId="0" applyFont="1" applyFill="1" applyBorder="1" applyAlignment="1" applyProtection="1">
      <alignment horizontal="center" vertical="center"/>
    </xf>
    <xf numFmtId="164" fontId="1" fillId="0" borderId="40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right" vertical="center"/>
    </xf>
    <xf numFmtId="164" fontId="34" fillId="0" borderId="5" xfId="0" applyNumberFormat="1" applyFont="1" applyFill="1" applyBorder="1" applyAlignment="1" applyProtection="1">
      <alignment horizontal="center" vertical="center"/>
    </xf>
    <xf numFmtId="164" fontId="34" fillId="0" borderId="2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164" fontId="1" fillId="0" borderId="35" xfId="0" applyNumberFormat="1" applyFont="1" applyFill="1" applyBorder="1" applyAlignment="1" applyProtection="1">
      <alignment horizontal="center" vertical="center" wrapText="1"/>
    </xf>
    <xf numFmtId="164" fontId="1" fillId="0" borderId="43" xfId="0" applyNumberFormat="1" applyFont="1" applyFill="1" applyBorder="1" applyAlignment="1" applyProtection="1">
      <alignment horizontal="center" vertical="center"/>
    </xf>
    <xf numFmtId="164" fontId="1" fillId="0" borderId="45" xfId="0" applyNumberFormat="1" applyFont="1" applyFill="1" applyBorder="1" applyAlignment="1" applyProtection="1">
      <alignment horizontal="center" vertical="center"/>
    </xf>
    <xf numFmtId="164" fontId="1" fillId="0" borderId="42" xfId="0" applyNumberFormat="1" applyFont="1" applyFill="1" applyBorder="1" applyAlignment="1" applyProtection="1">
      <alignment horizontal="center" vertical="center"/>
    </xf>
    <xf numFmtId="164" fontId="1" fillId="0" borderId="49" xfId="0" applyNumberFormat="1" applyFont="1" applyFill="1" applyBorder="1" applyAlignment="1" applyProtection="1">
      <alignment horizontal="center" vertical="center"/>
    </xf>
    <xf numFmtId="164" fontId="1" fillId="0" borderId="21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 applyProtection="1">
      <alignment horizontal="left" vertical="center" wrapText="1"/>
    </xf>
    <xf numFmtId="2" fontId="1" fillId="0" borderId="27" xfId="0" applyNumberFormat="1" applyFont="1" applyFill="1" applyBorder="1" applyAlignment="1" applyProtection="1">
      <alignment horizontal="center" vertical="center"/>
    </xf>
    <xf numFmtId="0" fontId="4" fillId="0" borderId="4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2" fontId="1" fillId="0" borderId="5" xfId="0" applyNumberFormat="1" applyFont="1" applyFill="1" applyBorder="1" applyAlignment="1" applyProtection="1">
      <alignment vertical="center" wrapText="1"/>
    </xf>
    <xf numFmtId="0" fontId="15" fillId="0" borderId="5" xfId="0" applyFont="1" applyFill="1" applyBorder="1" applyAlignment="1">
      <alignment vertical="center" wrapText="1"/>
    </xf>
    <xf numFmtId="9" fontId="15" fillId="0" borderId="66" xfId="0" applyNumberFormat="1" applyFont="1" applyFill="1" applyBorder="1" applyAlignment="1">
      <alignment horizontal="center" vertical="center" wrapText="1"/>
    </xf>
    <xf numFmtId="4" fontId="26" fillId="0" borderId="13" xfId="2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/>
    </xf>
    <xf numFmtId="164" fontId="1" fillId="0" borderId="13" xfId="0" applyNumberFormat="1" applyFont="1" applyFill="1" applyBorder="1" applyAlignment="1" applyProtection="1">
      <alignment horizontal="center" vertical="center" wrapText="1"/>
    </xf>
    <xf numFmtId="49" fontId="4" fillId="0" borderId="16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vertical="center"/>
    </xf>
    <xf numFmtId="2" fontId="3" fillId="0" borderId="33" xfId="0" applyNumberFormat="1" applyFont="1" applyFill="1" applyBorder="1" applyAlignment="1">
      <alignment vertical="center"/>
    </xf>
    <xf numFmtId="2" fontId="3" fillId="0" borderId="24" xfId="0" applyNumberFormat="1" applyFont="1" applyFill="1" applyBorder="1" applyAlignment="1">
      <alignment horizontal="right" vertical="center"/>
    </xf>
    <xf numFmtId="49" fontId="15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 applyProtection="1">
      <alignment vertical="center" wrapText="1"/>
    </xf>
    <xf numFmtId="2" fontId="15" fillId="0" borderId="5" xfId="0" applyNumberFormat="1" applyFont="1" applyFill="1" applyBorder="1" applyAlignment="1" applyProtection="1">
      <alignment horizontal="right" vertical="center" wrapText="1"/>
    </xf>
    <xf numFmtId="2" fontId="15" fillId="0" borderId="21" xfId="0" applyNumberFormat="1" applyFont="1" applyFill="1" applyBorder="1" applyAlignment="1" applyProtection="1">
      <alignment horizontal="right" vertical="center" wrapText="1"/>
    </xf>
    <xf numFmtId="164" fontId="15" fillId="0" borderId="12" xfId="0" applyNumberFormat="1" applyFont="1" applyFill="1" applyBorder="1" applyAlignment="1" applyProtection="1">
      <alignment horizontal="right" vertical="center" wrapText="1"/>
    </xf>
    <xf numFmtId="2" fontId="3" fillId="0" borderId="22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15" fillId="0" borderId="9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right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164" fontId="34" fillId="0" borderId="6" xfId="0" applyNumberFormat="1" applyFont="1" applyFill="1" applyBorder="1" applyAlignment="1" applyProtection="1">
      <alignment horizontal="center" vertical="center"/>
    </xf>
    <xf numFmtId="164" fontId="1" fillId="0" borderId="46" xfId="0" applyNumberFormat="1" applyFont="1" applyFill="1" applyBorder="1" applyAlignment="1" applyProtection="1">
      <alignment horizontal="center" vertical="center"/>
    </xf>
    <xf numFmtId="164" fontId="1" fillId="0" borderId="54" xfId="0" applyNumberFormat="1" applyFont="1" applyFill="1" applyBorder="1" applyAlignment="1" applyProtection="1">
      <alignment horizontal="center" vertical="center"/>
    </xf>
    <xf numFmtId="164" fontId="3" fillId="0" borderId="59" xfId="0" applyNumberFormat="1" applyFont="1" applyFill="1" applyBorder="1" applyAlignment="1" applyProtection="1">
      <alignment horizontal="center" vertical="center"/>
    </xf>
    <xf numFmtId="164" fontId="1" fillId="0" borderId="55" xfId="0" applyNumberFormat="1" applyFont="1" applyFill="1" applyBorder="1" applyAlignment="1" applyProtection="1">
      <alignment horizontal="center" vertical="center"/>
    </xf>
    <xf numFmtId="164" fontId="1" fillId="0" borderId="56" xfId="0" applyNumberFormat="1" applyFont="1" applyFill="1" applyBorder="1" applyAlignment="1" applyProtection="1">
      <alignment horizontal="center" vertical="center"/>
    </xf>
    <xf numFmtId="164" fontId="34" fillId="0" borderId="57" xfId="0" applyNumberFormat="1" applyFont="1" applyFill="1" applyBorder="1" applyAlignment="1" applyProtection="1">
      <alignment horizontal="center" vertical="center"/>
    </xf>
    <xf numFmtId="164" fontId="15" fillId="0" borderId="27" xfId="0" applyNumberFormat="1" applyFont="1" applyFill="1" applyBorder="1" applyAlignment="1" applyProtection="1">
      <alignment horizontal="right" vertical="center" wrapText="1"/>
    </xf>
    <xf numFmtId="2" fontId="1" fillId="0" borderId="24" xfId="0" applyNumberFormat="1" applyFont="1" applyFill="1" applyBorder="1" applyAlignment="1" applyProtection="1">
      <alignment horizontal="right" vertical="center" wrapText="1"/>
    </xf>
    <xf numFmtId="0" fontId="19" fillId="0" borderId="6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right" vertical="center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vertical="center" wrapText="1"/>
    </xf>
    <xf numFmtId="164" fontId="1" fillId="0" borderId="67" xfId="0" applyNumberFormat="1" applyFont="1" applyFill="1" applyBorder="1" applyAlignment="1" applyProtection="1">
      <alignment horizontal="center" vertical="center" wrapText="1"/>
    </xf>
    <xf numFmtId="164" fontId="3" fillId="0" borderId="61" xfId="0" applyNumberFormat="1" applyFont="1" applyFill="1" applyBorder="1" applyAlignment="1" applyProtection="1">
      <alignment horizontal="center" vertical="center"/>
    </xf>
    <xf numFmtId="0" fontId="16" fillId="0" borderId="63" xfId="0" applyFont="1" applyFill="1" applyBorder="1" applyAlignment="1">
      <alignment horizontal="left" vertical="center" wrapText="1"/>
    </xf>
    <xf numFmtId="49" fontId="19" fillId="0" borderId="27" xfId="0" applyNumberFormat="1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65" xfId="0" applyFont="1" applyFill="1" applyBorder="1" applyAlignment="1" applyProtection="1">
      <alignment horizontal="right" vertical="center"/>
    </xf>
    <xf numFmtId="164" fontId="19" fillId="0" borderId="6" xfId="0" applyNumberFormat="1" applyFont="1" applyFill="1" applyBorder="1" applyAlignment="1" applyProtection="1">
      <alignment horizontal="center" vertical="center"/>
    </xf>
    <xf numFmtId="164" fontId="19" fillId="0" borderId="27" xfId="0" applyNumberFormat="1" applyFont="1" applyFill="1" applyBorder="1" applyAlignment="1" applyProtection="1">
      <alignment horizontal="right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left" vertical="center" wrapText="1"/>
    </xf>
    <xf numFmtId="0" fontId="16" fillId="0" borderId="66" xfId="0" applyFont="1" applyFill="1" applyBorder="1" applyAlignment="1" applyProtection="1">
      <alignment horizontal="center" vertical="center"/>
    </xf>
    <xf numFmtId="164" fontId="1" fillId="0" borderId="14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164" fontId="15" fillId="0" borderId="59" xfId="0" applyNumberFormat="1" applyFont="1" applyFill="1" applyBorder="1" applyAlignment="1" applyProtection="1">
      <alignment horizontal="center" vertical="center" wrapText="1"/>
    </xf>
    <xf numFmtId="164" fontId="15" fillId="0" borderId="60" xfId="0" applyNumberFormat="1" applyFont="1" applyFill="1" applyBorder="1" applyAlignment="1" applyProtection="1">
      <alignment horizontal="center" vertical="center" wrapText="1"/>
    </xf>
    <xf numFmtId="164" fontId="15" fillId="0" borderId="61" xfId="0" applyNumberFormat="1" applyFont="1" applyFill="1" applyBorder="1" applyAlignment="1" applyProtection="1">
      <alignment horizontal="center" vertical="center" wrapText="1"/>
    </xf>
    <xf numFmtId="164" fontId="15" fillId="0" borderId="62" xfId="0" applyNumberFormat="1" applyFont="1" applyFill="1" applyBorder="1" applyAlignment="1" applyProtection="1">
      <alignment horizontal="center" vertical="center" wrapText="1"/>
    </xf>
    <xf numFmtId="164" fontId="15" fillId="0" borderId="10" xfId="0" applyNumberFormat="1" applyFont="1" applyFill="1" applyBorder="1" applyAlignment="1" applyProtection="1">
      <alignment horizontal="center" vertical="center" wrapText="1"/>
    </xf>
    <xf numFmtId="164" fontId="15" fillId="0" borderId="22" xfId="0" applyNumberFormat="1" applyFont="1" applyFill="1" applyBorder="1" applyAlignment="1" applyProtection="1">
      <alignment horizontal="center" vertical="center" wrapText="1"/>
    </xf>
    <xf numFmtId="164" fontId="15" fillId="0" borderId="34" xfId="0" applyNumberFormat="1" applyFont="1" applyFill="1" applyBorder="1" applyAlignment="1" applyProtection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2" fontId="4" fillId="0" borderId="9" xfId="8" applyNumberFormat="1" applyFont="1" applyFill="1" applyBorder="1" applyAlignment="1">
      <alignment horizontal="center" vertical="center" wrapText="1"/>
    </xf>
    <xf numFmtId="2" fontId="4" fillId="0" borderId="9" xfId="10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22" xfId="0" applyNumberFormat="1" applyFont="1" applyFill="1" applyBorder="1" applyAlignment="1">
      <alignment horizontal="center" vertical="center" wrapText="1"/>
    </xf>
    <xf numFmtId="2" fontId="15" fillId="0" borderId="34" xfId="0" applyNumberFormat="1" applyFont="1" applyFill="1" applyBorder="1" applyAlignment="1">
      <alignment horizontal="right" vertical="center" wrapText="1"/>
    </xf>
    <xf numFmtId="2" fontId="15" fillId="0" borderId="11" xfId="0" applyNumberFormat="1" applyFont="1" applyFill="1" applyBorder="1" applyAlignment="1">
      <alignment vertical="center" wrapText="1"/>
    </xf>
    <xf numFmtId="2" fontId="15" fillId="0" borderId="22" xfId="0" quotePrefix="1" applyNumberFormat="1" applyFont="1" applyFill="1" applyBorder="1" applyAlignment="1">
      <alignment horizontal="center" vertical="center" wrapText="1"/>
    </xf>
    <xf numFmtId="2" fontId="15" fillId="0" borderId="28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 wrapText="1"/>
    </xf>
    <xf numFmtId="164" fontId="15" fillId="0" borderId="58" xfId="0" applyNumberFormat="1" applyFont="1" applyFill="1" applyBorder="1" applyAlignment="1" applyProtection="1">
      <alignment horizontal="center" vertical="center" wrapText="1"/>
    </xf>
    <xf numFmtId="164" fontId="15" fillId="0" borderId="39" xfId="0" applyNumberFormat="1" applyFont="1" applyFill="1" applyBorder="1" applyAlignment="1" applyProtection="1">
      <alignment horizontal="center" vertical="center" wrapText="1"/>
    </xf>
    <xf numFmtId="164" fontId="15" fillId="0" borderId="6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6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2" fontId="15" fillId="0" borderId="22" xfId="0" applyNumberFormat="1" applyFont="1" applyFill="1" applyBorder="1" applyAlignment="1">
      <alignment horizontal="right" vertical="center" wrapText="1"/>
    </xf>
    <xf numFmtId="2" fontId="15" fillId="0" borderId="34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righ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58" xfId="0" applyNumberFormat="1" applyFont="1" applyFill="1" applyBorder="1" applyAlignment="1">
      <alignment horizontal="right" vertical="center" wrapText="1"/>
    </xf>
    <xf numFmtId="2" fontId="15" fillId="0" borderId="39" xfId="0" applyNumberFormat="1" applyFont="1" applyFill="1" applyBorder="1" applyAlignment="1">
      <alignment horizontal="center" vertical="center" wrapText="1"/>
    </xf>
    <xf numFmtId="2" fontId="15" fillId="0" borderId="64" xfId="0" applyNumberFormat="1" applyFont="1" applyFill="1" applyBorder="1" applyAlignment="1">
      <alignment horizontal="right" vertical="center" wrapText="1"/>
    </xf>
    <xf numFmtId="2" fontId="15" fillId="0" borderId="12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15" fillId="0" borderId="70" xfId="0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right" vertical="center" wrapText="1"/>
    </xf>
    <xf numFmtId="9" fontId="15" fillId="0" borderId="19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right" vertical="center"/>
    </xf>
    <xf numFmtId="166" fontId="15" fillId="0" borderId="9" xfId="0" applyNumberFormat="1" applyFont="1" applyFill="1" applyBorder="1" applyAlignment="1">
      <alignment horizontal="right" vertical="center" wrapText="1"/>
    </xf>
    <xf numFmtId="2" fontId="16" fillId="0" borderId="13" xfId="0" applyNumberFormat="1" applyFont="1" applyFill="1" applyBorder="1" applyAlignment="1" applyProtection="1">
      <alignment horizontal="right" vertical="center" wrapText="1"/>
    </xf>
    <xf numFmtId="2" fontId="15" fillId="0" borderId="14" xfId="0" applyNumberFormat="1" applyFont="1" applyFill="1" applyBorder="1" applyAlignment="1">
      <alignment horizontal="right" vertical="center" wrapText="1"/>
    </xf>
    <xf numFmtId="165" fontId="16" fillId="0" borderId="63" xfId="0" applyNumberFormat="1" applyFont="1" applyFill="1" applyBorder="1" applyAlignment="1">
      <alignment horizontal="center" vertical="center" wrapText="1"/>
    </xf>
    <xf numFmtId="165" fontId="16" fillId="0" borderId="67" xfId="0" applyNumberFormat="1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 wrapText="1"/>
    </xf>
    <xf numFmtId="2" fontId="15" fillId="0" borderId="4" xfId="0" applyNumberFormat="1" applyFont="1" applyFill="1" applyBorder="1" applyAlignment="1">
      <alignment horizontal="right" vertical="center" wrapText="1"/>
    </xf>
    <xf numFmtId="2" fontId="15" fillId="0" borderId="5" xfId="0" applyNumberFormat="1" applyFont="1" applyFill="1" applyBorder="1" applyAlignment="1">
      <alignment horizontal="right" vertical="center" wrapText="1"/>
    </xf>
    <xf numFmtId="2" fontId="15" fillId="0" borderId="21" xfId="0" applyNumberFormat="1" applyFont="1" applyFill="1" applyBorder="1" applyAlignment="1">
      <alignment horizontal="right" vertical="center" wrapText="1"/>
    </xf>
    <xf numFmtId="0" fontId="15" fillId="0" borderId="68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2" fontId="15" fillId="0" borderId="59" xfId="0" applyNumberFormat="1" applyFont="1" applyFill="1" applyBorder="1" applyAlignment="1">
      <alignment horizontal="right" vertical="center" wrapText="1"/>
    </xf>
    <xf numFmtId="2" fontId="15" fillId="0" borderId="68" xfId="0" applyNumberFormat="1" applyFont="1" applyFill="1" applyBorder="1" applyAlignment="1">
      <alignment horizontal="right" vertical="center" wrapText="1"/>
    </xf>
    <xf numFmtId="2" fontId="15" fillId="0" borderId="67" xfId="0" applyNumberFormat="1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2" fontId="15" fillId="0" borderId="26" xfId="0" applyNumberFormat="1" applyFont="1" applyFill="1" applyBorder="1" applyAlignment="1">
      <alignment horizontal="right" vertical="center" wrapText="1"/>
    </xf>
    <xf numFmtId="2" fontId="15" fillId="0" borderId="32" xfId="0" applyNumberFormat="1" applyFont="1" applyFill="1" applyBorder="1" applyAlignment="1">
      <alignment horizontal="right" vertical="center" wrapText="1"/>
    </xf>
    <xf numFmtId="2" fontId="15" fillId="0" borderId="40" xfId="0" applyNumberFormat="1" applyFont="1" applyFill="1" applyBorder="1" applyAlignment="1">
      <alignment horizontal="right"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2" fontId="15" fillId="0" borderId="15" xfId="0" applyNumberFormat="1" applyFont="1" applyFill="1" applyBorder="1" applyAlignment="1">
      <alignment horizontal="right" vertical="center" wrapText="1"/>
    </xf>
    <xf numFmtId="0" fontId="15" fillId="0" borderId="69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right" vertical="center" wrapText="1"/>
    </xf>
    <xf numFmtId="2" fontId="15" fillId="0" borderId="69" xfId="0" applyNumberFormat="1" applyFont="1" applyFill="1" applyBorder="1" applyAlignment="1">
      <alignment horizontal="right" vertical="center" wrapText="1"/>
    </xf>
    <xf numFmtId="2" fontId="15" fillId="0" borderId="63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15" fillId="0" borderId="65" xfId="0" applyNumberFormat="1" applyFont="1" applyFill="1" applyBorder="1" applyAlignment="1">
      <alignment horizontal="center" vertical="center" wrapText="1"/>
    </xf>
    <xf numFmtId="0" fontId="15" fillId="0" borderId="66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</cellXfs>
  <cellStyles count="13">
    <cellStyle name="Hyperlink" xfId="1" builtinId="8"/>
    <cellStyle name="Normal" xfId="0" builtinId="0"/>
    <cellStyle name="Normal 11 2 2" xfId="8"/>
    <cellStyle name="Normal 2" xfId="3"/>
    <cellStyle name="Normal 3" xfId="2"/>
    <cellStyle name="Normal_Book1 2" xfId="11"/>
    <cellStyle name="Normal_gare wyalsadfenigagarini 2" xfId="5"/>
    <cellStyle name="Normal_gare wyalsadfenigagarini_axalqalaqi wk; el" xfId="9"/>
    <cellStyle name="Normal_gare wyalsadfenigagarini_axmetta #1" xfId="12"/>
    <cellStyle name="Обычный 2 2" xfId="4"/>
    <cellStyle name="Обычный 3" xfId="7"/>
    <cellStyle name="Обычный 5 2" xfId="6"/>
    <cellStyle name="Обычный_ELEQ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konomi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FURCELI"/>
      <sheetName val="samsh."/>
      <sheetName val="stadioni-"/>
      <sheetName val="dendrologia"/>
      <sheetName val="CKALI"/>
      <sheetName val="GANATE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7">
          <cell r="C57" t="str">
            <v>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A3" sqref="A3:C7"/>
    </sheetView>
  </sheetViews>
  <sheetFormatPr defaultRowHeight="15.75" x14ac:dyDescent="0.3"/>
  <cols>
    <col min="1" max="1" width="6.42578125" style="80" customWidth="1"/>
    <col min="2" max="2" width="77.28515625" style="80" customWidth="1"/>
    <col min="3" max="3" width="19.5703125" style="80" customWidth="1"/>
    <col min="4" max="4" width="9.140625" style="80"/>
    <col min="5" max="5" width="11.140625" style="80" customWidth="1"/>
    <col min="6" max="16384" width="9.140625" style="80"/>
  </cols>
  <sheetData>
    <row r="1" spans="1:5" ht="36.75" customHeight="1" x14ac:dyDescent="0.3">
      <c r="A1" s="484" t="s">
        <v>170</v>
      </c>
      <c r="B1" s="484"/>
      <c r="C1" s="484"/>
    </row>
    <row r="2" spans="1:5" ht="25.5" customHeight="1" thickBot="1" x14ac:dyDescent="0.35">
      <c r="A2" s="485" t="s">
        <v>108</v>
      </c>
      <c r="B2" s="485"/>
      <c r="C2" s="485"/>
      <c r="D2" s="125"/>
      <c r="E2" s="125"/>
    </row>
    <row r="3" spans="1:5" ht="51" customHeight="1" thickBot="1" x14ac:dyDescent="0.35">
      <c r="A3" s="82" t="s">
        <v>0</v>
      </c>
      <c r="B3" s="83" t="s">
        <v>109</v>
      </c>
      <c r="C3" s="82" t="s">
        <v>106</v>
      </c>
    </row>
    <row r="4" spans="1:5" ht="42" customHeight="1" thickBot="1" x14ac:dyDescent="0.35">
      <c r="A4" s="76">
        <v>1</v>
      </c>
      <c r="B4" s="77" t="s">
        <v>110</v>
      </c>
      <c r="C4" s="126"/>
    </row>
    <row r="5" spans="1:5" ht="49.5" customHeight="1" thickBot="1" x14ac:dyDescent="0.35">
      <c r="A5" s="75">
        <v>2</v>
      </c>
      <c r="B5" s="78" t="s">
        <v>115</v>
      </c>
      <c r="C5" s="127"/>
      <c r="E5" s="81"/>
    </row>
    <row r="6" spans="1:5" ht="51" customHeight="1" thickBot="1" x14ac:dyDescent="0.35">
      <c r="A6" s="76">
        <v>3</v>
      </c>
      <c r="B6" s="77" t="str">
        <f>განათება!A1</f>
        <v>eleqtro samontaJo samuSaoebi</v>
      </c>
      <c r="C6" s="126"/>
      <c r="E6" s="81"/>
    </row>
    <row r="7" spans="1:5" ht="36" customHeight="1" thickBot="1" x14ac:dyDescent="0.35">
      <c r="A7" s="100"/>
      <c r="B7" s="101" t="s">
        <v>107</v>
      </c>
      <c r="C7" s="336"/>
      <c r="E7" s="81"/>
    </row>
    <row r="8" spans="1:5" ht="27" customHeight="1" x14ac:dyDescent="0.3"/>
  </sheetData>
  <mergeCells count="2">
    <mergeCell ref="A1:C1"/>
    <mergeCell ref="A2:C2"/>
  </mergeCells>
  <pageMargins left="0" right="0" top="0.1" bottom="0.1" header="0" footer="0"/>
  <pageSetup scale="99" orientation="portrait" r:id="rId1"/>
  <headerFooter scaleWithDoc="0"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opLeftCell="A85" zoomScaleNormal="100" workbookViewId="0">
      <selection activeCell="B85" sqref="B85"/>
    </sheetView>
  </sheetViews>
  <sheetFormatPr defaultRowHeight="13.5" x14ac:dyDescent="0.25"/>
  <cols>
    <col min="1" max="1" width="3.140625" style="9" customWidth="1"/>
    <col min="2" max="2" width="72.85546875" style="5" customWidth="1"/>
    <col min="3" max="3" width="6.140625" style="5" customWidth="1"/>
    <col min="4" max="4" width="6.28515625" style="102" customWidth="1"/>
    <col min="5" max="5" width="5.28515625" style="102" customWidth="1"/>
    <col min="6" max="6" width="7.42578125" style="102" customWidth="1"/>
    <col min="7" max="7" width="5.28515625" style="102" customWidth="1"/>
    <col min="8" max="8" width="7.42578125" style="102" customWidth="1"/>
    <col min="9" max="9" width="5.28515625" style="102" customWidth="1"/>
    <col min="10" max="10" width="6.5703125" style="102" customWidth="1"/>
    <col min="11" max="11" width="9.5703125" style="294" customWidth="1"/>
    <col min="12" max="16384" width="9.140625" style="5"/>
  </cols>
  <sheetData>
    <row r="1" spans="1:11" ht="26.25" customHeight="1" x14ac:dyDescent="0.2">
      <c r="A1" s="486" t="s">
        <v>110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</row>
    <row r="2" spans="1:11" ht="26.25" customHeight="1" thickBot="1" x14ac:dyDescent="0.25">
      <c r="A2" s="497" t="s">
        <v>111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</row>
    <row r="3" spans="1:11" s="6" customFormat="1" ht="34.5" customHeight="1" thickBot="1" x14ac:dyDescent="0.3">
      <c r="A3" s="491" t="s">
        <v>0</v>
      </c>
      <c r="B3" s="493" t="s">
        <v>17</v>
      </c>
      <c r="C3" s="489" t="s">
        <v>1</v>
      </c>
      <c r="D3" s="489" t="s">
        <v>2</v>
      </c>
      <c r="E3" s="487" t="s">
        <v>15</v>
      </c>
      <c r="F3" s="488"/>
      <c r="G3" s="496" t="s">
        <v>16</v>
      </c>
      <c r="H3" s="496"/>
      <c r="I3" s="487" t="s">
        <v>18</v>
      </c>
      <c r="J3" s="488"/>
      <c r="K3" s="489" t="s">
        <v>4</v>
      </c>
    </row>
    <row r="4" spans="1:11" s="6" customFormat="1" ht="27" customHeight="1" thickBot="1" x14ac:dyDescent="0.3">
      <c r="A4" s="492"/>
      <c r="B4" s="494"/>
      <c r="C4" s="495"/>
      <c r="D4" s="495"/>
      <c r="E4" s="15" t="s">
        <v>3</v>
      </c>
      <c r="F4" s="14" t="s">
        <v>4</v>
      </c>
      <c r="G4" s="13" t="s">
        <v>3</v>
      </c>
      <c r="H4" s="91" t="s">
        <v>4</v>
      </c>
      <c r="I4" s="15" t="s">
        <v>3</v>
      </c>
      <c r="J4" s="14" t="s">
        <v>4</v>
      </c>
      <c r="K4" s="490"/>
    </row>
    <row r="5" spans="1:11" s="17" customFormat="1" ht="18.75" customHeight="1" thickBot="1" x14ac:dyDescent="0.25">
      <c r="A5" s="57" t="s">
        <v>19</v>
      </c>
      <c r="B5" s="302" t="s">
        <v>5</v>
      </c>
      <c r="C5" s="19"/>
      <c r="D5" s="19"/>
      <c r="E5" s="19"/>
      <c r="F5" s="19"/>
      <c r="G5" s="19"/>
      <c r="H5" s="19"/>
      <c r="I5" s="19"/>
      <c r="J5" s="112"/>
      <c r="K5" s="453"/>
    </row>
    <row r="6" spans="1:11" s="1" customFormat="1" ht="26.25" customHeight="1" x14ac:dyDescent="0.25">
      <c r="A6" s="46" t="s">
        <v>19</v>
      </c>
      <c r="B6" s="111" t="s">
        <v>20</v>
      </c>
      <c r="C6" s="104" t="s">
        <v>116</v>
      </c>
      <c r="D6" s="128">
        <v>2400</v>
      </c>
      <c r="E6" s="34"/>
      <c r="F6" s="26"/>
      <c r="G6" s="33"/>
      <c r="H6" s="20"/>
      <c r="I6" s="34"/>
      <c r="J6" s="26"/>
      <c r="K6" s="291"/>
    </row>
    <row r="7" spans="1:11" s="1" customFormat="1" ht="38.25" x14ac:dyDescent="0.25">
      <c r="A7" s="21" t="s">
        <v>21</v>
      </c>
      <c r="B7" s="22" t="s">
        <v>80</v>
      </c>
      <c r="C7" s="103" t="s">
        <v>117</v>
      </c>
      <c r="D7" s="129">
        <v>600</v>
      </c>
      <c r="E7" s="52"/>
      <c r="F7" s="31"/>
      <c r="G7" s="51"/>
      <c r="H7" s="23"/>
      <c r="I7" s="52"/>
      <c r="J7" s="31"/>
      <c r="K7" s="292"/>
    </row>
    <row r="8" spans="1:11" s="8" customFormat="1" ht="48.75" customHeight="1" x14ac:dyDescent="0.2">
      <c r="A8" s="24" t="s">
        <v>22</v>
      </c>
      <c r="B8" s="22" t="s">
        <v>35</v>
      </c>
      <c r="C8" s="103" t="s">
        <v>117</v>
      </c>
      <c r="D8" s="129">
        <v>120</v>
      </c>
      <c r="E8" s="27"/>
      <c r="F8" s="31"/>
      <c r="G8" s="25"/>
      <c r="H8" s="23"/>
      <c r="I8" s="27"/>
      <c r="J8" s="31"/>
      <c r="K8" s="292"/>
    </row>
    <row r="9" spans="1:11" s="6" customFormat="1" ht="37.5" customHeight="1" x14ac:dyDescent="0.25">
      <c r="A9" s="46" t="s">
        <v>24</v>
      </c>
      <c r="B9" s="22" t="s">
        <v>23</v>
      </c>
      <c r="C9" s="103" t="s">
        <v>6</v>
      </c>
      <c r="D9" s="129">
        <v>480</v>
      </c>
      <c r="E9" s="52"/>
      <c r="F9" s="31"/>
      <c r="G9" s="51"/>
      <c r="H9" s="23"/>
      <c r="I9" s="52"/>
      <c r="J9" s="31"/>
      <c r="K9" s="292"/>
    </row>
    <row r="10" spans="1:11" s="1" customFormat="1" ht="52.5" customHeight="1" x14ac:dyDescent="0.25">
      <c r="A10" s="21" t="s">
        <v>25</v>
      </c>
      <c r="B10" s="28" t="s">
        <v>34</v>
      </c>
      <c r="C10" s="103" t="s">
        <v>118</v>
      </c>
      <c r="D10" s="129">
        <v>24</v>
      </c>
      <c r="E10" s="52"/>
      <c r="F10" s="31"/>
      <c r="G10" s="51"/>
      <c r="H10" s="23"/>
      <c r="I10" s="52"/>
      <c r="J10" s="31"/>
      <c r="K10" s="292"/>
    </row>
    <row r="11" spans="1:11" s="4" customFormat="1" ht="36.75" customHeight="1" x14ac:dyDescent="0.2">
      <c r="A11" s="24" t="s">
        <v>26</v>
      </c>
      <c r="B11" s="29" t="s">
        <v>38</v>
      </c>
      <c r="C11" s="93" t="s">
        <v>6</v>
      </c>
      <c r="D11" s="129">
        <v>60</v>
      </c>
      <c r="E11" s="52"/>
      <c r="F11" s="31"/>
      <c r="G11" s="51"/>
      <c r="H11" s="23"/>
      <c r="I11" s="52"/>
      <c r="J11" s="31"/>
      <c r="K11" s="292"/>
    </row>
    <row r="12" spans="1:11" s="8" customFormat="1" ht="53.25" customHeight="1" x14ac:dyDescent="0.2">
      <c r="A12" s="46" t="s">
        <v>27</v>
      </c>
      <c r="B12" s="30" t="s">
        <v>37</v>
      </c>
      <c r="C12" s="93" t="s">
        <v>8</v>
      </c>
      <c r="D12" s="129">
        <v>36</v>
      </c>
      <c r="E12" s="52"/>
      <c r="F12" s="31"/>
      <c r="G12" s="51"/>
      <c r="H12" s="23"/>
      <c r="I12" s="52"/>
      <c r="J12" s="31"/>
      <c r="K12" s="292"/>
    </row>
    <row r="13" spans="1:11" s="8" customFormat="1" ht="51.75" customHeight="1" x14ac:dyDescent="0.2">
      <c r="A13" s="21" t="s">
        <v>28</v>
      </c>
      <c r="B13" s="29" t="s">
        <v>39</v>
      </c>
      <c r="C13" s="93" t="s">
        <v>8</v>
      </c>
      <c r="D13" s="129">
        <v>12</v>
      </c>
      <c r="E13" s="52"/>
      <c r="F13" s="31"/>
      <c r="G13" s="51"/>
      <c r="H13" s="23"/>
      <c r="I13" s="52"/>
      <c r="J13" s="31"/>
      <c r="K13" s="292"/>
    </row>
    <row r="14" spans="1:11" s="3" customFormat="1" ht="30" customHeight="1" x14ac:dyDescent="0.2">
      <c r="A14" s="24" t="s">
        <v>29</v>
      </c>
      <c r="B14" s="32" t="s">
        <v>33</v>
      </c>
      <c r="C14" s="104" t="s">
        <v>118</v>
      </c>
      <c r="D14" s="129">
        <v>60</v>
      </c>
      <c r="E14" s="52"/>
      <c r="F14" s="31"/>
      <c r="G14" s="51"/>
      <c r="H14" s="23"/>
      <c r="I14" s="52"/>
      <c r="J14" s="31"/>
      <c r="K14" s="292"/>
    </row>
    <row r="15" spans="1:11" s="8" customFormat="1" ht="24" customHeight="1" x14ac:dyDescent="0.2">
      <c r="A15" s="46" t="s">
        <v>31</v>
      </c>
      <c r="B15" s="22" t="s">
        <v>9</v>
      </c>
      <c r="C15" s="105" t="s">
        <v>116</v>
      </c>
      <c r="D15" s="129">
        <v>2400</v>
      </c>
      <c r="E15" s="27"/>
      <c r="F15" s="31"/>
      <c r="G15" s="51"/>
      <c r="H15" s="23"/>
      <c r="I15" s="52"/>
      <c r="J15" s="31"/>
      <c r="K15" s="292"/>
    </row>
    <row r="16" spans="1:11" s="1" customFormat="1" ht="43.5" customHeight="1" x14ac:dyDescent="0.25">
      <c r="A16" s="21" t="s">
        <v>32</v>
      </c>
      <c r="B16" s="35" t="s">
        <v>123</v>
      </c>
      <c r="C16" s="103" t="s">
        <v>118</v>
      </c>
      <c r="D16" s="129">
        <v>90</v>
      </c>
      <c r="E16" s="52"/>
      <c r="F16" s="31"/>
      <c r="G16" s="130"/>
      <c r="H16" s="23"/>
      <c r="I16" s="52"/>
      <c r="J16" s="31"/>
      <c r="K16" s="292"/>
    </row>
    <row r="17" spans="1:11" s="2" customFormat="1" ht="29.25" customHeight="1" x14ac:dyDescent="0.25">
      <c r="A17" s="24" t="s">
        <v>40</v>
      </c>
      <c r="B17" s="162" t="s">
        <v>92</v>
      </c>
      <c r="C17" s="103" t="s">
        <v>118</v>
      </c>
      <c r="D17" s="129">
        <v>90</v>
      </c>
      <c r="E17" s="27"/>
      <c r="F17" s="31"/>
      <c r="G17" s="51"/>
      <c r="H17" s="23"/>
      <c r="I17" s="52"/>
      <c r="J17" s="31"/>
      <c r="K17" s="292"/>
    </row>
    <row r="18" spans="1:11" s="2" customFormat="1" ht="35.25" customHeight="1" x14ac:dyDescent="0.25">
      <c r="A18" s="46" t="s">
        <v>41</v>
      </c>
      <c r="B18" s="162" t="s">
        <v>30</v>
      </c>
      <c r="C18" s="103" t="s">
        <v>8</v>
      </c>
      <c r="D18" s="129">
        <v>4</v>
      </c>
      <c r="E18" s="27"/>
      <c r="F18" s="31"/>
      <c r="G18" s="51"/>
      <c r="H18" s="23"/>
      <c r="I18" s="52"/>
      <c r="J18" s="31"/>
      <c r="K18" s="292"/>
    </row>
    <row r="19" spans="1:11" s="64" customFormat="1" ht="30" customHeight="1" x14ac:dyDescent="0.25">
      <c r="A19" s="21" t="s">
        <v>42</v>
      </c>
      <c r="B19" s="29" t="s">
        <v>10</v>
      </c>
      <c r="C19" s="93" t="s">
        <v>8</v>
      </c>
      <c r="D19" s="129">
        <v>12</v>
      </c>
      <c r="E19" s="52"/>
      <c r="F19" s="31"/>
      <c r="G19" s="51"/>
      <c r="H19" s="23"/>
      <c r="I19" s="52"/>
      <c r="J19" s="31"/>
      <c r="K19" s="292"/>
    </row>
    <row r="20" spans="1:11" s="8" customFormat="1" ht="42.75" customHeight="1" x14ac:dyDescent="0.2">
      <c r="A20" s="24" t="s">
        <v>43</v>
      </c>
      <c r="B20" s="36" t="s">
        <v>36</v>
      </c>
      <c r="C20" s="93" t="s">
        <v>8</v>
      </c>
      <c r="D20" s="129">
        <v>12</v>
      </c>
      <c r="E20" s="52"/>
      <c r="F20" s="31"/>
      <c r="G20" s="51"/>
      <c r="H20" s="23"/>
      <c r="I20" s="52"/>
      <c r="J20" s="31"/>
      <c r="K20" s="292"/>
    </row>
    <row r="21" spans="1:11" s="8" customFormat="1" ht="18.75" customHeight="1" x14ac:dyDescent="0.2">
      <c r="A21" s="46" t="s">
        <v>44</v>
      </c>
      <c r="B21" s="29" t="s">
        <v>7</v>
      </c>
      <c r="C21" s="93" t="s">
        <v>8</v>
      </c>
      <c r="D21" s="129">
        <v>60</v>
      </c>
      <c r="E21" s="52"/>
      <c r="F21" s="31"/>
      <c r="G21" s="51"/>
      <c r="H21" s="23"/>
      <c r="I21" s="52"/>
      <c r="J21" s="31"/>
      <c r="K21" s="292"/>
    </row>
    <row r="22" spans="1:11" s="64" customFormat="1" ht="23.25" customHeight="1" thickBot="1" x14ac:dyDescent="0.3">
      <c r="A22" s="21" t="s">
        <v>45</v>
      </c>
      <c r="B22" s="113" t="s">
        <v>83</v>
      </c>
      <c r="C22" s="109" t="s">
        <v>8</v>
      </c>
      <c r="D22" s="131">
        <v>30</v>
      </c>
      <c r="E22" s="49"/>
      <c r="F22" s="48"/>
      <c r="G22" s="47"/>
      <c r="H22" s="50"/>
      <c r="I22" s="49"/>
      <c r="J22" s="48"/>
      <c r="K22" s="293"/>
    </row>
    <row r="23" spans="1:11" s="16" customFormat="1" ht="23.25" customHeight="1" thickBot="1" x14ac:dyDescent="0.25">
      <c r="A23" s="65"/>
      <c r="B23" s="303" t="s">
        <v>4</v>
      </c>
      <c r="C23" s="304"/>
      <c r="D23" s="305"/>
      <c r="E23" s="296"/>
      <c r="F23" s="297"/>
      <c r="G23" s="298"/>
      <c r="H23" s="299"/>
      <c r="I23" s="296"/>
      <c r="J23" s="297"/>
      <c r="K23" s="114"/>
    </row>
    <row r="24" spans="1:11" s="18" customFormat="1" ht="21.75" customHeight="1" thickBot="1" x14ac:dyDescent="0.25">
      <c r="A24" s="57" t="s">
        <v>21</v>
      </c>
      <c r="B24" s="302" t="s">
        <v>46</v>
      </c>
      <c r="C24" s="19"/>
      <c r="D24" s="306"/>
      <c r="E24" s="79"/>
      <c r="F24" s="79"/>
      <c r="G24" s="79"/>
      <c r="H24" s="79"/>
      <c r="I24" s="79"/>
      <c r="J24" s="307"/>
      <c r="K24" s="114"/>
    </row>
    <row r="25" spans="1:11" ht="29.25" customHeight="1" x14ac:dyDescent="0.2">
      <c r="A25" s="44" t="s">
        <v>19</v>
      </c>
      <c r="B25" s="115" t="s">
        <v>11</v>
      </c>
      <c r="C25" s="116" t="s">
        <v>119</v>
      </c>
      <c r="D25" s="285">
        <v>22.679999999999996</v>
      </c>
      <c r="E25" s="123"/>
      <c r="F25" s="26"/>
      <c r="G25" s="124"/>
      <c r="H25" s="20"/>
      <c r="I25" s="123"/>
      <c r="J25" s="26"/>
      <c r="K25" s="291"/>
    </row>
    <row r="26" spans="1:11" ht="18" customHeight="1" x14ac:dyDescent="0.2">
      <c r="A26" s="24" t="s">
        <v>21</v>
      </c>
      <c r="B26" s="29" t="s">
        <v>12</v>
      </c>
      <c r="C26" s="93" t="s">
        <v>119</v>
      </c>
      <c r="D26" s="286">
        <v>15.120000000000001</v>
      </c>
      <c r="E26" s="27"/>
      <c r="F26" s="31"/>
      <c r="G26" s="25"/>
      <c r="H26" s="23"/>
      <c r="I26" s="27"/>
      <c r="J26" s="31"/>
      <c r="K26" s="292"/>
    </row>
    <row r="27" spans="1:11" ht="18" customHeight="1" x14ac:dyDescent="0.2">
      <c r="A27" s="24" t="s">
        <v>22</v>
      </c>
      <c r="B27" s="29" t="s">
        <v>47</v>
      </c>
      <c r="C27" s="93" t="s">
        <v>119</v>
      </c>
      <c r="D27" s="286">
        <v>15.120000000000001</v>
      </c>
      <c r="E27" s="27"/>
      <c r="F27" s="31"/>
      <c r="G27" s="25"/>
      <c r="H27" s="23"/>
      <c r="I27" s="27"/>
      <c r="J27" s="31"/>
      <c r="K27" s="292"/>
    </row>
    <row r="28" spans="1:11" ht="18" customHeight="1" x14ac:dyDescent="0.2">
      <c r="A28" s="44" t="s">
        <v>24</v>
      </c>
      <c r="B28" s="29" t="s">
        <v>68</v>
      </c>
      <c r="C28" s="93" t="s">
        <v>6</v>
      </c>
      <c r="D28" s="286">
        <v>300</v>
      </c>
      <c r="E28" s="27"/>
      <c r="F28" s="31"/>
      <c r="G28" s="25"/>
      <c r="H28" s="23"/>
      <c r="I28" s="27"/>
      <c r="J28" s="31"/>
      <c r="K28" s="292"/>
    </row>
    <row r="29" spans="1:11" ht="25.5" customHeight="1" x14ac:dyDescent="0.2">
      <c r="A29" s="24" t="s">
        <v>25</v>
      </c>
      <c r="B29" s="56" t="s">
        <v>128</v>
      </c>
      <c r="C29" s="55" t="s">
        <v>6</v>
      </c>
      <c r="D29" s="430">
        <v>300</v>
      </c>
      <c r="E29" s="342"/>
      <c r="F29" s="360"/>
      <c r="G29" s="342"/>
      <c r="H29" s="360"/>
      <c r="I29" s="342"/>
      <c r="J29" s="361"/>
      <c r="K29" s="362"/>
    </row>
    <row r="30" spans="1:11" ht="17.25" customHeight="1" x14ac:dyDescent="0.2">
      <c r="A30" s="24" t="s">
        <v>26</v>
      </c>
      <c r="B30" s="29" t="s">
        <v>85</v>
      </c>
      <c r="C30" s="93" t="s">
        <v>6</v>
      </c>
      <c r="D30" s="286">
        <v>90</v>
      </c>
      <c r="E30" s="27"/>
      <c r="F30" s="31"/>
      <c r="G30" s="25"/>
      <c r="H30" s="23"/>
      <c r="I30" s="27"/>
      <c r="J30" s="31"/>
      <c r="K30" s="292"/>
    </row>
    <row r="31" spans="1:11" ht="17.25" customHeight="1" x14ac:dyDescent="0.2">
      <c r="A31" s="44" t="s">
        <v>27</v>
      </c>
      <c r="B31" s="29" t="s">
        <v>81</v>
      </c>
      <c r="C31" s="93" t="s">
        <v>6</v>
      </c>
      <c r="D31" s="286">
        <v>66</v>
      </c>
      <c r="E31" s="27"/>
      <c r="F31" s="31"/>
      <c r="G31" s="25"/>
      <c r="H31" s="23"/>
      <c r="I31" s="27"/>
      <c r="J31" s="31"/>
      <c r="K31" s="292"/>
    </row>
    <row r="32" spans="1:11" ht="24.75" x14ac:dyDescent="0.2">
      <c r="A32" s="24" t="s">
        <v>28</v>
      </c>
      <c r="B32" s="29" t="s">
        <v>70</v>
      </c>
      <c r="C32" s="93" t="s">
        <v>6</v>
      </c>
      <c r="D32" s="286">
        <v>756</v>
      </c>
      <c r="E32" s="27"/>
      <c r="F32" s="31"/>
      <c r="G32" s="25"/>
      <c r="H32" s="23"/>
      <c r="I32" s="27"/>
      <c r="J32" s="31"/>
      <c r="K32" s="292"/>
    </row>
    <row r="33" spans="1:11" ht="18" customHeight="1" x14ac:dyDescent="0.2">
      <c r="A33" s="24" t="s">
        <v>29</v>
      </c>
      <c r="B33" s="39" t="s">
        <v>48</v>
      </c>
      <c r="C33" s="93" t="s">
        <v>6</v>
      </c>
      <c r="D33" s="286">
        <v>240</v>
      </c>
      <c r="E33" s="27"/>
      <c r="F33" s="31"/>
      <c r="G33" s="25"/>
      <c r="H33" s="23"/>
      <c r="I33" s="27"/>
      <c r="J33" s="31"/>
      <c r="K33" s="292"/>
    </row>
    <row r="34" spans="1:11" ht="36.75" thickBot="1" x14ac:dyDescent="0.25">
      <c r="A34" s="44" t="s">
        <v>31</v>
      </c>
      <c r="B34" s="30" t="s">
        <v>49</v>
      </c>
      <c r="C34" s="109" t="s">
        <v>6</v>
      </c>
      <c r="D34" s="287">
        <v>240</v>
      </c>
      <c r="E34" s="132"/>
      <c r="F34" s="48"/>
      <c r="G34" s="133"/>
      <c r="H34" s="50"/>
      <c r="I34" s="132"/>
      <c r="J34" s="48"/>
      <c r="K34" s="293"/>
    </row>
    <row r="35" spans="1:11" s="16" customFormat="1" ht="18" customHeight="1" thickBot="1" x14ac:dyDescent="0.25">
      <c r="A35" s="65"/>
      <c r="B35" s="303" t="s">
        <v>4</v>
      </c>
      <c r="C35" s="308"/>
      <c r="D35" s="309"/>
      <c r="E35" s="296"/>
      <c r="F35" s="297"/>
      <c r="G35" s="298"/>
      <c r="H35" s="299"/>
      <c r="I35" s="296"/>
      <c r="J35" s="297"/>
      <c r="K35" s="114"/>
    </row>
    <row r="36" spans="1:11" s="18" customFormat="1" ht="21.75" customHeight="1" thickBot="1" x14ac:dyDescent="0.25">
      <c r="A36" s="57" t="s">
        <v>22</v>
      </c>
      <c r="B36" s="302" t="s">
        <v>79</v>
      </c>
      <c r="C36" s="19"/>
      <c r="D36" s="310"/>
      <c r="E36" s="79"/>
      <c r="F36" s="79"/>
      <c r="G36" s="79"/>
      <c r="H36" s="79"/>
      <c r="I36" s="79"/>
      <c r="J36" s="307"/>
      <c r="K36" s="114"/>
    </row>
    <row r="37" spans="1:11" ht="18.75" customHeight="1" x14ac:dyDescent="0.2">
      <c r="A37" s="44" t="s">
        <v>19</v>
      </c>
      <c r="B37" s="117" t="s">
        <v>13</v>
      </c>
      <c r="C37" s="116" t="s">
        <v>119</v>
      </c>
      <c r="D37" s="285">
        <v>74.399999999999991</v>
      </c>
      <c r="E37" s="123"/>
      <c r="F37" s="26"/>
      <c r="G37" s="124"/>
      <c r="H37" s="20"/>
      <c r="I37" s="123"/>
      <c r="J37" s="26"/>
      <c r="K37" s="291"/>
    </row>
    <row r="38" spans="1:11" s="4" customFormat="1" ht="18.75" customHeight="1" x14ac:dyDescent="0.2">
      <c r="A38" s="24" t="s">
        <v>21</v>
      </c>
      <c r="B38" s="40" t="s">
        <v>14</v>
      </c>
      <c r="C38" s="93" t="s">
        <v>119</v>
      </c>
      <c r="D38" s="286">
        <v>74.399999999999991</v>
      </c>
      <c r="E38" s="27"/>
      <c r="F38" s="31"/>
      <c r="G38" s="25"/>
      <c r="H38" s="23"/>
      <c r="I38" s="27"/>
      <c r="J38" s="31"/>
      <c r="K38" s="292"/>
    </row>
    <row r="39" spans="1:11" s="7" customFormat="1" ht="28.5" customHeight="1" x14ac:dyDescent="0.25">
      <c r="A39" s="24" t="s">
        <v>22</v>
      </c>
      <c r="B39" s="58" t="s">
        <v>93</v>
      </c>
      <c r="C39" s="106" t="s">
        <v>118</v>
      </c>
      <c r="D39" s="286">
        <v>55.8</v>
      </c>
      <c r="E39" s="27"/>
      <c r="F39" s="31"/>
      <c r="G39" s="25"/>
      <c r="H39" s="23"/>
      <c r="I39" s="27"/>
      <c r="J39" s="31"/>
      <c r="K39" s="292"/>
    </row>
    <row r="40" spans="1:11" s="4" customFormat="1" ht="19.5" customHeight="1" x14ac:dyDescent="0.2">
      <c r="A40" s="44" t="s">
        <v>24</v>
      </c>
      <c r="B40" s="40" t="s">
        <v>124</v>
      </c>
      <c r="C40" s="106" t="s">
        <v>120</v>
      </c>
      <c r="D40" s="286">
        <v>390</v>
      </c>
      <c r="E40" s="27"/>
      <c r="F40" s="31"/>
      <c r="G40" s="25"/>
      <c r="H40" s="23"/>
      <c r="I40" s="27"/>
      <c r="J40" s="31"/>
      <c r="K40" s="292"/>
    </row>
    <row r="41" spans="1:11" s="169" customFormat="1" ht="19.5" customHeight="1" x14ac:dyDescent="0.2">
      <c r="A41" s="24" t="s">
        <v>25</v>
      </c>
      <c r="B41" s="29" t="s">
        <v>165</v>
      </c>
      <c r="C41" s="350" t="s">
        <v>129</v>
      </c>
      <c r="D41" s="431">
        <v>330</v>
      </c>
      <c r="E41" s="342"/>
      <c r="F41" s="351"/>
      <c r="G41" s="342"/>
      <c r="H41" s="351"/>
      <c r="I41" s="342"/>
      <c r="J41" s="352"/>
      <c r="K41" s="353"/>
    </row>
    <row r="42" spans="1:11" s="4" customFormat="1" ht="32.25" customHeight="1" x14ac:dyDescent="0.2">
      <c r="A42" s="24" t="s">
        <v>26</v>
      </c>
      <c r="B42" s="40" t="s">
        <v>78</v>
      </c>
      <c r="C42" s="106" t="s">
        <v>120</v>
      </c>
      <c r="D42" s="286">
        <v>100</v>
      </c>
      <c r="E42" s="27"/>
      <c r="F42" s="31"/>
      <c r="G42" s="25"/>
      <c r="H42" s="23"/>
      <c r="I42" s="27"/>
      <c r="J42" s="31"/>
      <c r="K42" s="292"/>
    </row>
    <row r="43" spans="1:11" s="4" customFormat="1" ht="27.75" customHeight="1" x14ac:dyDescent="0.2">
      <c r="A43" s="44" t="s">
        <v>27</v>
      </c>
      <c r="B43" s="40" t="s">
        <v>82</v>
      </c>
      <c r="C43" s="106" t="s">
        <v>120</v>
      </c>
      <c r="D43" s="286">
        <v>80</v>
      </c>
      <c r="E43" s="27"/>
      <c r="F43" s="31"/>
      <c r="G43" s="25"/>
      <c r="H43" s="23"/>
      <c r="I43" s="27"/>
      <c r="J43" s="31"/>
      <c r="K43" s="292"/>
    </row>
    <row r="44" spans="1:11" s="4" customFormat="1" ht="30.75" customHeight="1" thickBot="1" x14ac:dyDescent="0.25">
      <c r="A44" s="38" t="s">
        <v>28</v>
      </c>
      <c r="B44" s="41" t="s">
        <v>71</v>
      </c>
      <c r="C44" s="107" t="s">
        <v>120</v>
      </c>
      <c r="D44" s="287">
        <v>900</v>
      </c>
      <c r="E44" s="132"/>
      <c r="F44" s="48"/>
      <c r="G44" s="133"/>
      <c r="H44" s="50"/>
      <c r="I44" s="132"/>
      <c r="J44" s="48"/>
      <c r="K44" s="293"/>
    </row>
    <row r="45" spans="1:11" s="16" customFormat="1" ht="18.75" customHeight="1" thickBot="1" x14ac:dyDescent="0.25">
      <c r="A45" s="65"/>
      <c r="B45" s="118" t="s">
        <v>4</v>
      </c>
      <c r="C45" s="110"/>
      <c r="D45" s="309"/>
      <c r="E45" s="296"/>
      <c r="F45" s="297"/>
      <c r="G45" s="298"/>
      <c r="H45" s="299"/>
      <c r="I45" s="296"/>
      <c r="J45" s="297"/>
      <c r="K45" s="114"/>
    </row>
    <row r="46" spans="1:11" s="17" customFormat="1" ht="21.75" customHeight="1" thickBot="1" x14ac:dyDescent="0.25">
      <c r="A46" s="311" t="s">
        <v>24</v>
      </c>
      <c r="B46" s="302" t="s">
        <v>84</v>
      </c>
      <c r="C46" s="315"/>
      <c r="D46" s="310"/>
      <c r="E46" s="316"/>
      <c r="F46" s="316"/>
      <c r="G46" s="316"/>
      <c r="H46" s="316"/>
      <c r="I46" s="316"/>
      <c r="J46" s="317"/>
      <c r="K46" s="283"/>
    </row>
    <row r="47" spans="1:11" s="1" customFormat="1" ht="40.5" customHeight="1" x14ac:dyDescent="0.25">
      <c r="A47" s="163" t="s">
        <v>19</v>
      </c>
      <c r="B47" s="312" t="s">
        <v>76</v>
      </c>
      <c r="C47" s="313" t="s">
        <v>118</v>
      </c>
      <c r="D47" s="314">
        <v>6</v>
      </c>
      <c r="E47" s="34"/>
      <c r="F47" s="26"/>
      <c r="G47" s="33"/>
      <c r="H47" s="20"/>
      <c r="I47" s="34"/>
      <c r="J47" s="26"/>
      <c r="K47" s="282"/>
    </row>
    <row r="48" spans="1:11" s="8" customFormat="1" ht="51.75" customHeight="1" x14ac:dyDescent="0.2">
      <c r="A48" s="42" t="s">
        <v>21</v>
      </c>
      <c r="B48" s="29" t="s">
        <v>55</v>
      </c>
      <c r="C48" s="106" t="s">
        <v>121</v>
      </c>
      <c r="D48" s="288">
        <v>18</v>
      </c>
      <c r="E48" s="27"/>
      <c r="F48" s="31"/>
      <c r="G48" s="25"/>
      <c r="H48" s="23"/>
      <c r="I48" s="27"/>
      <c r="J48" s="31"/>
      <c r="K48" s="292"/>
    </row>
    <row r="49" spans="1:11" s="12" customFormat="1" ht="28.5" customHeight="1" x14ac:dyDescent="0.25">
      <c r="A49" s="24" t="s">
        <v>22</v>
      </c>
      <c r="B49" s="22" t="s">
        <v>96</v>
      </c>
      <c r="C49" s="108" t="s">
        <v>118</v>
      </c>
      <c r="D49" s="288">
        <v>18</v>
      </c>
      <c r="E49" s="134"/>
      <c r="F49" s="31"/>
      <c r="G49" s="135"/>
      <c r="H49" s="23"/>
      <c r="I49" s="134"/>
      <c r="J49" s="31"/>
      <c r="K49" s="292"/>
    </row>
    <row r="50" spans="1:11" s="11" customFormat="1" ht="39.75" customHeight="1" x14ac:dyDescent="0.25">
      <c r="A50" s="42" t="s">
        <v>24</v>
      </c>
      <c r="B50" s="32" t="s">
        <v>130</v>
      </c>
      <c r="C50" s="340" t="s">
        <v>132</v>
      </c>
      <c r="D50" s="341">
        <v>60</v>
      </c>
      <c r="E50" s="342"/>
      <c r="F50" s="343"/>
      <c r="G50" s="344"/>
      <c r="H50" s="345"/>
      <c r="I50" s="342"/>
      <c r="J50" s="343"/>
      <c r="K50" s="362"/>
    </row>
    <row r="51" spans="1:11" s="9" customFormat="1" ht="60" customHeight="1" x14ac:dyDescent="0.25">
      <c r="A51" s="42" t="s">
        <v>25</v>
      </c>
      <c r="B51" s="346" t="s">
        <v>131</v>
      </c>
      <c r="C51" s="347" t="s">
        <v>6</v>
      </c>
      <c r="D51" s="341">
        <v>90</v>
      </c>
      <c r="E51" s="121"/>
      <c r="F51" s="348"/>
      <c r="G51" s="122"/>
      <c r="H51" s="349"/>
      <c r="I51" s="121"/>
      <c r="J51" s="348"/>
      <c r="K51" s="454"/>
    </row>
    <row r="52" spans="1:11" s="4" customFormat="1" ht="37.5" customHeight="1" x14ac:dyDescent="0.2">
      <c r="A52" s="24" t="s">
        <v>26</v>
      </c>
      <c r="B52" s="22" t="s">
        <v>95</v>
      </c>
      <c r="C52" s="105" t="s">
        <v>116</v>
      </c>
      <c r="D52" s="288">
        <v>90</v>
      </c>
      <c r="E52" s="121"/>
      <c r="F52" s="31"/>
      <c r="G52" s="122"/>
      <c r="H52" s="23"/>
      <c r="I52" s="121"/>
      <c r="J52" s="31"/>
      <c r="K52" s="292"/>
    </row>
    <row r="53" spans="1:11" s="9" customFormat="1" ht="37.5" customHeight="1" x14ac:dyDescent="0.25">
      <c r="A53" s="42" t="s">
        <v>27</v>
      </c>
      <c r="B53" s="22" t="s">
        <v>94</v>
      </c>
      <c r="C53" s="106" t="s">
        <v>116</v>
      </c>
      <c r="D53" s="288">
        <v>48</v>
      </c>
      <c r="E53" s="27"/>
      <c r="F53" s="31"/>
      <c r="G53" s="25"/>
      <c r="H53" s="23"/>
      <c r="I53" s="27"/>
      <c r="J53" s="31"/>
      <c r="K53" s="292"/>
    </row>
    <row r="54" spans="1:11" s="9" customFormat="1" ht="49.5" customHeight="1" x14ac:dyDescent="0.25">
      <c r="A54" s="42" t="s">
        <v>28</v>
      </c>
      <c r="B54" s="22" t="s">
        <v>101</v>
      </c>
      <c r="C54" s="106" t="s">
        <v>116</v>
      </c>
      <c r="D54" s="288">
        <v>30</v>
      </c>
      <c r="E54" s="27"/>
      <c r="F54" s="31"/>
      <c r="G54" s="25"/>
      <c r="H54" s="23"/>
      <c r="I54" s="27"/>
      <c r="J54" s="31"/>
      <c r="K54" s="292"/>
    </row>
    <row r="55" spans="1:11" s="8" customFormat="1" ht="25.5" customHeight="1" x14ac:dyDescent="0.2">
      <c r="A55" s="24" t="s">
        <v>29</v>
      </c>
      <c r="B55" s="35" t="s">
        <v>86</v>
      </c>
      <c r="C55" s="108" t="s">
        <v>6</v>
      </c>
      <c r="D55" s="288">
        <v>12</v>
      </c>
      <c r="E55" s="27"/>
      <c r="F55" s="31"/>
      <c r="G55" s="25"/>
      <c r="H55" s="23"/>
      <c r="I55" s="27"/>
      <c r="J55" s="31"/>
      <c r="K55" s="292"/>
    </row>
    <row r="56" spans="1:11" s="8" customFormat="1" ht="48" customHeight="1" x14ac:dyDescent="0.2">
      <c r="A56" s="42" t="s">
        <v>31</v>
      </c>
      <c r="B56" s="84" t="s">
        <v>155</v>
      </c>
      <c r="C56" s="106" t="s">
        <v>6</v>
      </c>
      <c r="D56" s="129">
        <v>30</v>
      </c>
      <c r="E56" s="27"/>
      <c r="F56" s="31"/>
      <c r="G56" s="25"/>
      <c r="H56" s="23"/>
      <c r="I56" s="27"/>
      <c r="J56" s="31"/>
      <c r="K56" s="292"/>
    </row>
    <row r="57" spans="1:11" s="8" customFormat="1" ht="45" customHeight="1" x14ac:dyDescent="0.2">
      <c r="A57" s="42" t="s">
        <v>32</v>
      </c>
      <c r="B57" s="84" t="s">
        <v>153</v>
      </c>
      <c r="C57" s="106" t="s">
        <v>6</v>
      </c>
      <c r="D57" s="129">
        <v>30</v>
      </c>
      <c r="E57" s="27"/>
      <c r="F57" s="31"/>
      <c r="G57" s="25"/>
      <c r="H57" s="23"/>
      <c r="I57" s="27"/>
      <c r="J57" s="31"/>
      <c r="K57" s="292"/>
    </row>
    <row r="58" spans="1:11" s="8" customFormat="1" ht="51" customHeight="1" x14ac:dyDescent="0.2">
      <c r="A58" s="24" t="s">
        <v>40</v>
      </c>
      <c r="B58" s="84" t="s">
        <v>154</v>
      </c>
      <c r="C58" s="106" t="s">
        <v>6</v>
      </c>
      <c r="D58" s="129">
        <v>30</v>
      </c>
      <c r="E58" s="27"/>
      <c r="F58" s="31"/>
      <c r="G58" s="25"/>
      <c r="H58" s="23"/>
      <c r="I58" s="27"/>
      <c r="J58" s="31"/>
      <c r="K58" s="292"/>
    </row>
    <row r="59" spans="1:11" ht="38.25" customHeight="1" thickBot="1" x14ac:dyDescent="0.25">
      <c r="A59" s="339" t="s">
        <v>41</v>
      </c>
      <c r="B59" s="390" t="s">
        <v>162</v>
      </c>
      <c r="C59" s="164" t="s">
        <v>77</v>
      </c>
      <c r="D59" s="289">
        <v>24</v>
      </c>
      <c r="E59" s="54"/>
      <c r="F59" s="165"/>
      <c r="G59" s="53"/>
      <c r="H59" s="168"/>
      <c r="I59" s="54"/>
      <c r="J59" s="165"/>
      <c r="K59" s="359"/>
    </row>
    <row r="60" spans="1:11" s="16" customFormat="1" ht="22.5" customHeight="1" thickBot="1" x14ac:dyDescent="0.25">
      <c r="A60" s="65"/>
      <c r="B60" s="318" t="s">
        <v>4</v>
      </c>
      <c r="C60" s="110"/>
      <c r="D60" s="319"/>
      <c r="E60" s="320"/>
      <c r="F60" s="321"/>
      <c r="G60" s="322"/>
      <c r="H60" s="323"/>
      <c r="I60" s="320"/>
      <c r="J60" s="321"/>
      <c r="K60" s="114"/>
    </row>
    <row r="61" spans="1:11" s="18" customFormat="1" ht="21.75" customHeight="1" thickBot="1" x14ac:dyDescent="0.25">
      <c r="A61" s="57" t="s">
        <v>25</v>
      </c>
      <c r="B61" s="302" t="s">
        <v>72</v>
      </c>
      <c r="C61" s="315"/>
      <c r="D61" s="310"/>
      <c r="E61" s="79"/>
      <c r="F61" s="79"/>
      <c r="G61" s="79"/>
      <c r="H61" s="79"/>
      <c r="I61" s="79"/>
      <c r="J61" s="307"/>
      <c r="K61" s="114"/>
    </row>
    <row r="62" spans="1:11" s="9" customFormat="1" ht="28.5" customHeight="1" x14ac:dyDescent="0.25">
      <c r="A62" s="44" t="s">
        <v>19</v>
      </c>
      <c r="B62" s="119" t="s">
        <v>73</v>
      </c>
      <c r="C62" s="116" t="s">
        <v>118</v>
      </c>
      <c r="D62" s="285">
        <v>2.8800000000000003</v>
      </c>
      <c r="E62" s="34"/>
      <c r="F62" s="26"/>
      <c r="G62" s="33"/>
      <c r="H62" s="20"/>
      <c r="I62" s="34"/>
      <c r="J62" s="26"/>
      <c r="K62" s="291"/>
    </row>
    <row r="63" spans="1:11" ht="17.25" customHeight="1" x14ac:dyDescent="0.2">
      <c r="A63" s="44" t="s">
        <v>21</v>
      </c>
      <c r="B63" s="29" t="s">
        <v>68</v>
      </c>
      <c r="C63" s="93" t="s">
        <v>6</v>
      </c>
      <c r="D63" s="286">
        <v>144</v>
      </c>
      <c r="E63" s="27"/>
      <c r="F63" s="31"/>
      <c r="G63" s="25"/>
      <c r="H63" s="23"/>
      <c r="I63" s="27"/>
      <c r="J63" s="31"/>
      <c r="K63" s="292"/>
    </row>
    <row r="64" spans="1:11" ht="25.5" customHeight="1" x14ac:dyDescent="0.2">
      <c r="A64" s="44" t="s">
        <v>22</v>
      </c>
      <c r="B64" s="30" t="s">
        <v>70</v>
      </c>
      <c r="C64" s="109" t="s">
        <v>6</v>
      </c>
      <c r="D64" s="286">
        <v>144</v>
      </c>
      <c r="E64" s="27"/>
      <c r="F64" s="31"/>
      <c r="G64" s="25"/>
      <c r="H64" s="23"/>
      <c r="I64" s="27"/>
      <c r="J64" s="31"/>
      <c r="K64" s="292"/>
    </row>
    <row r="65" spans="1:11" s="9" customFormat="1" ht="15.75" customHeight="1" x14ac:dyDescent="0.25">
      <c r="A65" s="44" t="s">
        <v>24</v>
      </c>
      <c r="B65" s="40" t="s">
        <v>74</v>
      </c>
      <c r="C65" s="93" t="s">
        <v>118</v>
      </c>
      <c r="D65" s="286">
        <v>9</v>
      </c>
      <c r="E65" s="52"/>
      <c r="F65" s="31"/>
      <c r="G65" s="51"/>
      <c r="H65" s="23"/>
      <c r="I65" s="52"/>
      <c r="J65" s="31"/>
      <c r="K65" s="292"/>
    </row>
    <row r="66" spans="1:11" s="9" customFormat="1" ht="15.75" customHeight="1" x14ac:dyDescent="0.25">
      <c r="A66" s="44" t="s">
        <v>25</v>
      </c>
      <c r="B66" s="40" t="s">
        <v>69</v>
      </c>
      <c r="C66" s="93" t="s">
        <v>118</v>
      </c>
      <c r="D66" s="286">
        <v>5.3999999999999995</v>
      </c>
      <c r="E66" s="52"/>
      <c r="F66" s="31"/>
      <c r="G66" s="51"/>
      <c r="H66" s="23"/>
      <c r="I66" s="52"/>
      <c r="J66" s="31"/>
      <c r="K66" s="292"/>
    </row>
    <row r="67" spans="1:11" s="9" customFormat="1" ht="24.75" customHeight="1" x14ac:dyDescent="0.25">
      <c r="A67" s="44" t="s">
        <v>26</v>
      </c>
      <c r="B67" s="40" t="s">
        <v>126</v>
      </c>
      <c r="C67" s="106" t="s">
        <v>118</v>
      </c>
      <c r="D67" s="286">
        <v>14.399999999999999</v>
      </c>
      <c r="E67" s="52"/>
      <c r="F67" s="31"/>
      <c r="G67" s="51"/>
      <c r="H67" s="23"/>
      <c r="I67" s="52"/>
      <c r="J67" s="31"/>
      <c r="K67" s="292"/>
    </row>
    <row r="68" spans="1:11" s="9" customFormat="1" ht="44.25" customHeight="1" x14ac:dyDescent="0.25">
      <c r="A68" s="44" t="s">
        <v>27</v>
      </c>
      <c r="B68" s="58" t="s">
        <v>152</v>
      </c>
      <c r="C68" s="106" t="s">
        <v>118</v>
      </c>
      <c r="D68" s="286">
        <v>10.799999999999999</v>
      </c>
      <c r="E68" s="52"/>
      <c r="F68" s="31"/>
      <c r="G68" s="51"/>
      <c r="H68" s="23"/>
      <c r="I68" s="52"/>
      <c r="J68" s="31"/>
      <c r="K68" s="292"/>
    </row>
    <row r="69" spans="1:11" s="9" customFormat="1" ht="16.5" customHeight="1" x14ac:dyDescent="0.25">
      <c r="A69" s="44" t="s">
        <v>28</v>
      </c>
      <c r="B69" s="58" t="s">
        <v>89</v>
      </c>
      <c r="C69" s="93" t="s">
        <v>116</v>
      </c>
      <c r="D69" s="286">
        <v>90</v>
      </c>
      <c r="E69" s="52"/>
      <c r="F69" s="31"/>
      <c r="G69" s="51"/>
      <c r="H69" s="23"/>
      <c r="I69" s="52"/>
      <c r="J69" s="31"/>
      <c r="K69" s="292"/>
    </row>
    <row r="70" spans="1:11" s="9" customFormat="1" ht="16.5" customHeight="1" x14ac:dyDescent="0.25">
      <c r="A70" s="44" t="s">
        <v>29</v>
      </c>
      <c r="B70" s="58" t="s">
        <v>88</v>
      </c>
      <c r="C70" s="93" t="s">
        <v>116</v>
      </c>
      <c r="D70" s="286">
        <v>90</v>
      </c>
      <c r="E70" s="52"/>
      <c r="F70" s="31"/>
      <c r="G70" s="51"/>
      <c r="H70" s="23"/>
      <c r="I70" s="52"/>
      <c r="J70" s="31"/>
      <c r="K70" s="292"/>
    </row>
    <row r="71" spans="1:11" s="9" customFormat="1" ht="16.5" customHeight="1" x14ac:dyDescent="0.25">
      <c r="A71" s="44" t="s">
        <v>31</v>
      </c>
      <c r="B71" s="58" t="s">
        <v>87</v>
      </c>
      <c r="C71" s="93" t="s">
        <v>75</v>
      </c>
      <c r="D71" s="286">
        <v>90</v>
      </c>
      <c r="E71" s="52"/>
      <c r="F71" s="31"/>
      <c r="G71" s="51"/>
      <c r="H71" s="23"/>
      <c r="I71" s="52"/>
      <c r="J71" s="31"/>
      <c r="K71" s="292"/>
    </row>
    <row r="72" spans="1:11" s="9" customFormat="1" ht="39" customHeight="1" thickBot="1" x14ac:dyDescent="0.3">
      <c r="A72" s="44" t="s">
        <v>32</v>
      </c>
      <c r="B72" s="59" t="s">
        <v>151</v>
      </c>
      <c r="C72" s="109" t="s">
        <v>116</v>
      </c>
      <c r="D72" s="287">
        <v>180</v>
      </c>
      <c r="E72" s="49"/>
      <c r="F72" s="48"/>
      <c r="G72" s="47"/>
      <c r="H72" s="50"/>
      <c r="I72" s="49"/>
      <c r="J72" s="48"/>
      <c r="K72" s="293"/>
    </row>
    <row r="73" spans="1:11" s="16" customFormat="1" ht="23.25" customHeight="1" thickBot="1" x14ac:dyDescent="0.25">
      <c r="A73" s="65"/>
      <c r="B73" s="303" t="s">
        <v>4</v>
      </c>
      <c r="C73" s="308"/>
      <c r="D73" s="309"/>
      <c r="E73" s="296"/>
      <c r="F73" s="297"/>
      <c r="G73" s="298"/>
      <c r="H73" s="299"/>
      <c r="I73" s="296"/>
      <c r="J73" s="297"/>
      <c r="K73" s="114"/>
    </row>
    <row r="74" spans="1:11" s="18" customFormat="1" ht="27" customHeight="1" thickBot="1" x14ac:dyDescent="0.25">
      <c r="A74" s="311" t="s">
        <v>26</v>
      </c>
      <c r="B74" s="382" t="s">
        <v>50</v>
      </c>
      <c r="C74" s="383"/>
      <c r="D74" s="384"/>
      <c r="E74" s="373"/>
      <c r="F74" s="373"/>
      <c r="G74" s="373"/>
      <c r="H74" s="373"/>
      <c r="I74" s="373"/>
      <c r="J74" s="379"/>
      <c r="K74" s="380"/>
    </row>
    <row r="75" spans="1:11" ht="25.5" customHeight="1" x14ac:dyDescent="0.2">
      <c r="A75" s="385" t="s">
        <v>19</v>
      </c>
      <c r="B75" s="387" t="s">
        <v>51</v>
      </c>
      <c r="C75" s="386" t="s">
        <v>119</v>
      </c>
      <c r="D75" s="388">
        <v>9</v>
      </c>
      <c r="E75" s="376"/>
      <c r="F75" s="166"/>
      <c r="G75" s="389"/>
      <c r="H75" s="167"/>
      <c r="I75" s="376"/>
      <c r="J75" s="166"/>
      <c r="K75" s="282"/>
    </row>
    <row r="76" spans="1:11" s="4" customFormat="1" ht="25.5" customHeight="1" x14ac:dyDescent="0.2">
      <c r="A76" s="24" t="s">
        <v>21</v>
      </c>
      <c r="B76" s="29" t="s">
        <v>52</v>
      </c>
      <c r="C76" s="93" t="s">
        <v>119</v>
      </c>
      <c r="D76" s="288">
        <v>9</v>
      </c>
      <c r="E76" s="27"/>
      <c r="F76" s="31"/>
      <c r="G76" s="25"/>
      <c r="H76" s="23"/>
      <c r="I76" s="27"/>
      <c r="J76" s="31"/>
      <c r="K76" s="292"/>
    </row>
    <row r="77" spans="1:11" ht="25.5" customHeight="1" x14ac:dyDescent="0.2">
      <c r="A77" s="24" t="s">
        <v>22</v>
      </c>
      <c r="B77" s="29" t="s">
        <v>53</v>
      </c>
      <c r="C77" s="93" t="s">
        <v>119</v>
      </c>
      <c r="D77" s="288">
        <v>9</v>
      </c>
      <c r="E77" s="27"/>
      <c r="F77" s="31"/>
      <c r="G77" s="25"/>
      <c r="H77" s="23"/>
      <c r="I77" s="27"/>
      <c r="J77" s="31"/>
      <c r="K77" s="292"/>
    </row>
    <row r="78" spans="1:11" s="4" customFormat="1" ht="25.5" customHeight="1" x14ac:dyDescent="0.2">
      <c r="A78" s="24" t="s">
        <v>24</v>
      </c>
      <c r="B78" s="29" t="s">
        <v>54</v>
      </c>
      <c r="C78" s="93" t="s">
        <v>119</v>
      </c>
      <c r="D78" s="288">
        <v>9</v>
      </c>
      <c r="E78" s="27"/>
      <c r="F78" s="31"/>
      <c r="G78" s="25"/>
      <c r="H78" s="23"/>
      <c r="I78" s="27"/>
      <c r="J78" s="31"/>
      <c r="K78" s="292"/>
    </row>
    <row r="79" spans="1:11" s="6" customFormat="1" ht="29.25" customHeight="1" x14ac:dyDescent="0.25">
      <c r="A79" s="24" t="s">
        <v>25</v>
      </c>
      <c r="B79" s="29" t="s">
        <v>97</v>
      </c>
      <c r="C79" s="93" t="s">
        <v>118</v>
      </c>
      <c r="D79" s="288">
        <v>15</v>
      </c>
      <c r="E79" s="134"/>
      <c r="F79" s="31"/>
      <c r="G79" s="135"/>
      <c r="H79" s="23"/>
      <c r="I79" s="134"/>
      <c r="J79" s="31"/>
      <c r="K79" s="292"/>
    </row>
    <row r="80" spans="1:11" s="6" customFormat="1" ht="56.25" customHeight="1" x14ac:dyDescent="0.25">
      <c r="A80" s="93">
        <v>6</v>
      </c>
      <c r="B80" s="432" t="s">
        <v>171</v>
      </c>
      <c r="C80" s="93" t="s">
        <v>167</v>
      </c>
      <c r="D80" s="433">
        <v>30</v>
      </c>
      <c r="E80" s="413"/>
      <c r="F80" s="434"/>
      <c r="G80" s="435"/>
      <c r="H80" s="436"/>
      <c r="I80" s="413"/>
      <c r="J80" s="434"/>
      <c r="K80" s="96"/>
    </row>
    <row r="81" spans="1:11" s="6" customFormat="1" ht="48" customHeight="1" x14ac:dyDescent="0.25">
      <c r="A81" s="116">
        <v>7</v>
      </c>
      <c r="B81" s="437" t="s">
        <v>163</v>
      </c>
      <c r="C81" s="93" t="s">
        <v>168</v>
      </c>
      <c r="D81" s="438">
        <v>600</v>
      </c>
      <c r="E81" s="413"/>
      <c r="F81" s="434"/>
      <c r="G81" s="435"/>
      <c r="H81" s="436"/>
      <c r="I81" s="413"/>
      <c r="J81" s="434"/>
      <c r="K81" s="96"/>
    </row>
    <row r="82" spans="1:11" s="6" customFormat="1" ht="49.5" customHeight="1" thickBot="1" x14ac:dyDescent="0.3">
      <c r="A82" s="439">
        <v>8</v>
      </c>
      <c r="B82" s="440" t="s">
        <v>164</v>
      </c>
      <c r="C82" s="439" t="s">
        <v>161</v>
      </c>
      <c r="D82" s="441">
        <v>1800</v>
      </c>
      <c r="E82" s="442"/>
      <c r="F82" s="443"/>
      <c r="G82" s="444"/>
      <c r="H82" s="445"/>
      <c r="I82" s="442"/>
      <c r="J82" s="443"/>
      <c r="K82" s="446"/>
    </row>
    <row r="83" spans="1:11" s="16" customFormat="1" ht="18.75" customHeight="1" thickBot="1" x14ac:dyDescent="0.25">
      <c r="A83" s="65"/>
      <c r="B83" s="37" t="s">
        <v>4</v>
      </c>
      <c r="C83" s="337"/>
      <c r="D83" s="338"/>
      <c r="E83" s="374"/>
      <c r="F83" s="375"/>
      <c r="G83" s="377"/>
      <c r="H83" s="378"/>
      <c r="I83" s="374"/>
      <c r="J83" s="375"/>
      <c r="K83" s="114"/>
    </row>
    <row r="84" spans="1:11" s="18" customFormat="1" ht="21.75" customHeight="1" thickBot="1" x14ac:dyDescent="0.25">
      <c r="A84" s="57" t="s">
        <v>27</v>
      </c>
      <c r="B84" s="302" t="s">
        <v>56</v>
      </c>
      <c r="C84" s="315"/>
      <c r="D84" s="310"/>
      <c r="E84" s="79"/>
      <c r="F84" s="79"/>
      <c r="G84" s="79"/>
      <c r="H84" s="79"/>
      <c r="I84" s="79"/>
      <c r="J84" s="324"/>
      <c r="K84" s="114"/>
    </row>
    <row r="85" spans="1:11" ht="43.5" customHeight="1" x14ac:dyDescent="0.2">
      <c r="A85" s="120" t="s">
        <v>19</v>
      </c>
      <c r="B85" s="45" t="s">
        <v>58</v>
      </c>
      <c r="C85" s="116" t="s">
        <v>116</v>
      </c>
      <c r="D85" s="285">
        <v>240</v>
      </c>
      <c r="E85" s="136"/>
      <c r="F85" s="26"/>
      <c r="G85" s="137"/>
      <c r="H85" s="20"/>
      <c r="I85" s="136"/>
      <c r="J85" s="26"/>
      <c r="K85" s="291"/>
    </row>
    <row r="86" spans="1:11" ht="30.75" customHeight="1" x14ac:dyDescent="0.2">
      <c r="A86" s="66" t="s">
        <v>21</v>
      </c>
      <c r="B86" s="43" t="s">
        <v>98</v>
      </c>
      <c r="C86" s="93" t="s">
        <v>118</v>
      </c>
      <c r="D86" s="286">
        <v>4.8</v>
      </c>
      <c r="E86" s="134"/>
      <c r="F86" s="31"/>
      <c r="G86" s="135"/>
      <c r="H86" s="23"/>
      <c r="I86" s="134"/>
      <c r="J86" s="31"/>
      <c r="K86" s="292"/>
    </row>
    <row r="87" spans="1:11" ht="30.75" customHeight="1" x14ac:dyDescent="0.2">
      <c r="A87" s="66" t="s">
        <v>22</v>
      </c>
      <c r="B87" s="43" t="s">
        <v>99</v>
      </c>
      <c r="C87" s="93" t="s">
        <v>116</v>
      </c>
      <c r="D87" s="286">
        <v>120</v>
      </c>
      <c r="E87" s="134"/>
      <c r="F87" s="31"/>
      <c r="G87" s="135"/>
      <c r="H87" s="23"/>
      <c r="I87" s="134"/>
      <c r="J87" s="31"/>
      <c r="K87" s="292"/>
    </row>
    <row r="88" spans="1:11" ht="45.75" customHeight="1" x14ac:dyDescent="0.2">
      <c r="A88" s="120" t="s">
        <v>24</v>
      </c>
      <c r="B88" s="43" t="s">
        <v>100</v>
      </c>
      <c r="C88" s="93" t="s">
        <v>116</v>
      </c>
      <c r="D88" s="286">
        <v>48</v>
      </c>
      <c r="E88" s="134"/>
      <c r="F88" s="31"/>
      <c r="G88" s="135"/>
      <c r="H88" s="23"/>
      <c r="I88" s="134"/>
      <c r="J88" s="31"/>
      <c r="K88" s="292"/>
    </row>
    <row r="89" spans="1:11" ht="31.5" customHeight="1" x14ac:dyDescent="0.2">
      <c r="A89" s="66" t="s">
        <v>25</v>
      </c>
      <c r="B89" s="43" t="s">
        <v>59</v>
      </c>
      <c r="C89" s="93" t="s">
        <v>8</v>
      </c>
      <c r="D89" s="286">
        <v>110</v>
      </c>
      <c r="E89" s="134"/>
      <c r="F89" s="31"/>
      <c r="G89" s="135"/>
      <c r="H89" s="23"/>
      <c r="I89" s="134"/>
      <c r="J89" s="31"/>
      <c r="K89" s="292"/>
    </row>
    <row r="90" spans="1:11" ht="39.75" customHeight="1" x14ac:dyDescent="0.2">
      <c r="A90" s="66" t="s">
        <v>26</v>
      </c>
      <c r="B90" s="43" t="s">
        <v>169</v>
      </c>
      <c r="C90" s="93" t="s">
        <v>116</v>
      </c>
      <c r="D90" s="286">
        <v>120</v>
      </c>
      <c r="E90" s="134"/>
      <c r="F90" s="31"/>
      <c r="G90" s="135"/>
      <c r="H90" s="23"/>
      <c r="I90" s="134"/>
      <c r="J90" s="31"/>
      <c r="K90" s="292"/>
    </row>
    <row r="91" spans="1:11" ht="29.25" customHeight="1" x14ac:dyDescent="0.2">
      <c r="A91" s="120" t="s">
        <v>27</v>
      </c>
      <c r="B91" s="84" t="s">
        <v>125</v>
      </c>
      <c r="C91" s="93" t="s">
        <v>8</v>
      </c>
      <c r="D91" s="286">
        <v>31</v>
      </c>
      <c r="E91" s="134"/>
      <c r="F91" s="31"/>
      <c r="G91" s="135"/>
      <c r="H91" s="23"/>
      <c r="I91" s="134"/>
      <c r="J91" s="31"/>
      <c r="K91" s="292"/>
    </row>
    <row r="92" spans="1:11" ht="29.25" customHeight="1" x14ac:dyDescent="0.2">
      <c r="A92" s="66" t="s">
        <v>28</v>
      </c>
      <c r="B92" s="85" t="s">
        <v>60</v>
      </c>
      <c r="C92" s="105" t="s">
        <v>57</v>
      </c>
      <c r="D92" s="286">
        <v>60</v>
      </c>
      <c r="E92" s="121"/>
      <c r="F92" s="31"/>
      <c r="G92" s="122"/>
      <c r="H92" s="23"/>
      <c r="I92" s="121"/>
      <c r="J92" s="31"/>
      <c r="K92" s="292"/>
    </row>
    <row r="93" spans="1:11" ht="30" customHeight="1" thickBot="1" x14ac:dyDescent="0.25">
      <c r="A93" s="66" t="s">
        <v>29</v>
      </c>
      <c r="B93" s="86" t="s">
        <v>61</v>
      </c>
      <c r="C93" s="109" t="s">
        <v>116</v>
      </c>
      <c r="D93" s="290">
        <v>104</v>
      </c>
      <c r="E93" s="49"/>
      <c r="F93" s="48"/>
      <c r="G93" s="47"/>
      <c r="H93" s="50"/>
      <c r="I93" s="49"/>
      <c r="J93" s="48"/>
      <c r="K93" s="359"/>
    </row>
    <row r="94" spans="1:11" ht="18" customHeight="1" thickBot="1" x14ac:dyDescent="0.25">
      <c r="A94" s="72"/>
      <c r="B94" s="326" t="s">
        <v>4</v>
      </c>
      <c r="C94" s="308"/>
      <c r="D94" s="327"/>
      <c r="E94" s="296"/>
      <c r="F94" s="297"/>
      <c r="G94" s="298"/>
      <c r="H94" s="299"/>
      <c r="I94" s="296"/>
      <c r="J94" s="297"/>
      <c r="K94" s="284"/>
    </row>
    <row r="95" spans="1:11" s="11" customFormat="1" ht="14.25" customHeight="1" thickBot="1" x14ac:dyDescent="0.3">
      <c r="A95" s="325"/>
      <c r="B95" s="330" t="s">
        <v>62</v>
      </c>
      <c r="C95" s="331"/>
      <c r="D95" s="332"/>
      <c r="E95" s="333"/>
      <c r="F95" s="300"/>
      <c r="G95" s="138"/>
      <c r="H95" s="301"/>
      <c r="I95" s="138"/>
      <c r="J95" s="295"/>
      <c r="K95" s="455"/>
    </row>
    <row r="96" spans="1:11" s="11" customFormat="1" ht="15.75" customHeight="1" thickBot="1" x14ac:dyDescent="0.3">
      <c r="A96" s="63"/>
      <c r="B96" s="328" t="s">
        <v>63</v>
      </c>
      <c r="C96" s="335">
        <v>0.03</v>
      </c>
      <c r="D96" s="329"/>
      <c r="E96" s="139"/>
      <c r="F96" s="140"/>
      <c r="G96" s="139"/>
      <c r="H96" s="140"/>
      <c r="I96" s="139"/>
      <c r="J96" s="141"/>
      <c r="K96" s="142"/>
    </row>
    <row r="97" spans="1:11" s="11" customFormat="1" x14ac:dyDescent="0.25">
      <c r="A97" s="44"/>
      <c r="B97" s="60" t="s">
        <v>64</v>
      </c>
      <c r="C97" s="97"/>
      <c r="D97" s="143"/>
      <c r="E97" s="144"/>
      <c r="F97" s="145"/>
      <c r="G97" s="144"/>
      <c r="H97" s="145"/>
      <c r="I97" s="144"/>
      <c r="J97" s="146"/>
      <c r="K97" s="381"/>
    </row>
    <row r="98" spans="1:11" s="11" customFormat="1" ht="15.75" customHeight="1" x14ac:dyDescent="0.25">
      <c r="A98" s="24"/>
      <c r="B98" s="61" t="s">
        <v>65</v>
      </c>
      <c r="C98" s="278"/>
      <c r="D98" s="143"/>
      <c r="E98" s="144"/>
      <c r="F98" s="145"/>
      <c r="G98" s="144"/>
      <c r="H98" s="145"/>
      <c r="I98" s="144"/>
      <c r="J98" s="146"/>
      <c r="K98" s="147"/>
    </row>
    <row r="99" spans="1:11" s="11" customFormat="1" x14ac:dyDescent="0.25">
      <c r="A99" s="24"/>
      <c r="B99" s="62" t="s">
        <v>4</v>
      </c>
      <c r="C99" s="92"/>
      <c r="D99" s="148"/>
      <c r="E99" s="149"/>
      <c r="F99" s="150"/>
      <c r="G99" s="149"/>
      <c r="H99" s="150"/>
      <c r="I99" s="149"/>
      <c r="J99" s="151"/>
      <c r="K99" s="152"/>
    </row>
    <row r="100" spans="1:11" s="11" customFormat="1" ht="21" customHeight="1" x14ac:dyDescent="0.25">
      <c r="A100" s="24"/>
      <c r="B100" s="61" t="s">
        <v>66</v>
      </c>
      <c r="C100" s="279"/>
      <c r="D100" s="148"/>
      <c r="E100" s="149"/>
      <c r="F100" s="150"/>
      <c r="G100" s="149"/>
      <c r="H100" s="150"/>
      <c r="I100" s="149"/>
      <c r="J100" s="151"/>
      <c r="K100" s="153"/>
    </row>
    <row r="101" spans="1:11" s="11" customFormat="1" x14ac:dyDescent="0.25">
      <c r="A101" s="24"/>
      <c r="B101" s="62" t="s">
        <v>4</v>
      </c>
      <c r="C101" s="92"/>
      <c r="D101" s="148"/>
      <c r="E101" s="149"/>
      <c r="F101" s="150"/>
      <c r="G101" s="149"/>
      <c r="H101" s="150"/>
      <c r="I101" s="149"/>
      <c r="J101" s="151"/>
      <c r="K101" s="152"/>
    </row>
    <row r="102" spans="1:11" s="11" customFormat="1" ht="14.25" thickBot="1" x14ac:dyDescent="0.3">
      <c r="A102" s="38"/>
      <c r="B102" s="159" t="s">
        <v>67</v>
      </c>
      <c r="C102" s="280">
        <v>0.18</v>
      </c>
      <c r="D102" s="154"/>
      <c r="E102" s="155"/>
      <c r="F102" s="156"/>
      <c r="G102" s="155"/>
      <c r="H102" s="156"/>
      <c r="I102" s="155"/>
      <c r="J102" s="157"/>
      <c r="K102" s="158"/>
    </row>
    <row r="103" spans="1:11" s="276" customFormat="1" ht="24.75" customHeight="1" thickBot="1" x14ac:dyDescent="0.3">
      <c r="A103" s="354"/>
      <c r="B103" s="355" t="s">
        <v>127</v>
      </c>
      <c r="C103" s="334"/>
      <c r="D103" s="356"/>
      <c r="E103" s="357"/>
      <c r="F103" s="357"/>
      <c r="G103" s="357"/>
      <c r="H103" s="357"/>
      <c r="I103" s="357"/>
      <c r="J103" s="358"/>
      <c r="K103" s="455"/>
    </row>
    <row r="105" spans="1:11" s="447" customFormat="1" ht="22.5" customHeight="1" x14ac:dyDescent="0.25">
      <c r="A105" s="2"/>
      <c r="I105" s="448"/>
      <c r="J105" s="448"/>
      <c r="K105" s="449"/>
    </row>
  </sheetData>
  <sheetProtection formatColumns="0" formatRows="0"/>
  <mergeCells count="10">
    <mergeCell ref="A1:K1"/>
    <mergeCell ref="I3:J3"/>
    <mergeCell ref="K3:K4"/>
    <mergeCell ref="A3:A4"/>
    <mergeCell ref="B3:B4"/>
    <mergeCell ref="C3:C4"/>
    <mergeCell ref="D3:D4"/>
    <mergeCell ref="E3:F3"/>
    <mergeCell ref="G3:H3"/>
    <mergeCell ref="A2:K2"/>
  </mergeCells>
  <pageMargins left="0.01" right="0.01" top="0.01" bottom="0.01" header="0.01" footer="0.01"/>
  <pageSetup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3" zoomScaleNormal="100" workbookViewId="0">
      <selection activeCell="B11" sqref="B11"/>
    </sheetView>
  </sheetViews>
  <sheetFormatPr defaultRowHeight="15.75" x14ac:dyDescent="0.3"/>
  <cols>
    <col min="1" max="1" width="4.140625" style="67" customWidth="1"/>
    <col min="2" max="2" width="72.85546875" style="68" customWidth="1"/>
    <col min="3" max="4" width="5.5703125" style="68" customWidth="1"/>
    <col min="5" max="5" width="6" style="69" customWidth="1"/>
    <col min="6" max="6" width="7.28515625" style="69" customWidth="1"/>
    <col min="7" max="7" width="5.140625" style="69" customWidth="1"/>
    <col min="8" max="8" width="7.28515625" style="69" customWidth="1"/>
    <col min="9" max="9" width="5.140625" style="69" customWidth="1"/>
    <col min="10" max="10" width="7.28515625" style="69" customWidth="1"/>
    <col min="11" max="11" width="8.85546875" style="69" customWidth="1"/>
    <col min="12" max="16384" width="9.140625" style="70"/>
  </cols>
  <sheetData>
    <row r="1" spans="1:11" s="426" customFormat="1" ht="23.25" customHeight="1" x14ac:dyDescent="0.25">
      <c r="A1" s="499" t="s">
        <v>122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s="426" customFormat="1" ht="23.25" customHeight="1" thickBot="1" x14ac:dyDescent="0.3">
      <c r="A2" s="497" t="s">
        <v>112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</row>
    <row r="3" spans="1:11" s="6" customFormat="1" ht="26.25" customHeight="1" thickBot="1" x14ac:dyDescent="0.3">
      <c r="A3" s="491" t="s">
        <v>0</v>
      </c>
      <c r="B3" s="489" t="s">
        <v>17</v>
      </c>
      <c r="C3" s="489" t="s">
        <v>1</v>
      </c>
      <c r="D3" s="489" t="s">
        <v>2</v>
      </c>
      <c r="E3" s="487" t="s">
        <v>15</v>
      </c>
      <c r="F3" s="488"/>
      <c r="G3" s="487" t="s">
        <v>16</v>
      </c>
      <c r="H3" s="488"/>
      <c r="I3" s="487" t="s">
        <v>18</v>
      </c>
      <c r="J3" s="496"/>
      <c r="K3" s="489" t="s">
        <v>4</v>
      </c>
    </row>
    <row r="4" spans="1:11" s="6" customFormat="1" ht="27.75" customHeight="1" thickBot="1" x14ac:dyDescent="0.3">
      <c r="A4" s="492"/>
      <c r="B4" s="490"/>
      <c r="C4" s="490"/>
      <c r="D4" s="490"/>
      <c r="E4" s="13" t="s">
        <v>3</v>
      </c>
      <c r="F4" s="14" t="s">
        <v>4</v>
      </c>
      <c r="G4" s="15" t="s">
        <v>3</v>
      </c>
      <c r="H4" s="14" t="s">
        <v>4</v>
      </c>
      <c r="I4" s="15" t="s">
        <v>3</v>
      </c>
      <c r="J4" s="91" t="s">
        <v>4</v>
      </c>
      <c r="K4" s="490"/>
    </row>
    <row r="5" spans="1:11" s="18" customFormat="1" ht="21.75" customHeight="1" thickBot="1" x14ac:dyDescent="0.25">
      <c r="A5" s="391" t="s">
        <v>19</v>
      </c>
      <c r="B5" s="392" t="s">
        <v>113</v>
      </c>
      <c r="C5" s="393"/>
      <c r="D5" s="160"/>
      <c r="E5" s="394"/>
      <c r="F5" s="394"/>
      <c r="G5" s="394"/>
      <c r="H5" s="394"/>
      <c r="I5" s="394"/>
      <c r="J5" s="394"/>
      <c r="K5" s="395"/>
    </row>
    <row r="6" spans="1:11" s="10" customFormat="1" ht="29.25" customHeight="1" x14ac:dyDescent="0.2">
      <c r="A6" s="281" t="s">
        <v>19</v>
      </c>
      <c r="B6" s="387" t="s">
        <v>90</v>
      </c>
      <c r="C6" s="386" t="s">
        <v>8</v>
      </c>
      <c r="D6" s="458">
        <v>15</v>
      </c>
      <c r="E6" s="401"/>
      <c r="F6" s="402"/>
      <c r="G6" s="403"/>
      <c r="H6" s="404"/>
      <c r="I6" s="401"/>
      <c r="J6" s="402"/>
      <c r="K6" s="282"/>
    </row>
    <row r="7" spans="1:11" s="10" customFormat="1" ht="24.75" customHeight="1" x14ac:dyDescent="0.2">
      <c r="A7" s="21" t="s">
        <v>21</v>
      </c>
      <c r="B7" s="29" t="s">
        <v>91</v>
      </c>
      <c r="C7" s="93" t="s">
        <v>8</v>
      </c>
      <c r="D7" s="459">
        <v>15</v>
      </c>
      <c r="E7" s="405"/>
      <c r="F7" s="406"/>
      <c r="G7" s="407"/>
      <c r="H7" s="408"/>
      <c r="I7" s="405"/>
      <c r="J7" s="406"/>
      <c r="K7" s="292"/>
    </row>
    <row r="8" spans="1:11" s="10" customFormat="1" ht="69" customHeight="1" x14ac:dyDescent="0.2">
      <c r="A8" s="21" t="s">
        <v>22</v>
      </c>
      <c r="B8" s="400" t="s">
        <v>156</v>
      </c>
      <c r="C8" s="93" t="s">
        <v>8</v>
      </c>
      <c r="D8" s="459">
        <v>30</v>
      </c>
      <c r="E8" s="405"/>
      <c r="F8" s="406"/>
      <c r="G8" s="407"/>
      <c r="H8" s="408"/>
      <c r="I8" s="405"/>
      <c r="J8" s="406"/>
      <c r="K8" s="292"/>
    </row>
    <row r="9" spans="1:11" s="2" customFormat="1" ht="24.75" customHeight="1" x14ac:dyDescent="0.25">
      <c r="A9" s="412" t="s">
        <v>24</v>
      </c>
      <c r="B9" s="400" t="s">
        <v>158</v>
      </c>
      <c r="C9" s="55" t="s">
        <v>77</v>
      </c>
      <c r="D9" s="459">
        <v>24</v>
      </c>
      <c r="E9" s="413"/>
      <c r="F9" s="414"/>
      <c r="G9" s="415"/>
      <c r="H9" s="416"/>
      <c r="I9" s="413"/>
      <c r="J9" s="417"/>
      <c r="K9" s="96"/>
    </row>
    <row r="10" spans="1:11" s="2" customFormat="1" ht="24.75" customHeight="1" x14ac:dyDescent="0.25">
      <c r="A10" s="412" t="s">
        <v>25</v>
      </c>
      <c r="B10" s="400" t="s">
        <v>159</v>
      </c>
      <c r="C10" s="55" t="s">
        <v>77</v>
      </c>
      <c r="D10" s="459">
        <v>23</v>
      </c>
      <c r="E10" s="413"/>
      <c r="F10" s="414"/>
      <c r="G10" s="415"/>
      <c r="H10" s="416"/>
      <c r="I10" s="413"/>
      <c r="J10" s="417"/>
      <c r="K10" s="96"/>
    </row>
    <row r="11" spans="1:11" s="10" customFormat="1" ht="44.25" customHeight="1" thickBot="1" x14ac:dyDescent="0.25">
      <c r="A11" s="419" t="s">
        <v>26</v>
      </c>
      <c r="B11" s="420" t="s">
        <v>160</v>
      </c>
      <c r="C11" s="421" t="s">
        <v>77</v>
      </c>
      <c r="D11" s="457">
        <v>47</v>
      </c>
      <c r="E11" s="422"/>
      <c r="F11" s="423"/>
      <c r="G11" s="424"/>
      <c r="H11" s="425"/>
      <c r="I11" s="422"/>
      <c r="J11" s="423"/>
      <c r="K11" s="359"/>
    </row>
    <row r="12" spans="1:11" s="16" customFormat="1" ht="20.25" customHeight="1" thickBot="1" x14ac:dyDescent="0.25">
      <c r="A12" s="396"/>
      <c r="B12" s="397" t="s">
        <v>4</v>
      </c>
      <c r="C12" s="398"/>
      <c r="D12" s="161"/>
      <c r="E12" s="322"/>
      <c r="F12" s="323"/>
      <c r="G12" s="320"/>
      <c r="H12" s="323"/>
      <c r="I12" s="320"/>
      <c r="J12" s="323"/>
      <c r="K12" s="399"/>
    </row>
    <row r="13" spans="1:11" ht="14.25" customHeight="1" thickBot="1" x14ac:dyDescent="0.35">
      <c r="A13" s="460"/>
      <c r="B13" s="461" t="s">
        <v>102</v>
      </c>
      <c r="C13" s="277">
        <v>0.03</v>
      </c>
      <c r="D13" s="98"/>
      <c r="E13" s="462"/>
      <c r="F13" s="463"/>
      <c r="G13" s="463"/>
      <c r="H13" s="463"/>
      <c r="I13" s="463"/>
      <c r="J13" s="464"/>
      <c r="K13" s="456"/>
    </row>
    <row r="14" spans="1:11" ht="14.25" customHeight="1" x14ac:dyDescent="0.3">
      <c r="A14" s="386"/>
      <c r="B14" s="465" t="s">
        <v>4</v>
      </c>
      <c r="C14" s="450"/>
      <c r="D14" s="466"/>
      <c r="E14" s="467"/>
      <c r="F14" s="468"/>
      <c r="G14" s="467"/>
      <c r="H14" s="468"/>
      <c r="I14" s="467"/>
      <c r="J14" s="469"/>
      <c r="K14" s="451"/>
    </row>
    <row r="15" spans="1:11" ht="14.25" customHeight="1" x14ac:dyDescent="0.3">
      <c r="A15" s="116"/>
      <c r="B15" s="470" t="s">
        <v>103</v>
      </c>
      <c r="C15" s="278"/>
      <c r="D15" s="471"/>
      <c r="E15" s="472"/>
      <c r="F15" s="473"/>
      <c r="G15" s="472"/>
      <c r="H15" s="473"/>
      <c r="I15" s="472"/>
      <c r="J15" s="474"/>
      <c r="K15" s="94"/>
    </row>
    <row r="16" spans="1:11" ht="14.25" customHeight="1" x14ac:dyDescent="0.3">
      <c r="A16" s="93"/>
      <c r="B16" s="475" t="s">
        <v>4</v>
      </c>
      <c r="C16" s="92"/>
      <c r="D16" s="476"/>
      <c r="E16" s="477"/>
      <c r="F16" s="418"/>
      <c r="G16" s="477"/>
      <c r="H16" s="418"/>
      <c r="I16" s="477"/>
      <c r="J16" s="478"/>
      <c r="K16" s="95"/>
    </row>
    <row r="17" spans="1:11" ht="14.25" customHeight="1" x14ac:dyDescent="0.3">
      <c r="A17" s="93"/>
      <c r="B17" s="475" t="s">
        <v>104</v>
      </c>
      <c r="C17" s="279"/>
      <c r="D17" s="476"/>
      <c r="E17" s="477"/>
      <c r="F17" s="418"/>
      <c r="G17" s="477"/>
      <c r="H17" s="418"/>
      <c r="I17" s="477"/>
      <c r="J17" s="478"/>
      <c r="K17" s="96"/>
    </row>
    <row r="18" spans="1:11" ht="14.25" customHeight="1" x14ac:dyDescent="0.3">
      <c r="A18" s="93"/>
      <c r="B18" s="475" t="s">
        <v>4</v>
      </c>
      <c r="C18" s="92"/>
      <c r="D18" s="476"/>
      <c r="E18" s="477"/>
      <c r="F18" s="418"/>
      <c r="G18" s="477"/>
      <c r="H18" s="418"/>
      <c r="I18" s="477"/>
      <c r="J18" s="478"/>
      <c r="K18" s="95"/>
    </row>
    <row r="19" spans="1:11" ht="14.25" customHeight="1" thickBot="1" x14ac:dyDescent="0.35">
      <c r="A19" s="164"/>
      <c r="B19" s="479" t="s">
        <v>105</v>
      </c>
      <c r="C19" s="452">
        <v>0.18</v>
      </c>
      <c r="D19" s="480"/>
      <c r="E19" s="481"/>
      <c r="F19" s="482"/>
      <c r="G19" s="481"/>
      <c r="H19" s="482"/>
      <c r="I19" s="481"/>
      <c r="J19" s="483"/>
      <c r="K19" s="446"/>
    </row>
    <row r="20" spans="1:11" s="90" customFormat="1" ht="17.25" customHeight="1" thickBot="1" x14ac:dyDescent="0.3">
      <c r="A20" s="73"/>
      <c r="B20" s="89" t="s">
        <v>114</v>
      </c>
      <c r="C20" s="98"/>
      <c r="D20" s="99"/>
      <c r="E20" s="87"/>
      <c r="F20" s="88"/>
      <c r="G20" s="88"/>
      <c r="H20" s="88"/>
      <c r="I20" s="88"/>
      <c r="J20" s="88"/>
      <c r="K20" s="74"/>
    </row>
    <row r="21" spans="1:11" s="71" customFormat="1" ht="11.25" x14ac:dyDescent="0.2">
      <c r="A21" s="498"/>
      <c r="B21" s="498"/>
      <c r="C21" s="498"/>
      <c r="D21" s="498"/>
      <c r="E21" s="5"/>
      <c r="F21" s="5"/>
    </row>
    <row r="22" spans="1:11" s="3" customFormat="1" ht="12.75" x14ac:dyDescent="0.2">
      <c r="A22" s="427"/>
      <c r="B22" s="428"/>
      <c r="C22" s="429"/>
      <c r="D22" s="429"/>
      <c r="E22" s="429"/>
      <c r="F22" s="429"/>
    </row>
  </sheetData>
  <sheetProtection formatColumns="0" formatRows="0"/>
  <mergeCells count="11">
    <mergeCell ref="A21:D21"/>
    <mergeCell ref="A1:K1"/>
    <mergeCell ref="A2:K2"/>
    <mergeCell ref="A3:A4"/>
    <mergeCell ref="B3:B4"/>
    <mergeCell ref="C3:C4"/>
    <mergeCell ref="D3:D4"/>
    <mergeCell ref="E3:F3"/>
    <mergeCell ref="G3:H3"/>
    <mergeCell ref="I3:J3"/>
    <mergeCell ref="K3:K4"/>
  </mergeCells>
  <pageMargins left="0.01" right="0.01" top="0.01" bottom="0.01" header="0.01" footer="0.01"/>
  <pageSetup scale="99" orientation="landscape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10" zoomScaleNormal="100" workbookViewId="0">
      <selection activeCell="A26" sqref="A26"/>
    </sheetView>
  </sheetViews>
  <sheetFormatPr defaultRowHeight="13.5" x14ac:dyDescent="0.25"/>
  <cols>
    <col min="1" max="1" width="4" style="5" customWidth="1"/>
    <col min="2" max="2" width="67.140625" style="9" customWidth="1"/>
    <col min="3" max="3" width="6" style="5" customWidth="1"/>
    <col min="4" max="4" width="6.28515625" style="5" customWidth="1"/>
    <col min="5" max="5" width="5.28515625" style="172" customWidth="1"/>
    <col min="6" max="6" width="7.28515625" style="173" customWidth="1"/>
    <col min="7" max="7" width="5.28515625" style="172" customWidth="1"/>
    <col min="8" max="8" width="7.5703125" style="173" customWidth="1"/>
    <col min="9" max="9" width="5.28515625" style="172" customWidth="1"/>
    <col min="10" max="10" width="6.5703125" style="173" customWidth="1"/>
    <col min="11" max="11" width="13.140625" style="174" customWidth="1"/>
    <col min="12" max="193" width="9.140625" style="9"/>
    <col min="194" max="194" width="4" style="9" customWidth="1"/>
    <col min="195" max="195" width="58.85546875" style="9" customWidth="1"/>
    <col min="196" max="196" width="6" style="9" customWidth="1"/>
    <col min="197" max="197" width="5.85546875" style="9" customWidth="1"/>
    <col min="198" max="198" width="6" style="9" customWidth="1"/>
    <col min="199" max="199" width="7.28515625" style="9" customWidth="1"/>
    <col min="200" max="200" width="6" style="9" customWidth="1"/>
    <col min="201" max="201" width="7.28515625" style="9" customWidth="1"/>
    <col min="202" max="202" width="6" style="9" customWidth="1"/>
    <col min="203" max="203" width="7.28515625" style="9" customWidth="1"/>
    <col min="204" max="204" width="9.5703125" style="9" customWidth="1"/>
    <col min="205" max="205" width="3.140625" style="9" customWidth="1"/>
    <col min="206" max="206" width="6" style="9" customWidth="1"/>
    <col min="207" max="207" width="5.85546875" style="9" customWidth="1"/>
    <col min="208" max="208" width="6" style="9" customWidth="1"/>
    <col min="209" max="209" width="7.28515625" style="9" customWidth="1"/>
    <col min="210" max="210" width="6" style="9" customWidth="1"/>
    <col min="211" max="211" width="7.28515625" style="9" customWidth="1"/>
    <col min="212" max="212" width="6" style="9" customWidth="1"/>
    <col min="213" max="213" width="7.28515625" style="9" customWidth="1"/>
    <col min="214" max="214" width="9.5703125" style="9" customWidth="1"/>
    <col min="215" max="449" width="9.140625" style="9"/>
    <col min="450" max="450" width="4" style="9" customWidth="1"/>
    <col min="451" max="451" width="58.85546875" style="9" customWidth="1"/>
    <col min="452" max="452" width="6" style="9" customWidth="1"/>
    <col min="453" max="453" width="5.85546875" style="9" customWidth="1"/>
    <col min="454" max="454" width="6" style="9" customWidth="1"/>
    <col min="455" max="455" width="7.28515625" style="9" customWidth="1"/>
    <col min="456" max="456" width="6" style="9" customWidth="1"/>
    <col min="457" max="457" width="7.28515625" style="9" customWidth="1"/>
    <col min="458" max="458" width="6" style="9" customWidth="1"/>
    <col min="459" max="459" width="7.28515625" style="9" customWidth="1"/>
    <col min="460" max="460" width="9.5703125" style="9" customWidth="1"/>
    <col min="461" max="461" width="3.140625" style="9" customWidth="1"/>
    <col min="462" max="462" width="6" style="9" customWidth="1"/>
    <col min="463" max="463" width="5.85546875" style="9" customWidth="1"/>
    <col min="464" max="464" width="6" style="9" customWidth="1"/>
    <col min="465" max="465" width="7.28515625" style="9" customWidth="1"/>
    <col min="466" max="466" width="6" style="9" customWidth="1"/>
    <col min="467" max="467" width="7.28515625" style="9" customWidth="1"/>
    <col min="468" max="468" width="6" style="9" customWidth="1"/>
    <col min="469" max="469" width="7.28515625" style="9" customWidth="1"/>
    <col min="470" max="470" width="9.5703125" style="9" customWidth="1"/>
    <col min="471" max="705" width="9.140625" style="9"/>
    <col min="706" max="706" width="4" style="9" customWidth="1"/>
    <col min="707" max="707" width="58.85546875" style="9" customWidth="1"/>
    <col min="708" max="708" width="6" style="9" customWidth="1"/>
    <col min="709" max="709" width="5.85546875" style="9" customWidth="1"/>
    <col min="710" max="710" width="6" style="9" customWidth="1"/>
    <col min="711" max="711" width="7.28515625" style="9" customWidth="1"/>
    <col min="712" max="712" width="6" style="9" customWidth="1"/>
    <col min="713" max="713" width="7.28515625" style="9" customWidth="1"/>
    <col min="714" max="714" width="6" style="9" customWidth="1"/>
    <col min="715" max="715" width="7.28515625" style="9" customWidth="1"/>
    <col min="716" max="716" width="9.5703125" style="9" customWidth="1"/>
    <col min="717" max="717" width="3.140625" style="9" customWidth="1"/>
    <col min="718" max="718" width="6" style="9" customWidth="1"/>
    <col min="719" max="719" width="5.85546875" style="9" customWidth="1"/>
    <col min="720" max="720" width="6" style="9" customWidth="1"/>
    <col min="721" max="721" width="7.28515625" style="9" customWidth="1"/>
    <col min="722" max="722" width="6" style="9" customWidth="1"/>
    <col min="723" max="723" width="7.28515625" style="9" customWidth="1"/>
    <col min="724" max="724" width="6" style="9" customWidth="1"/>
    <col min="725" max="725" width="7.28515625" style="9" customWidth="1"/>
    <col min="726" max="726" width="9.5703125" style="9" customWidth="1"/>
    <col min="727" max="961" width="9.140625" style="9"/>
    <col min="962" max="962" width="4" style="9" customWidth="1"/>
    <col min="963" max="963" width="58.85546875" style="9" customWidth="1"/>
    <col min="964" max="964" width="6" style="9" customWidth="1"/>
    <col min="965" max="965" width="5.85546875" style="9" customWidth="1"/>
    <col min="966" max="966" width="6" style="9" customWidth="1"/>
    <col min="967" max="967" width="7.28515625" style="9" customWidth="1"/>
    <col min="968" max="968" width="6" style="9" customWidth="1"/>
    <col min="969" max="969" width="7.28515625" style="9" customWidth="1"/>
    <col min="970" max="970" width="6" style="9" customWidth="1"/>
    <col min="971" max="971" width="7.28515625" style="9" customWidth="1"/>
    <col min="972" max="972" width="9.5703125" style="9" customWidth="1"/>
    <col min="973" max="973" width="3.140625" style="9" customWidth="1"/>
    <col min="974" max="974" width="6" style="9" customWidth="1"/>
    <col min="975" max="975" width="5.85546875" style="9" customWidth="1"/>
    <col min="976" max="976" width="6" style="9" customWidth="1"/>
    <col min="977" max="977" width="7.28515625" style="9" customWidth="1"/>
    <col min="978" max="978" width="6" style="9" customWidth="1"/>
    <col min="979" max="979" width="7.28515625" style="9" customWidth="1"/>
    <col min="980" max="980" width="6" style="9" customWidth="1"/>
    <col min="981" max="981" width="7.28515625" style="9" customWidth="1"/>
    <col min="982" max="982" width="9.5703125" style="9" customWidth="1"/>
    <col min="983" max="1217" width="9.140625" style="9"/>
    <col min="1218" max="1218" width="4" style="9" customWidth="1"/>
    <col min="1219" max="1219" width="58.85546875" style="9" customWidth="1"/>
    <col min="1220" max="1220" width="6" style="9" customWidth="1"/>
    <col min="1221" max="1221" width="5.85546875" style="9" customWidth="1"/>
    <col min="1222" max="1222" width="6" style="9" customWidth="1"/>
    <col min="1223" max="1223" width="7.28515625" style="9" customWidth="1"/>
    <col min="1224" max="1224" width="6" style="9" customWidth="1"/>
    <col min="1225" max="1225" width="7.28515625" style="9" customWidth="1"/>
    <col min="1226" max="1226" width="6" style="9" customWidth="1"/>
    <col min="1227" max="1227" width="7.28515625" style="9" customWidth="1"/>
    <col min="1228" max="1228" width="9.5703125" style="9" customWidth="1"/>
    <col min="1229" max="1229" width="3.140625" style="9" customWidth="1"/>
    <col min="1230" max="1230" width="6" style="9" customWidth="1"/>
    <col min="1231" max="1231" width="5.85546875" style="9" customWidth="1"/>
    <col min="1232" max="1232" width="6" style="9" customWidth="1"/>
    <col min="1233" max="1233" width="7.28515625" style="9" customWidth="1"/>
    <col min="1234" max="1234" width="6" style="9" customWidth="1"/>
    <col min="1235" max="1235" width="7.28515625" style="9" customWidth="1"/>
    <col min="1236" max="1236" width="6" style="9" customWidth="1"/>
    <col min="1237" max="1237" width="7.28515625" style="9" customWidth="1"/>
    <col min="1238" max="1238" width="9.5703125" style="9" customWidth="1"/>
    <col min="1239" max="1473" width="9.140625" style="9"/>
    <col min="1474" max="1474" width="4" style="9" customWidth="1"/>
    <col min="1475" max="1475" width="58.85546875" style="9" customWidth="1"/>
    <col min="1476" max="1476" width="6" style="9" customWidth="1"/>
    <col min="1477" max="1477" width="5.85546875" style="9" customWidth="1"/>
    <col min="1478" max="1478" width="6" style="9" customWidth="1"/>
    <col min="1479" max="1479" width="7.28515625" style="9" customWidth="1"/>
    <col min="1480" max="1480" width="6" style="9" customWidth="1"/>
    <col min="1481" max="1481" width="7.28515625" style="9" customWidth="1"/>
    <col min="1482" max="1482" width="6" style="9" customWidth="1"/>
    <col min="1483" max="1483" width="7.28515625" style="9" customWidth="1"/>
    <col min="1484" max="1484" width="9.5703125" style="9" customWidth="1"/>
    <col min="1485" max="1485" width="3.140625" style="9" customWidth="1"/>
    <col min="1486" max="1486" width="6" style="9" customWidth="1"/>
    <col min="1487" max="1487" width="5.85546875" style="9" customWidth="1"/>
    <col min="1488" max="1488" width="6" style="9" customWidth="1"/>
    <col min="1489" max="1489" width="7.28515625" style="9" customWidth="1"/>
    <col min="1490" max="1490" width="6" style="9" customWidth="1"/>
    <col min="1491" max="1491" width="7.28515625" style="9" customWidth="1"/>
    <col min="1492" max="1492" width="6" style="9" customWidth="1"/>
    <col min="1493" max="1493" width="7.28515625" style="9" customWidth="1"/>
    <col min="1494" max="1494" width="9.5703125" style="9" customWidth="1"/>
    <col min="1495" max="1729" width="9.140625" style="9"/>
    <col min="1730" max="1730" width="4" style="9" customWidth="1"/>
    <col min="1731" max="1731" width="58.85546875" style="9" customWidth="1"/>
    <col min="1732" max="1732" width="6" style="9" customWidth="1"/>
    <col min="1733" max="1733" width="5.85546875" style="9" customWidth="1"/>
    <col min="1734" max="1734" width="6" style="9" customWidth="1"/>
    <col min="1735" max="1735" width="7.28515625" style="9" customWidth="1"/>
    <col min="1736" max="1736" width="6" style="9" customWidth="1"/>
    <col min="1737" max="1737" width="7.28515625" style="9" customWidth="1"/>
    <col min="1738" max="1738" width="6" style="9" customWidth="1"/>
    <col min="1739" max="1739" width="7.28515625" style="9" customWidth="1"/>
    <col min="1740" max="1740" width="9.5703125" style="9" customWidth="1"/>
    <col min="1741" max="1741" width="3.140625" style="9" customWidth="1"/>
    <col min="1742" max="1742" width="6" style="9" customWidth="1"/>
    <col min="1743" max="1743" width="5.85546875" style="9" customWidth="1"/>
    <col min="1744" max="1744" width="6" style="9" customWidth="1"/>
    <col min="1745" max="1745" width="7.28515625" style="9" customWidth="1"/>
    <col min="1746" max="1746" width="6" style="9" customWidth="1"/>
    <col min="1747" max="1747" width="7.28515625" style="9" customWidth="1"/>
    <col min="1748" max="1748" width="6" style="9" customWidth="1"/>
    <col min="1749" max="1749" width="7.28515625" style="9" customWidth="1"/>
    <col min="1750" max="1750" width="9.5703125" style="9" customWidth="1"/>
    <col min="1751" max="1985" width="9.140625" style="9"/>
    <col min="1986" max="1986" width="4" style="9" customWidth="1"/>
    <col min="1987" max="1987" width="58.85546875" style="9" customWidth="1"/>
    <col min="1988" max="1988" width="6" style="9" customWidth="1"/>
    <col min="1989" max="1989" width="5.85546875" style="9" customWidth="1"/>
    <col min="1990" max="1990" width="6" style="9" customWidth="1"/>
    <col min="1991" max="1991" width="7.28515625" style="9" customWidth="1"/>
    <col min="1992" max="1992" width="6" style="9" customWidth="1"/>
    <col min="1993" max="1993" width="7.28515625" style="9" customWidth="1"/>
    <col min="1994" max="1994" width="6" style="9" customWidth="1"/>
    <col min="1995" max="1995" width="7.28515625" style="9" customWidth="1"/>
    <col min="1996" max="1996" width="9.5703125" style="9" customWidth="1"/>
    <col min="1997" max="1997" width="3.140625" style="9" customWidth="1"/>
    <col min="1998" max="1998" width="6" style="9" customWidth="1"/>
    <col min="1999" max="1999" width="5.85546875" style="9" customWidth="1"/>
    <col min="2000" max="2000" width="6" style="9" customWidth="1"/>
    <col min="2001" max="2001" width="7.28515625" style="9" customWidth="1"/>
    <col min="2002" max="2002" width="6" style="9" customWidth="1"/>
    <col min="2003" max="2003" width="7.28515625" style="9" customWidth="1"/>
    <col min="2004" max="2004" width="6" style="9" customWidth="1"/>
    <col min="2005" max="2005" width="7.28515625" style="9" customWidth="1"/>
    <col min="2006" max="2006" width="9.5703125" style="9" customWidth="1"/>
    <col min="2007" max="2241" width="9.140625" style="9"/>
    <col min="2242" max="2242" width="4" style="9" customWidth="1"/>
    <col min="2243" max="2243" width="58.85546875" style="9" customWidth="1"/>
    <col min="2244" max="2244" width="6" style="9" customWidth="1"/>
    <col min="2245" max="2245" width="5.85546875" style="9" customWidth="1"/>
    <col min="2246" max="2246" width="6" style="9" customWidth="1"/>
    <col min="2247" max="2247" width="7.28515625" style="9" customWidth="1"/>
    <col min="2248" max="2248" width="6" style="9" customWidth="1"/>
    <col min="2249" max="2249" width="7.28515625" style="9" customWidth="1"/>
    <col min="2250" max="2250" width="6" style="9" customWidth="1"/>
    <col min="2251" max="2251" width="7.28515625" style="9" customWidth="1"/>
    <col min="2252" max="2252" width="9.5703125" style="9" customWidth="1"/>
    <col min="2253" max="2253" width="3.140625" style="9" customWidth="1"/>
    <col min="2254" max="2254" width="6" style="9" customWidth="1"/>
    <col min="2255" max="2255" width="5.85546875" style="9" customWidth="1"/>
    <col min="2256" max="2256" width="6" style="9" customWidth="1"/>
    <col min="2257" max="2257" width="7.28515625" style="9" customWidth="1"/>
    <col min="2258" max="2258" width="6" style="9" customWidth="1"/>
    <col min="2259" max="2259" width="7.28515625" style="9" customWidth="1"/>
    <col min="2260" max="2260" width="6" style="9" customWidth="1"/>
    <col min="2261" max="2261" width="7.28515625" style="9" customWidth="1"/>
    <col min="2262" max="2262" width="9.5703125" style="9" customWidth="1"/>
    <col min="2263" max="2497" width="9.140625" style="9"/>
    <col min="2498" max="2498" width="4" style="9" customWidth="1"/>
    <col min="2499" max="2499" width="58.85546875" style="9" customWidth="1"/>
    <col min="2500" max="2500" width="6" style="9" customWidth="1"/>
    <col min="2501" max="2501" width="5.85546875" style="9" customWidth="1"/>
    <col min="2502" max="2502" width="6" style="9" customWidth="1"/>
    <col min="2503" max="2503" width="7.28515625" style="9" customWidth="1"/>
    <col min="2504" max="2504" width="6" style="9" customWidth="1"/>
    <col min="2505" max="2505" width="7.28515625" style="9" customWidth="1"/>
    <col min="2506" max="2506" width="6" style="9" customWidth="1"/>
    <col min="2507" max="2507" width="7.28515625" style="9" customWidth="1"/>
    <col min="2508" max="2508" width="9.5703125" style="9" customWidth="1"/>
    <col min="2509" max="2509" width="3.140625" style="9" customWidth="1"/>
    <col min="2510" max="2510" width="6" style="9" customWidth="1"/>
    <col min="2511" max="2511" width="5.85546875" style="9" customWidth="1"/>
    <col min="2512" max="2512" width="6" style="9" customWidth="1"/>
    <col min="2513" max="2513" width="7.28515625" style="9" customWidth="1"/>
    <col min="2514" max="2514" width="6" style="9" customWidth="1"/>
    <col min="2515" max="2515" width="7.28515625" style="9" customWidth="1"/>
    <col min="2516" max="2516" width="6" style="9" customWidth="1"/>
    <col min="2517" max="2517" width="7.28515625" style="9" customWidth="1"/>
    <col min="2518" max="2518" width="9.5703125" style="9" customWidth="1"/>
    <col min="2519" max="2753" width="9.140625" style="9"/>
    <col min="2754" max="2754" width="4" style="9" customWidth="1"/>
    <col min="2755" max="2755" width="58.85546875" style="9" customWidth="1"/>
    <col min="2756" max="2756" width="6" style="9" customWidth="1"/>
    <col min="2757" max="2757" width="5.85546875" style="9" customWidth="1"/>
    <col min="2758" max="2758" width="6" style="9" customWidth="1"/>
    <col min="2759" max="2759" width="7.28515625" style="9" customWidth="1"/>
    <col min="2760" max="2760" width="6" style="9" customWidth="1"/>
    <col min="2761" max="2761" width="7.28515625" style="9" customWidth="1"/>
    <col min="2762" max="2762" width="6" style="9" customWidth="1"/>
    <col min="2763" max="2763" width="7.28515625" style="9" customWidth="1"/>
    <col min="2764" max="2764" width="9.5703125" style="9" customWidth="1"/>
    <col min="2765" max="2765" width="3.140625" style="9" customWidth="1"/>
    <col min="2766" max="2766" width="6" style="9" customWidth="1"/>
    <col min="2767" max="2767" width="5.85546875" style="9" customWidth="1"/>
    <col min="2768" max="2768" width="6" style="9" customWidth="1"/>
    <col min="2769" max="2769" width="7.28515625" style="9" customWidth="1"/>
    <col min="2770" max="2770" width="6" style="9" customWidth="1"/>
    <col min="2771" max="2771" width="7.28515625" style="9" customWidth="1"/>
    <col min="2772" max="2772" width="6" style="9" customWidth="1"/>
    <col min="2773" max="2773" width="7.28515625" style="9" customWidth="1"/>
    <col min="2774" max="2774" width="9.5703125" style="9" customWidth="1"/>
    <col min="2775" max="3009" width="9.140625" style="9"/>
    <col min="3010" max="3010" width="4" style="9" customWidth="1"/>
    <col min="3011" max="3011" width="58.85546875" style="9" customWidth="1"/>
    <col min="3012" max="3012" width="6" style="9" customWidth="1"/>
    <col min="3013" max="3013" width="5.85546875" style="9" customWidth="1"/>
    <col min="3014" max="3014" width="6" style="9" customWidth="1"/>
    <col min="3015" max="3015" width="7.28515625" style="9" customWidth="1"/>
    <col min="3016" max="3016" width="6" style="9" customWidth="1"/>
    <col min="3017" max="3017" width="7.28515625" style="9" customWidth="1"/>
    <col min="3018" max="3018" width="6" style="9" customWidth="1"/>
    <col min="3019" max="3019" width="7.28515625" style="9" customWidth="1"/>
    <col min="3020" max="3020" width="9.5703125" style="9" customWidth="1"/>
    <col min="3021" max="3021" width="3.140625" style="9" customWidth="1"/>
    <col min="3022" max="3022" width="6" style="9" customWidth="1"/>
    <col min="3023" max="3023" width="5.85546875" style="9" customWidth="1"/>
    <col min="3024" max="3024" width="6" style="9" customWidth="1"/>
    <col min="3025" max="3025" width="7.28515625" style="9" customWidth="1"/>
    <col min="3026" max="3026" width="6" style="9" customWidth="1"/>
    <col min="3027" max="3027" width="7.28515625" style="9" customWidth="1"/>
    <col min="3028" max="3028" width="6" style="9" customWidth="1"/>
    <col min="3029" max="3029" width="7.28515625" style="9" customWidth="1"/>
    <col min="3030" max="3030" width="9.5703125" style="9" customWidth="1"/>
    <col min="3031" max="3265" width="9.140625" style="9"/>
    <col min="3266" max="3266" width="4" style="9" customWidth="1"/>
    <col min="3267" max="3267" width="58.85546875" style="9" customWidth="1"/>
    <col min="3268" max="3268" width="6" style="9" customWidth="1"/>
    <col min="3269" max="3269" width="5.85546875" style="9" customWidth="1"/>
    <col min="3270" max="3270" width="6" style="9" customWidth="1"/>
    <col min="3271" max="3271" width="7.28515625" style="9" customWidth="1"/>
    <col min="3272" max="3272" width="6" style="9" customWidth="1"/>
    <col min="3273" max="3273" width="7.28515625" style="9" customWidth="1"/>
    <col min="3274" max="3274" width="6" style="9" customWidth="1"/>
    <col min="3275" max="3275" width="7.28515625" style="9" customWidth="1"/>
    <col min="3276" max="3276" width="9.5703125" style="9" customWidth="1"/>
    <col min="3277" max="3277" width="3.140625" style="9" customWidth="1"/>
    <col min="3278" max="3278" width="6" style="9" customWidth="1"/>
    <col min="3279" max="3279" width="5.85546875" style="9" customWidth="1"/>
    <col min="3280" max="3280" width="6" style="9" customWidth="1"/>
    <col min="3281" max="3281" width="7.28515625" style="9" customWidth="1"/>
    <col min="3282" max="3282" width="6" style="9" customWidth="1"/>
    <col min="3283" max="3283" width="7.28515625" style="9" customWidth="1"/>
    <col min="3284" max="3284" width="6" style="9" customWidth="1"/>
    <col min="3285" max="3285" width="7.28515625" style="9" customWidth="1"/>
    <col min="3286" max="3286" width="9.5703125" style="9" customWidth="1"/>
    <col min="3287" max="3521" width="9.140625" style="9"/>
    <col min="3522" max="3522" width="4" style="9" customWidth="1"/>
    <col min="3523" max="3523" width="58.85546875" style="9" customWidth="1"/>
    <col min="3524" max="3524" width="6" style="9" customWidth="1"/>
    <col min="3525" max="3525" width="5.85546875" style="9" customWidth="1"/>
    <col min="3526" max="3526" width="6" style="9" customWidth="1"/>
    <col min="3527" max="3527" width="7.28515625" style="9" customWidth="1"/>
    <col min="3528" max="3528" width="6" style="9" customWidth="1"/>
    <col min="3529" max="3529" width="7.28515625" style="9" customWidth="1"/>
    <col min="3530" max="3530" width="6" style="9" customWidth="1"/>
    <col min="3531" max="3531" width="7.28515625" style="9" customWidth="1"/>
    <col min="3532" max="3532" width="9.5703125" style="9" customWidth="1"/>
    <col min="3533" max="3533" width="3.140625" style="9" customWidth="1"/>
    <col min="3534" max="3534" width="6" style="9" customWidth="1"/>
    <col min="3535" max="3535" width="5.85546875" style="9" customWidth="1"/>
    <col min="3536" max="3536" width="6" style="9" customWidth="1"/>
    <col min="3537" max="3537" width="7.28515625" style="9" customWidth="1"/>
    <col min="3538" max="3538" width="6" style="9" customWidth="1"/>
    <col min="3539" max="3539" width="7.28515625" style="9" customWidth="1"/>
    <col min="3540" max="3540" width="6" style="9" customWidth="1"/>
    <col min="3541" max="3541" width="7.28515625" style="9" customWidth="1"/>
    <col min="3542" max="3542" width="9.5703125" style="9" customWidth="1"/>
    <col min="3543" max="3777" width="9.140625" style="9"/>
    <col min="3778" max="3778" width="4" style="9" customWidth="1"/>
    <col min="3779" max="3779" width="58.85546875" style="9" customWidth="1"/>
    <col min="3780" max="3780" width="6" style="9" customWidth="1"/>
    <col min="3781" max="3781" width="5.85546875" style="9" customWidth="1"/>
    <col min="3782" max="3782" width="6" style="9" customWidth="1"/>
    <col min="3783" max="3783" width="7.28515625" style="9" customWidth="1"/>
    <col min="3784" max="3784" width="6" style="9" customWidth="1"/>
    <col min="3785" max="3785" width="7.28515625" style="9" customWidth="1"/>
    <col min="3786" max="3786" width="6" style="9" customWidth="1"/>
    <col min="3787" max="3787" width="7.28515625" style="9" customWidth="1"/>
    <col min="3788" max="3788" width="9.5703125" style="9" customWidth="1"/>
    <col min="3789" max="3789" width="3.140625" style="9" customWidth="1"/>
    <col min="3790" max="3790" width="6" style="9" customWidth="1"/>
    <col min="3791" max="3791" width="5.85546875" style="9" customWidth="1"/>
    <col min="3792" max="3792" width="6" style="9" customWidth="1"/>
    <col min="3793" max="3793" width="7.28515625" style="9" customWidth="1"/>
    <col min="3794" max="3794" width="6" style="9" customWidth="1"/>
    <col min="3795" max="3795" width="7.28515625" style="9" customWidth="1"/>
    <col min="3796" max="3796" width="6" style="9" customWidth="1"/>
    <col min="3797" max="3797" width="7.28515625" style="9" customWidth="1"/>
    <col min="3798" max="3798" width="9.5703125" style="9" customWidth="1"/>
    <col min="3799" max="4033" width="9.140625" style="9"/>
    <col min="4034" max="4034" width="4" style="9" customWidth="1"/>
    <col min="4035" max="4035" width="58.85546875" style="9" customWidth="1"/>
    <col min="4036" max="4036" width="6" style="9" customWidth="1"/>
    <col min="4037" max="4037" width="5.85546875" style="9" customWidth="1"/>
    <col min="4038" max="4038" width="6" style="9" customWidth="1"/>
    <col min="4039" max="4039" width="7.28515625" style="9" customWidth="1"/>
    <col min="4040" max="4040" width="6" style="9" customWidth="1"/>
    <col min="4041" max="4041" width="7.28515625" style="9" customWidth="1"/>
    <col min="4042" max="4042" width="6" style="9" customWidth="1"/>
    <col min="4043" max="4043" width="7.28515625" style="9" customWidth="1"/>
    <col min="4044" max="4044" width="9.5703125" style="9" customWidth="1"/>
    <col min="4045" max="4045" width="3.140625" style="9" customWidth="1"/>
    <col min="4046" max="4046" width="6" style="9" customWidth="1"/>
    <col min="4047" max="4047" width="5.85546875" style="9" customWidth="1"/>
    <col min="4048" max="4048" width="6" style="9" customWidth="1"/>
    <col min="4049" max="4049" width="7.28515625" style="9" customWidth="1"/>
    <col min="4050" max="4050" width="6" style="9" customWidth="1"/>
    <col min="4051" max="4051" width="7.28515625" style="9" customWidth="1"/>
    <col min="4052" max="4052" width="6" style="9" customWidth="1"/>
    <col min="4053" max="4053" width="7.28515625" style="9" customWidth="1"/>
    <col min="4054" max="4054" width="9.5703125" style="9" customWidth="1"/>
    <col min="4055" max="4289" width="9.140625" style="9"/>
    <col min="4290" max="4290" width="4" style="9" customWidth="1"/>
    <col min="4291" max="4291" width="58.85546875" style="9" customWidth="1"/>
    <col min="4292" max="4292" width="6" style="9" customWidth="1"/>
    <col min="4293" max="4293" width="5.85546875" style="9" customWidth="1"/>
    <col min="4294" max="4294" width="6" style="9" customWidth="1"/>
    <col min="4295" max="4295" width="7.28515625" style="9" customWidth="1"/>
    <col min="4296" max="4296" width="6" style="9" customWidth="1"/>
    <col min="4297" max="4297" width="7.28515625" style="9" customWidth="1"/>
    <col min="4298" max="4298" width="6" style="9" customWidth="1"/>
    <col min="4299" max="4299" width="7.28515625" style="9" customWidth="1"/>
    <col min="4300" max="4300" width="9.5703125" style="9" customWidth="1"/>
    <col min="4301" max="4301" width="3.140625" style="9" customWidth="1"/>
    <col min="4302" max="4302" width="6" style="9" customWidth="1"/>
    <col min="4303" max="4303" width="5.85546875" style="9" customWidth="1"/>
    <col min="4304" max="4304" width="6" style="9" customWidth="1"/>
    <col min="4305" max="4305" width="7.28515625" style="9" customWidth="1"/>
    <col min="4306" max="4306" width="6" style="9" customWidth="1"/>
    <col min="4307" max="4307" width="7.28515625" style="9" customWidth="1"/>
    <col min="4308" max="4308" width="6" style="9" customWidth="1"/>
    <col min="4309" max="4309" width="7.28515625" style="9" customWidth="1"/>
    <col min="4310" max="4310" width="9.5703125" style="9" customWidth="1"/>
    <col min="4311" max="4545" width="9.140625" style="9"/>
    <col min="4546" max="4546" width="4" style="9" customWidth="1"/>
    <col min="4547" max="4547" width="58.85546875" style="9" customWidth="1"/>
    <col min="4548" max="4548" width="6" style="9" customWidth="1"/>
    <col min="4549" max="4549" width="5.85546875" style="9" customWidth="1"/>
    <col min="4550" max="4550" width="6" style="9" customWidth="1"/>
    <col min="4551" max="4551" width="7.28515625" style="9" customWidth="1"/>
    <col min="4552" max="4552" width="6" style="9" customWidth="1"/>
    <col min="4553" max="4553" width="7.28515625" style="9" customWidth="1"/>
    <col min="4554" max="4554" width="6" style="9" customWidth="1"/>
    <col min="4555" max="4555" width="7.28515625" style="9" customWidth="1"/>
    <col min="4556" max="4556" width="9.5703125" style="9" customWidth="1"/>
    <col min="4557" max="4557" width="3.140625" style="9" customWidth="1"/>
    <col min="4558" max="4558" width="6" style="9" customWidth="1"/>
    <col min="4559" max="4559" width="5.85546875" style="9" customWidth="1"/>
    <col min="4560" max="4560" width="6" style="9" customWidth="1"/>
    <col min="4561" max="4561" width="7.28515625" style="9" customWidth="1"/>
    <col min="4562" max="4562" width="6" style="9" customWidth="1"/>
    <col min="4563" max="4563" width="7.28515625" style="9" customWidth="1"/>
    <col min="4564" max="4564" width="6" style="9" customWidth="1"/>
    <col min="4565" max="4565" width="7.28515625" style="9" customWidth="1"/>
    <col min="4566" max="4566" width="9.5703125" style="9" customWidth="1"/>
    <col min="4567" max="4801" width="9.140625" style="9"/>
    <col min="4802" max="4802" width="4" style="9" customWidth="1"/>
    <col min="4803" max="4803" width="58.85546875" style="9" customWidth="1"/>
    <col min="4804" max="4804" width="6" style="9" customWidth="1"/>
    <col min="4805" max="4805" width="5.85546875" style="9" customWidth="1"/>
    <col min="4806" max="4806" width="6" style="9" customWidth="1"/>
    <col min="4807" max="4807" width="7.28515625" style="9" customWidth="1"/>
    <col min="4808" max="4808" width="6" style="9" customWidth="1"/>
    <col min="4809" max="4809" width="7.28515625" style="9" customWidth="1"/>
    <col min="4810" max="4810" width="6" style="9" customWidth="1"/>
    <col min="4811" max="4811" width="7.28515625" style="9" customWidth="1"/>
    <col min="4812" max="4812" width="9.5703125" style="9" customWidth="1"/>
    <col min="4813" max="4813" width="3.140625" style="9" customWidth="1"/>
    <col min="4814" max="4814" width="6" style="9" customWidth="1"/>
    <col min="4815" max="4815" width="5.85546875" style="9" customWidth="1"/>
    <col min="4816" max="4816" width="6" style="9" customWidth="1"/>
    <col min="4817" max="4817" width="7.28515625" style="9" customWidth="1"/>
    <col min="4818" max="4818" width="6" style="9" customWidth="1"/>
    <col min="4819" max="4819" width="7.28515625" style="9" customWidth="1"/>
    <col min="4820" max="4820" width="6" style="9" customWidth="1"/>
    <col min="4821" max="4821" width="7.28515625" style="9" customWidth="1"/>
    <col min="4822" max="4822" width="9.5703125" style="9" customWidth="1"/>
    <col min="4823" max="5057" width="9.140625" style="9"/>
    <col min="5058" max="5058" width="4" style="9" customWidth="1"/>
    <col min="5059" max="5059" width="58.85546875" style="9" customWidth="1"/>
    <col min="5060" max="5060" width="6" style="9" customWidth="1"/>
    <col min="5061" max="5061" width="5.85546875" style="9" customWidth="1"/>
    <col min="5062" max="5062" width="6" style="9" customWidth="1"/>
    <col min="5063" max="5063" width="7.28515625" style="9" customWidth="1"/>
    <col min="5064" max="5064" width="6" style="9" customWidth="1"/>
    <col min="5065" max="5065" width="7.28515625" style="9" customWidth="1"/>
    <col min="5066" max="5066" width="6" style="9" customWidth="1"/>
    <col min="5067" max="5067" width="7.28515625" style="9" customWidth="1"/>
    <col min="5068" max="5068" width="9.5703125" style="9" customWidth="1"/>
    <col min="5069" max="5069" width="3.140625" style="9" customWidth="1"/>
    <col min="5070" max="5070" width="6" style="9" customWidth="1"/>
    <col min="5071" max="5071" width="5.85546875" style="9" customWidth="1"/>
    <col min="5072" max="5072" width="6" style="9" customWidth="1"/>
    <col min="5073" max="5073" width="7.28515625" style="9" customWidth="1"/>
    <col min="5074" max="5074" width="6" style="9" customWidth="1"/>
    <col min="5075" max="5075" width="7.28515625" style="9" customWidth="1"/>
    <col min="5076" max="5076" width="6" style="9" customWidth="1"/>
    <col min="5077" max="5077" width="7.28515625" style="9" customWidth="1"/>
    <col min="5078" max="5078" width="9.5703125" style="9" customWidth="1"/>
    <col min="5079" max="5313" width="9.140625" style="9"/>
    <col min="5314" max="5314" width="4" style="9" customWidth="1"/>
    <col min="5315" max="5315" width="58.85546875" style="9" customWidth="1"/>
    <col min="5316" max="5316" width="6" style="9" customWidth="1"/>
    <col min="5317" max="5317" width="5.85546875" style="9" customWidth="1"/>
    <col min="5318" max="5318" width="6" style="9" customWidth="1"/>
    <col min="5319" max="5319" width="7.28515625" style="9" customWidth="1"/>
    <col min="5320" max="5320" width="6" style="9" customWidth="1"/>
    <col min="5321" max="5321" width="7.28515625" style="9" customWidth="1"/>
    <col min="5322" max="5322" width="6" style="9" customWidth="1"/>
    <col min="5323" max="5323" width="7.28515625" style="9" customWidth="1"/>
    <col min="5324" max="5324" width="9.5703125" style="9" customWidth="1"/>
    <col min="5325" max="5325" width="3.140625" style="9" customWidth="1"/>
    <col min="5326" max="5326" width="6" style="9" customWidth="1"/>
    <col min="5327" max="5327" width="5.85546875" style="9" customWidth="1"/>
    <col min="5328" max="5328" width="6" style="9" customWidth="1"/>
    <col min="5329" max="5329" width="7.28515625" style="9" customWidth="1"/>
    <col min="5330" max="5330" width="6" style="9" customWidth="1"/>
    <col min="5331" max="5331" width="7.28515625" style="9" customWidth="1"/>
    <col min="5332" max="5332" width="6" style="9" customWidth="1"/>
    <col min="5333" max="5333" width="7.28515625" style="9" customWidth="1"/>
    <col min="5334" max="5334" width="9.5703125" style="9" customWidth="1"/>
    <col min="5335" max="5569" width="9.140625" style="9"/>
    <col min="5570" max="5570" width="4" style="9" customWidth="1"/>
    <col min="5571" max="5571" width="58.85546875" style="9" customWidth="1"/>
    <col min="5572" max="5572" width="6" style="9" customWidth="1"/>
    <col min="5573" max="5573" width="5.85546875" style="9" customWidth="1"/>
    <col min="5574" max="5574" width="6" style="9" customWidth="1"/>
    <col min="5575" max="5575" width="7.28515625" style="9" customWidth="1"/>
    <col min="5576" max="5576" width="6" style="9" customWidth="1"/>
    <col min="5577" max="5577" width="7.28515625" style="9" customWidth="1"/>
    <col min="5578" max="5578" width="6" style="9" customWidth="1"/>
    <col min="5579" max="5579" width="7.28515625" style="9" customWidth="1"/>
    <col min="5580" max="5580" width="9.5703125" style="9" customWidth="1"/>
    <col min="5581" max="5581" width="3.140625" style="9" customWidth="1"/>
    <col min="5582" max="5582" width="6" style="9" customWidth="1"/>
    <col min="5583" max="5583" width="5.85546875" style="9" customWidth="1"/>
    <col min="5584" max="5584" width="6" style="9" customWidth="1"/>
    <col min="5585" max="5585" width="7.28515625" style="9" customWidth="1"/>
    <col min="5586" max="5586" width="6" style="9" customWidth="1"/>
    <col min="5587" max="5587" width="7.28515625" style="9" customWidth="1"/>
    <col min="5588" max="5588" width="6" style="9" customWidth="1"/>
    <col min="5589" max="5589" width="7.28515625" style="9" customWidth="1"/>
    <col min="5590" max="5590" width="9.5703125" style="9" customWidth="1"/>
    <col min="5591" max="5825" width="9.140625" style="9"/>
    <col min="5826" max="5826" width="4" style="9" customWidth="1"/>
    <col min="5827" max="5827" width="58.85546875" style="9" customWidth="1"/>
    <col min="5828" max="5828" width="6" style="9" customWidth="1"/>
    <col min="5829" max="5829" width="5.85546875" style="9" customWidth="1"/>
    <col min="5830" max="5830" width="6" style="9" customWidth="1"/>
    <col min="5831" max="5831" width="7.28515625" style="9" customWidth="1"/>
    <col min="5832" max="5832" width="6" style="9" customWidth="1"/>
    <col min="5833" max="5833" width="7.28515625" style="9" customWidth="1"/>
    <col min="5834" max="5834" width="6" style="9" customWidth="1"/>
    <col min="5835" max="5835" width="7.28515625" style="9" customWidth="1"/>
    <col min="5836" max="5836" width="9.5703125" style="9" customWidth="1"/>
    <col min="5837" max="5837" width="3.140625" style="9" customWidth="1"/>
    <col min="5838" max="5838" width="6" style="9" customWidth="1"/>
    <col min="5839" max="5839" width="5.85546875" style="9" customWidth="1"/>
    <col min="5840" max="5840" width="6" style="9" customWidth="1"/>
    <col min="5841" max="5841" width="7.28515625" style="9" customWidth="1"/>
    <col min="5842" max="5842" width="6" style="9" customWidth="1"/>
    <col min="5843" max="5843" width="7.28515625" style="9" customWidth="1"/>
    <col min="5844" max="5844" width="6" style="9" customWidth="1"/>
    <col min="5845" max="5845" width="7.28515625" style="9" customWidth="1"/>
    <col min="5846" max="5846" width="9.5703125" style="9" customWidth="1"/>
    <col min="5847" max="6081" width="9.140625" style="9"/>
    <col min="6082" max="6082" width="4" style="9" customWidth="1"/>
    <col min="6083" max="6083" width="58.85546875" style="9" customWidth="1"/>
    <col min="6084" max="6084" width="6" style="9" customWidth="1"/>
    <col min="6085" max="6085" width="5.85546875" style="9" customWidth="1"/>
    <col min="6086" max="6086" width="6" style="9" customWidth="1"/>
    <col min="6087" max="6087" width="7.28515625" style="9" customWidth="1"/>
    <col min="6088" max="6088" width="6" style="9" customWidth="1"/>
    <col min="6089" max="6089" width="7.28515625" style="9" customWidth="1"/>
    <col min="6090" max="6090" width="6" style="9" customWidth="1"/>
    <col min="6091" max="6091" width="7.28515625" style="9" customWidth="1"/>
    <col min="6092" max="6092" width="9.5703125" style="9" customWidth="1"/>
    <col min="6093" max="6093" width="3.140625" style="9" customWidth="1"/>
    <col min="6094" max="6094" width="6" style="9" customWidth="1"/>
    <col min="6095" max="6095" width="5.85546875" style="9" customWidth="1"/>
    <col min="6096" max="6096" width="6" style="9" customWidth="1"/>
    <col min="6097" max="6097" width="7.28515625" style="9" customWidth="1"/>
    <col min="6098" max="6098" width="6" style="9" customWidth="1"/>
    <col min="6099" max="6099" width="7.28515625" style="9" customWidth="1"/>
    <col min="6100" max="6100" width="6" style="9" customWidth="1"/>
    <col min="6101" max="6101" width="7.28515625" style="9" customWidth="1"/>
    <col min="6102" max="6102" width="9.5703125" style="9" customWidth="1"/>
    <col min="6103" max="6337" width="9.140625" style="9"/>
    <col min="6338" max="6338" width="4" style="9" customWidth="1"/>
    <col min="6339" max="6339" width="58.85546875" style="9" customWidth="1"/>
    <col min="6340" max="6340" width="6" style="9" customWidth="1"/>
    <col min="6341" max="6341" width="5.85546875" style="9" customWidth="1"/>
    <col min="6342" max="6342" width="6" style="9" customWidth="1"/>
    <col min="6343" max="6343" width="7.28515625" style="9" customWidth="1"/>
    <col min="6344" max="6344" width="6" style="9" customWidth="1"/>
    <col min="6345" max="6345" width="7.28515625" style="9" customWidth="1"/>
    <col min="6346" max="6346" width="6" style="9" customWidth="1"/>
    <col min="6347" max="6347" width="7.28515625" style="9" customWidth="1"/>
    <col min="6348" max="6348" width="9.5703125" style="9" customWidth="1"/>
    <col min="6349" max="6349" width="3.140625" style="9" customWidth="1"/>
    <col min="6350" max="6350" width="6" style="9" customWidth="1"/>
    <col min="6351" max="6351" width="5.85546875" style="9" customWidth="1"/>
    <col min="6352" max="6352" width="6" style="9" customWidth="1"/>
    <col min="6353" max="6353" width="7.28515625" style="9" customWidth="1"/>
    <col min="6354" max="6354" width="6" style="9" customWidth="1"/>
    <col min="6355" max="6355" width="7.28515625" style="9" customWidth="1"/>
    <col min="6356" max="6356" width="6" style="9" customWidth="1"/>
    <col min="6357" max="6357" width="7.28515625" style="9" customWidth="1"/>
    <col min="6358" max="6358" width="9.5703125" style="9" customWidth="1"/>
    <col min="6359" max="6593" width="9.140625" style="9"/>
    <col min="6594" max="6594" width="4" style="9" customWidth="1"/>
    <col min="6595" max="6595" width="58.85546875" style="9" customWidth="1"/>
    <col min="6596" max="6596" width="6" style="9" customWidth="1"/>
    <col min="6597" max="6597" width="5.85546875" style="9" customWidth="1"/>
    <col min="6598" max="6598" width="6" style="9" customWidth="1"/>
    <col min="6599" max="6599" width="7.28515625" style="9" customWidth="1"/>
    <col min="6600" max="6600" width="6" style="9" customWidth="1"/>
    <col min="6601" max="6601" width="7.28515625" style="9" customWidth="1"/>
    <col min="6602" max="6602" width="6" style="9" customWidth="1"/>
    <col min="6603" max="6603" width="7.28515625" style="9" customWidth="1"/>
    <col min="6604" max="6604" width="9.5703125" style="9" customWidth="1"/>
    <col min="6605" max="6605" width="3.140625" style="9" customWidth="1"/>
    <col min="6606" max="6606" width="6" style="9" customWidth="1"/>
    <col min="6607" max="6607" width="5.85546875" style="9" customWidth="1"/>
    <col min="6608" max="6608" width="6" style="9" customWidth="1"/>
    <col min="6609" max="6609" width="7.28515625" style="9" customWidth="1"/>
    <col min="6610" max="6610" width="6" style="9" customWidth="1"/>
    <col min="6611" max="6611" width="7.28515625" style="9" customWidth="1"/>
    <col min="6612" max="6612" width="6" style="9" customWidth="1"/>
    <col min="6613" max="6613" width="7.28515625" style="9" customWidth="1"/>
    <col min="6614" max="6614" width="9.5703125" style="9" customWidth="1"/>
    <col min="6615" max="6849" width="9.140625" style="9"/>
    <col min="6850" max="6850" width="4" style="9" customWidth="1"/>
    <col min="6851" max="6851" width="58.85546875" style="9" customWidth="1"/>
    <col min="6852" max="6852" width="6" style="9" customWidth="1"/>
    <col min="6853" max="6853" width="5.85546875" style="9" customWidth="1"/>
    <col min="6854" max="6854" width="6" style="9" customWidth="1"/>
    <col min="6855" max="6855" width="7.28515625" style="9" customWidth="1"/>
    <col min="6856" max="6856" width="6" style="9" customWidth="1"/>
    <col min="6857" max="6857" width="7.28515625" style="9" customWidth="1"/>
    <col min="6858" max="6858" width="6" style="9" customWidth="1"/>
    <col min="6859" max="6859" width="7.28515625" style="9" customWidth="1"/>
    <col min="6860" max="6860" width="9.5703125" style="9" customWidth="1"/>
    <col min="6861" max="6861" width="3.140625" style="9" customWidth="1"/>
    <col min="6862" max="6862" width="6" style="9" customWidth="1"/>
    <col min="6863" max="6863" width="5.85546875" style="9" customWidth="1"/>
    <col min="6864" max="6864" width="6" style="9" customWidth="1"/>
    <col min="6865" max="6865" width="7.28515625" style="9" customWidth="1"/>
    <col min="6866" max="6866" width="6" style="9" customWidth="1"/>
    <col min="6867" max="6867" width="7.28515625" style="9" customWidth="1"/>
    <col min="6868" max="6868" width="6" style="9" customWidth="1"/>
    <col min="6869" max="6869" width="7.28515625" style="9" customWidth="1"/>
    <col min="6870" max="6870" width="9.5703125" style="9" customWidth="1"/>
    <col min="6871" max="7105" width="9.140625" style="9"/>
    <col min="7106" max="7106" width="4" style="9" customWidth="1"/>
    <col min="7107" max="7107" width="58.85546875" style="9" customWidth="1"/>
    <col min="7108" max="7108" width="6" style="9" customWidth="1"/>
    <col min="7109" max="7109" width="5.85546875" style="9" customWidth="1"/>
    <col min="7110" max="7110" width="6" style="9" customWidth="1"/>
    <col min="7111" max="7111" width="7.28515625" style="9" customWidth="1"/>
    <col min="7112" max="7112" width="6" style="9" customWidth="1"/>
    <col min="7113" max="7113" width="7.28515625" style="9" customWidth="1"/>
    <col min="7114" max="7114" width="6" style="9" customWidth="1"/>
    <col min="7115" max="7115" width="7.28515625" style="9" customWidth="1"/>
    <col min="7116" max="7116" width="9.5703125" style="9" customWidth="1"/>
    <col min="7117" max="7117" width="3.140625" style="9" customWidth="1"/>
    <col min="7118" max="7118" width="6" style="9" customWidth="1"/>
    <col min="7119" max="7119" width="5.85546875" style="9" customWidth="1"/>
    <col min="7120" max="7120" width="6" style="9" customWidth="1"/>
    <col min="7121" max="7121" width="7.28515625" style="9" customWidth="1"/>
    <col min="7122" max="7122" width="6" style="9" customWidth="1"/>
    <col min="7123" max="7123" width="7.28515625" style="9" customWidth="1"/>
    <col min="7124" max="7124" width="6" style="9" customWidth="1"/>
    <col min="7125" max="7125" width="7.28515625" style="9" customWidth="1"/>
    <col min="7126" max="7126" width="9.5703125" style="9" customWidth="1"/>
    <col min="7127" max="7361" width="9.140625" style="9"/>
    <col min="7362" max="7362" width="4" style="9" customWidth="1"/>
    <col min="7363" max="7363" width="58.85546875" style="9" customWidth="1"/>
    <col min="7364" max="7364" width="6" style="9" customWidth="1"/>
    <col min="7365" max="7365" width="5.85546875" style="9" customWidth="1"/>
    <col min="7366" max="7366" width="6" style="9" customWidth="1"/>
    <col min="7367" max="7367" width="7.28515625" style="9" customWidth="1"/>
    <col min="7368" max="7368" width="6" style="9" customWidth="1"/>
    <col min="7369" max="7369" width="7.28515625" style="9" customWidth="1"/>
    <col min="7370" max="7370" width="6" style="9" customWidth="1"/>
    <col min="7371" max="7371" width="7.28515625" style="9" customWidth="1"/>
    <col min="7372" max="7372" width="9.5703125" style="9" customWidth="1"/>
    <col min="7373" max="7373" width="3.140625" style="9" customWidth="1"/>
    <col min="7374" max="7374" width="6" style="9" customWidth="1"/>
    <col min="7375" max="7375" width="5.85546875" style="9" customWidth="1"/>
    <col min="7376" max="7376" width="6" style="9" customWidth="1"/>
    <col min="7377" max="7377" width="7.28515625" style="9" customWidth="1"/>
    <col min="7378" max="7378" width="6" style="9" customWidth="1"/>
    <col min="7379" max="7379" width="7.28515625" style="9" customWidth="1"/>
    <col min="7380" max="7380" width="6" style="9" customWidth="1"/>
    <col min="7381" max="7381" width="7.28515625" style="9" customWidth="1"/>
    <col min="7382" max="7382" width="9.5703125" style="9" customWidth="1"/>
    <col min="7383" max="7617" width="9.140625" style="9"/>
    <col min="7618" max="7618" width="4" style="9" customWidth="1"/>
    <col min="7619" max="7619" width="58.85546875" style="9" customWidth="1"/>
    <col min="7620" max="7620" width="6" style="9" customWidth="1"/>
    <col min="7621" max="7621" width="5.85546875" style="9" customWidth="1"/>
    <col min="7622" max="7622" width="6" style="9" customWidth="1"/>
    <col min="7623" max="7623" width="7.28515625" style="9" customWidth="1"/>
    <col min="7624" max="7624" width="6" style="9" customWidth="1"/>
    <col min="7625" max="7625" width="7.28515625" style="9" customWidth="1"/>
    <col min="7626" max="7626" width="6" style="9" customWidth="1"/>
    <col min="7627" max="7627" width="7.28515625" style="9" customWidth="1"/>
    <col min="7628" max="7628" width="9.5703125" style="9" customWidth="1"/>
    <col min="7629" max="7629" width="3.140625" style="9" customWidth="1"/>
    <col min="7630" max="7630" width="6" style="9" customWidth="1"/>
    <col min="7631" max="7631" width="5.85546875" style="9" customWidth="1"/>
    <col min="7632" max="7632" width="6" style="9" customWidth="1"/>
    <col min="7633" max="7633" width="7.28515625" style="9" customWidth="1"/>
    <col min="7634" max="7634" width="6" style="9" customWidth="1"/>
    <col min="7635" max="7635" width="7.28515625" style="9" customWidth="1"/>
    <col min="7636" max="7636" width="6" style="9" customWidth="1"/>
    <col min="7637" max="7637" width="7.28515625" style="9" customWidth="1"/>
    <col min="7638" max="7638" width="9.5703125" style="9" customWidth="1"/>
    <col min="7639" max="7873" width="9.140625" style="9"/>
    <col min="7874" max="7874" width="4" style="9" customWidth="1"/>
    <col min="7875" max="7875" width="58.85546875" style="9" customWidth="1"/>
    <col min="7876" max="7876" width="6" style="9" customWidth="1"/>
    <col min="7877" max="7877" width="5.85546875" style="9" customWidth="1"/>
    <col min="7878" max="7878" width="6" style="9" customWidth="1"/>
    <col min="7879" max="7879" width="7.28515625" style="9" customWidth="1"/>
    <col min="7880" max="7880" width="6" style="9" customWidth="1"/>
    <col min="7881" max="7881" width="7.28515625" style="9" customWidth="1"/>
    <col min="7882" max="7882" width="6" style="9" customWidth="1"/>
    <col min="7883" max="7883" width="7.28515625" style="9" customWidth="1"/>
    <col min="7884" max="7884" width="9.5703125" style="9" customWidth="1"/>
    <col min="7885" max="7885" width="3.140625" style="9" customWidth="1"/>
    <col min="7886" max="7886" width="6" style="9" customWidth="1"/>
    <col min="7887" max="7887" width="5.85546875" style="9" customWidth="1"/>
    <col min="7888" max="7888" width="6" style="9" customWidth="1"/>
    <col min="7889" max="7889" width="7.28515625" style="9" customWidth="1"/>
    <col min="7890" max="7890" width="6" style="9" customWidth="1"/>
    <col min="7891" max="7891" width="7.28515625" style="9" customWidth="1"/>
    <col min="7892" max="7892" width="6" style="9" customWidth="1"/>
    <col min="7893" max="7893" width="7.28515625" style="9" customWidth="1"/>
    <col min="7894" max="7894" width="9.5703125" style="9" customWidth="1"/>
    <col min="7895" max="8129" width="9.140625" style="9"/>
    <col min="8130" max="8130" width="4" style="9" customWidth="1"/>
    <col min="8131" max="8131" width="58.85546875" style="9" customWidth="1"/>
    <col min="8132" max="8132" width="6" style="9" customWidth="1"/>
    <col min="8133" max="8133" width="5.85546875" style="9" customWidth="1"/>
    <col min="8134" max="8134" width="6" style="9" customWidth="1"/>
    <col min="8135" max="8135" width="7.28515625" style="9" customWidth="1"/>
    <col min="8136" max="8136" width="6" style="9" customWidth="1"/>
    <col min="8137" max="8137" width="7.28515625" style="9" customWidth="1"/>
    <col min="8138" max="8138" width="6" style="9" customWidth="1"/>
    <col min="8139" max="8139" width="7.28515625" style="9" customWidth="1"/>
    <col min="8140" max="8140" width="9.5703125" style="9" customWidth="1"/>
    <col min="8141" max="8141" width="3.140625" style="9" customWidth="1"/>
    <col min="8142" max="8142" width="6" style="9" customWidth="1"/>
    <col min="8143" max="8143" width="5.85546875" style="9" customWidth="1"/>
    <col min="8144" max="8144" width="6" style="9" customWidth="1"/>
    <col min="8145" max="8145" width="7.28515625" style="9" customWidth="1"/>
    <col min="8146" max="8146" width="6" style="9" customWidth="1"/>
    <col min="8147" max="8147" width="7.28515625" style="9" customWidth="1"/>
    <col min="8148" max="8148" width="6" style="9" customWidth="1"/>
    <col min="8149" max="8149" width="7.28515625" style="9" customWidth="1"/>
    <col min="8150" max="8150" width="9.5703125" style="9" customWidth="1"/>
    <col min="8151" max="8385" width="9.140625" style="9"/>
    <col min="8386" max="8386" width="4" style="9" customWidth="1"/>
    <col min="8387" max="8387" width="58.85546875" style="9" customWidth="1"/>
    <col min="8388" max="8388" width="6" style="9" customWidth="1"/>
    <col min="8389" max="8389" width="5.85546875" style="9" customWidth="1"/>
    <col min="8390" max="8390" width="6" style="9" customWidth="1"/>
    <col min="8391" max="8391" width="7.28515625" style="9" customWidth="1"/>
    <col min="8392" max="8392" width="6" style="9" customWidth="1"/>
    <col min="8393" max="8393" width="7.28515625" style="9" customWidth="1"/>
    <col min="8394" max="8394" width="6" style="9" customWidth="1"/>
    <col min="8395" max="8395" width="7.28515625" style="9" customWidth="1"/>
    <col min="8396" max="8396" width="9.5703125" style="9" customWidth="1"/>
    <col min="8397" max="8397" width="3.140625" style="9" customWidth="1"/>
    <col min="8398" max="8398" width="6" style="9" customWidth="1"/>
    <col min="8399" max="8399" width="5.85546875" style="9" customWidth="1"/>
    <col min="8400" max="8400" width="6" style="9" customWidth="1"/>
    <col min="8401" max="8401" width="7.28515625" style="9" customWidth="1"/>
    <col min="8402" max="8402" width="6" style="9" customWidth="1"/>
    <col min="8403" max="8403" width="7.28515625" style="9" customWidth="1"/>
    <col min="8404" max="8404" width="6" style="9" customWidth="1"/>
    <col min="8405" max="8405" width="7.28515625" style="9" customWidth="1"/>
    <col min="8406" max="8406" width="9.5703125" style="9" customWidth="1"/>
    <col min="8407" max="8641" width="9.140625" style="9"/>
    <col min="8642" max="8642" width="4" style="9" customWidth="1"/>
    <col min="8643" max="8643" width="58.85546875" style="9" customWidth="1"/>
    <col min="8644" max="8644" width="6" style="9" customWidth="1"/>
    <col min="8645" max="8645" width="5.85546875" style="9" customWidth="1"/>
    <col min="8646" max="8646" width="6" style="9" customWidth="1"/>
    <col min="8647" max="8647" width="7.28515625" style="9" customWidth="1"/>
    <col min="8648" max="8648" width="6" style="9" customWidth="1"/>
    <col min="8649" max="8649" width="7.28515625" style="9" customWidth="1"/>
    <col min="8650" max="8650" width="6" style="9" customWidth="1"/>
    <col min="8651" max="8651" width="7.28515625" style="9" customWidth="1"/>
    <col min="8652" max="8652" width="9.5703125" style="9" customWidth="1"/>
    <col min="8653" max="8653" width="3.140625" style="9" customWidth="1"/>
    <col min="8654" max="8654" width="6" style="9" customWidth="1"/>
    <col min="8655" max="8655" width="5.85546875" style="9" customWidth="1"/>
    <col min="8656" max="8656" width="6" style="9" customWidth="1"/>
    <col min="8657" max="8657" width="7.28515625" style="9" customWidth="1"/>
    <col min="8658" max="8658" width="6" style="9" customWidth="1"/>
    <col min="8659" max="8659" width="7.28515625" style="9" customWidth="1"/>
    <col min="8660" max="8660" width="6" style="9" customWidth="1"/>
    <col min="8661" max="8661" width="7.28515625" style="9" customWidth="1"/>
    <col min="8662" max="8662" width="9.5703125" style="9" customWidth="1"/>
    <col min="8663" max="8897" width="9.140625" style="9"/>
    <col min="8898" max="8898" width="4" style="9" customWidth="1"/>
    <col min="8899" max="8899" width="58.85546875" style="9" customWidth="1"/>
    <col min="8900" max="8900" width="6" style="9" customWidth="1"/>
    <col min="8901" max="8901" width="5.85546875" style="9" customWidth="1"/>
    <col min="8902" max="8902" width="6" style="9" customWidth="1"/>
    <col min="8903" max="8903" width="7.28515625" style="9" customWidth="1"/>
    <col min="8904" max="8904" width="6" style="9" customWidth="1"/>
    <col min="8905" max="8905" width="7.28515625" style="9" customWidth="1"/>
    <col min="8906" max="8906" width="6" style="9" customWidth="1"/>
    <col min="8907" max="8907" width="7.28515625" style="9" customWidth="1"/>
    <col min="8908" max="8908" width="9.5703125" style="9" customWidth="1"/>
    <col min="8909" max="8909" width="3.140625" style="9" customWidth="1"/>
    <col min="8910" max="8910" width="6" style="9" customWidth="1"/>
    <col min="8911" max="8911" width="5.85546875" style="9" customWidth="1"/>
    <col min="8912" max="8912" width="6" style="9" customWidth="1"/>
    <col min="8913" max="8913" width="7.28515625" style="9" customWidth="1"/>
    <col min="8914" max="8914" width="6" style="9" customWidth="1"/>
    <col min="8915" max="8915" width="7.28515625" style="9" customWidth="1"/>
    <col min="8916" max="8916" width="6" style="9" customWidth="1"/>
    <col min="8917" max="8917" width="7.28515625" style="9" customWidth="1"/>
    <col min="8918" max="8918" width="9.5703125" style="9" customWidth="1"/>
    <col min="8919" max="9153" width="9.140625" style="9"/>
    <col min="9154" max="9154" width="4" style="9" customWidth="1"/>
    <col min="9155" max="9155" width="58.85546875" style="9" customWidth="1"/>
    <col min="9156" max="9156" width="6" style="9" customWidth="1"/>
    <col min="9157" max="9157" width="5.85546875" style="9" customWidth="1"/>
    <col min="9158" max="9158" width="6" style="9" customWidth="1"/>
    <col min="9159" max="9159" width="7.28515625" style="9" customWidth="1"/>
    <col min="9160" max="9160" width="6" style="9" customWidth="1"/>
    <col min="9161" max="9161" width="7.28515625" style="9" customWidth="1"/>
    <col min="9162" max="9162" width="6" style="9" customWidth="1"/>
    <col min="9163" max="9163" width="7.28515625" style="9" customWidth="1"/>
    <col min="9164" max="9164" width="9.5703125" style="9" customWidth="1"/>
    <col min="9165" max="9165" width="3.140625" style="9" customWidth="1"/>
    <col min="9166" max="9166" width="6" style="9" customWidth="1"/>
    <col min="9167" max="9167" width="5.85546875" style="9" customWidth="1"/>
    <col min="9168" max="9168" width="6" style="9" customWidth="1"/>
    <col min="9169" max="9169" width="7.28515625" style="9" customWidth="1"/>
    <col min="9170" max="9170" width="6" style="9" customWidth="1"/>
    <col min="9171" max="9171" width="7.28515625" style="9" customWidth="1"/>
    <col min="9172" max="9172" width="6" style="9" customWidth="1"/>
    <col min="9173" max="9173" width="7.28515625" style="9" customWidth="1"/>
    <col min="9174" max="9174" width="9.5703125" style="9" customWidth="1"/>
    <col min="9175" max="9409" width="9.140625" style="9"/>
    <col min="9410" max="9410" width="4" style="9" customWidth="1"/>
    <col min="9411" max="9411" width="58.85546875" style="9" customWidth="1"/>
    <col min="9412" max="9412" width="6" style="9" customWidth="1"/>
    <col min="9413" max="9413" width="5.85546875" style="9" customWidth="1"/>
    <col min="9414" max="9414" width="6" style="9" customWidth="1"/>
    <col min="9415" max="9415" width="7.28515625" style="9" customWidth="1"/>
    <col min="9416" max="9416" width="6" style="9" customWidth="1"/>
    <col min="9417" max="9417" width="7.28515625" style="9" customWidth="1"/>
    <col min="9418" max="9418" width="6" style="9" customWidth="1"/>
    <col min="9419" max="9419" width="7.28515625" style="9" customWidth="1"/>
    <col min="9420" max="9420" width="9.5703125" style="9" customWidth="1"/>
    <col min="9421" max="9421" width="3.140625" style="9" customWidth="1"/>
    <col min="9422" max="9422" width="6" style="9" customWidth="1"/>
    <col min="9423" max="9423" width="5.85546875" style="9" customWidth="1"/>
    <col min="9424" max="9424" width="6" style="9" customWidth="1"/>
    <col min="9425" max="9425" width="7.28515625" style="9" customWidth="1"/>
    <col min="9426" max="9426" width="6" style="9" customWidth="1"/>
    <col min="9427" max="9427" width="7.28515625" style="9" customWidth="1"/>
    <col min="9428" max="9428" width="6" style="9" customWidth="1"/>
    <col min="9429" max="9429" width="7.28515625" style="9" customWidth="1"/>
    <col min="9430" max="9430" width="9.5703125" style="9" customWidth="1"/>
    <col min="9431" max="9665" width="9.140625" style="9"/>
    <col min="9666" max="9666" width="4" style="9" customWidth="1"/>
    <col min="9667" max="9667" width="58.85546875" style="9" customWidth="1"/>
    <col min="9668" max="9668" width="6" style="9" customWidth="1"/>
    <col min="9669" max="9669" width="5.85546875" style="9" customWidth="1"/>
    <col min="9670" max="9670" width="6" style="9" customWidth="1"/>
    <col min="9671" max="9671" width="7.28515625" style="9" customWidth="1"/>
    <col min="9672" max="9672" width="6" style="9" customWidth="1"/>
    <col min="9673" max="9673" width="7.28515625" style="9" customWidth="1"/>
    <col min="9674" max="9674" width="6" style="9" customWidth="1"/>
    <col min="9675" max="9675" width="7.28515625" style="9" customWidth="1"/>
    <col min="9676" max="9676" width="9.5703125" style="9" customWidth="1"/>
    <col min="9677" max="9677" width="3.140625" style="9" customWidth="1"/>
    <col min="9678" max="9678" width="6" style="9" customWidth="1"/>
    <col min="9679" max="9679" width="5.85546875" style="9" customWidth="1"/>
    <col min="9680" max="9680" width="6" style="9" customWidth="1"/>
    <col min="9681" max="9681" width="7.28515625" style="9" customWidth="1"/>
    <col min="9682" max="9682" width="6" style="9" customWidth="1"/>
    <col min="9683" max="9683" width="7.28515625" style="9" customWidth="1"/>
    <col min="9684" max="9684" width="6" style="9" customWidth="1"/>
    <col min="9685" max="9685" width="7.28515625" style="9" customWidth="1"/>
    <col min="9686" max="9686" width="9.5703125" style="9" customWidth="1"/>
    <col min="9687" max="9921" width="9.140625" style="9"/>
    <col min="9922" max="9922" width="4" style="9" customWidth="1"/>
    <col min="9923" max="9923" width="58.85546875" style="9" customWidth="1"/>
    <col min="9924" max="9924" width="6" style="9" customWidth="1"/>
    <col min="9925" max="9925" width="5.85546875" style="9" customWidth="1"/>
    <col min="9926" max="9926" width="6" style="9" customWidth="1"/>
    <col min="9927" max="9927" width="7.28515625" style="9" customWidth="1"/>
    <col min="9928" max="9928" width="6" style="9" customWidth="1"/>
    <col min="9929" max="9929" width="7.28515625" style="9" customWidth="1"/>
    <col min="9930" max="9930" width="6" style="9" customWidth="1"/>
    <col min="9931" max="9931" width="7.28515625" style="9" customWidth="1"/>
    <col min="9932" max="9932" width="9.5703125" style="9" customWidth="1"/>
    <col min="9933" max="9933" width="3.140625" style="9" customWidth="1"/>
    <col min="9934" max="9934" width="6" style="9" customWidth="1"/>
    <col min="9935" max="9935" width="5.85546875" style="9" customWidth="1"/>
    <col min="9936" max="9936" width="6" style="9" customWidth="1"/>
    <col min="9937" max="9937" width="7.28515625" style="9" customWidth="1"/>
    <col min="9938" max="9938" width="6" style="9" customWidth="1"/>
    <col min="9939" max="9939" width="7.28515625" style="9" customWidth="1"/>
    <col min="9940" max="9940" width="6" style="9" customWidth="1"/>
    <col min="9941" max="9941" width="7.28515625" style="9" customWidth="1"/>
    <col min="9942" max="9942" width="9.5703125" style="9" customWidth="1"/>
    <col min="9943" max="10177" width="9.140625" style="9"/>
    <col min="10178" max="10178" width="4" style="9" customWidth="1"/>
    <col min="10179" max="10179" width="58.85546875" style="9" customWidth="1"/>
    <col min="10180" max="10180" width="6" style="9" customWidth="1"/>
    <col min="10181" max="10181" width="5.85546875" style="9" customWidth="1"/>
    <col min="10182" max="10182" width="6" style="9" customWidth="1"/>
    <col min="10183" max="10183" width="7.28515625" style="9" customWidth="1"/>
    <col min="10184" max="10184" width="6" style="9" customWidth="1"/>
    <col min="10185" max="10185" width="7.28515625" style="9" customWidth="1"/>
    <col min="10186" max="10186" width="6" style="9" customWidth="1"/>
    <col min="10187" max="10187" width="7.28515625" style="9" customWidth="1"/>
    <col min="10188" max="10188" width="9.5703125" style="9" customWidth="1"/>
    <col min="10189" max="10189" width="3.140625" style="9" customWidth="1"/>
    <col min="10190" max="10190" width="6" style="9" customWidth="1"/>
    <col min="10191" max="10191" width="5.85546875" style="9" customWidth="1"/>
    <col min="10192" max="10192" width="6" style="9" customWidth="1"/>
    <col min="10193" max="10193" width="7.28515625" style="9" customWidth="1"/>
    <col min="10194" max="10194" width="6" style="9" customWidth="1"/>
    <col min="10195" max="10195" width="7.28515625" style="9" customWidth="1"/>
    <col min="10196" max="10196" width="6" style="9" customWidth="1"/>
    <col min="10197" max="10197" width="7.28515625" style="9" customWidth="1"/>
    <col min="10198" max="10198" width="9.5703125" style="9" customWidth="1"/>
    <col min="10199" max="10433" width="9.140625" style="9"/>
    <col min="10434" max="10434" width="4" style="9" customWidth="1"/>
    <col min="10435" max="10435" width="58.85546875" style="9" customWidth="1"/>
    <col min="10436" max="10436" width="6" style="9" customWidth="1"/>
    <col min="10437" max="10437" width="5.85546875" style="9" customWidth="1"/>
    <col min="10438" max="10438" width="6" style="9" customWidth="1"/>
    <col min="10439" max="10439" width="7.28515625" style="9" customWidth="1"/>
    <col min="10440" max="10440" width="6" style="9" customWidth="1"/>
    <col min="10441" max="10441" width="7.28515625" style="9" customWidth="1"/>
    <col min="10442" max="10442" width="6" style="9" customWidth="1"/>
    <col min="10443" max="10443" width="7.28515625" style="9" customWidth="1"/>
    <col min="10444" max="10444" width="9.5703125" style="9" customWidth="1"/>
    <col min="10445" max="10445" width="3.140625" style="9" customWidth="1"/>
    <col min="10446" max="10446" width="6" style="9" customWidth="1"/>
    <col min="10447" max="10447" width="5.85546875" style="9" customWidth="1"/>
    <col min="10448" max="10448" width="6" style="9" customWidth="1"/>
    <col min="10449" max="10449" width="7.28515625" style="9" customWidth="1"/>
    <col min="10450" max="10450" width="6" style="9" customWidth="1"/>
    <col min="10451" max="10451" width="7.28515625" style="9" customWidth="1"/>
    <col min="10452" max="10452" width="6" style="9" customWidth="1"/>
    <col min="10453" max="10453" width="7.28515625" style="9" customWidth="1"/>
    <col min="10454" max="10454" width="9.5703125" style="9" customWidth="1"/>
    <col min="10455" max="10689" width="9.140625" style="9"/>
    <col min="10690" max="10690" width="4" style="9" customWidth="1"/>
    <col min="10691" max="10691" width="58.85546875" style="9" customWidth="1"/>
    <col min="10692" max="10692" width="6" style="9" customWidth="1"/>
    <col min="10693" max="10693" width="5.85546875" style="9" customWidth="1"/>
    <col min="10694" max="10694" width="6" style="9" customWidth="1"/>
    <col min="10695" max="10695" width="7.28515625" style="9" customWidth="1"/>
    <col min="10696" max="10696" width="6" style="9" customWidth="1"/>
    <col min="10697" max="10697" width="7.28515625" style="9" customWidth="1"/>
    <col min="10698" max="10698" width="6" style="9" customWidth="1"/>
    <col min="10699" max="10699" width="7.28515625" style="9" customWidth="1"/>
    <col min="10700" max="10700" width="9.5703125" style="9" customWidth="1"/>
    <col min="10701" max="10701" width="3.140625" style="9" customWidth="1"/>
    <col min="10702" max="10702" width="6" style="9" customWidth="1"/>
    <col min="10703" max="10703" width="5.85546875" style="9" customWidth="1"/>
    <col min="10704" max="10704" width="6" style="9" customWidth="1"/>
    <col min="10705" max="10705" width="7.28515625" style="9" customWidth="1"/>
    <col min="10706" max="10706" width="6" style="9" customWidth="1"/>
    <col min="10707" max="10707" width="7.28515625" style="9" customWidth="1"/>
    <col min="10708" max="10708" width="6" style="9" customWidth="1"/>
    <col min="10709" max="10709" width="7.28515625" style="9" customWidth="1"/>
    <col min="10710" max="10710" width="9.5703125" style="9" customWidth="1"/>
    <col min="10711" max="10945" width="9.140625" style="9"/>
    <col min="10946" max="10946" width="4" style="9" customWidth="1"/>
    <col min="10947" max="10947" width="58.85546875" style="9" customWidth="1"/>
    <col min="10948" max="10948" width="6" style="9" customWidth="1"/>
    <col min="10949" max="10949" width="5.85546875" style="9" customWidth="1"/>
    <col min="10950" max="10950" width="6" style="9" customWidth="1"/>
    <col min="10951" max="10951" width="7.28515625" style="9" customWidth="1"/>
    <col min="10952" max="10952" width="6" style="9" customWidth="1"/>
    <col min="10953" max="10953" width="7.28515625" style="9" customWidth="1"/>
    <col min="10954" max="10954" width="6" style="9" customWidth="1"/>
    <col min="10955" max="10955" width="7.28515625" style="9" customWidth="1"/>
    <col min="10956" max="10956" width="9.5703125" style="9" customWidth="1"/>
    <col min="10957" max="10957" width="3.140625" style="9" customWidth="1"/>
    <col min="10958" max="10958" width="6" style="9" customWidth="1"/>
    <col min="10959" max="10959" width="5.85546875" style="9" customWidth="1"/>
    <col min="10960" max="10960" width="6" style="9" customWidth="1"/>
    <col min="10961" max="10961" width="7.28515625" style="9" customWidth="1"/>
    <col min="10962" max="10962" width="6" style="9" customWidth="1"/>
    <col min="10963" max="10963" width="7.28515625" style="9" customWidth="1"/>
    <col min="10964" max="10964" width="6" style="9" customWidth="1"/>
    <col min="10965" max="10965" width="7.28515625" style="9" customWidth="1"/>
    <col min="10966" max="10966" width="9.5703125" style="9" customWidth="1"/>
    <col min="10967" max="11201" width="9.140625" style="9"/>
    <col min="11202" max="11202" width="4" style="9" customWidth="1"/>
    <col min="11203" max="11203" width="58.85546875" style="9" customWidth="1"/>
    <col min="11204" max="11204" width="6" style="9" customWidth="1"/>
    <col min="11205" max="11205" width="5.85546875" style="9" customWidth="1"/>
    <col min="11206" max="11206" width="6" style="9" customWidth="1"/>
    <col min="11207" max="11207" width="7.28515625" style="9" customWidth="1"/>
    <col min="11208" max="11208" width="6" style="9" customWidth="1"/>
    <col min="11209" max="11209" width="7.28515625" style="9" customWidth="1"/>
    <col min="11210" max="11210" width="6" style="9" customWidth="1"/>
    <col min="11211" max="11211" width="7.28515625" style="9" customWidth="1"/>
    <col min="11212" max="11212" width="9.5703125" style="9" customWidth="1"/>
    <col min="11213" max="11213" width="3.140625" style="9" customWidth="1"/>
    <col min="11214" max="11214" width="6" style="9" customWidth="1"/>
    <col min="11215" max="11215" width="5.85546875" style="9" customWidth="1"/>
    <col min="11216" max="11216" width="6" style="9" customWidth="1"/>
    <col min="11217" max="11217" width="7.28515625" style="9" customWidth="1"/>
    <col min="11218" max="11218" width="6" style="9" customWidth="1"/>
    <col min="11219" max="11219" width="7.28515625" style="9" customWidth="1"/>
    <col min="11220" max="11220" width="6" style="9" customWidth="1"/>
    <col min="11221" max="11221" width="7.28515625" style="9" customWidth="1"/>
    <col min="11222" max="11222" width="9.5703125" style="9" customWidth="1"/>
    <col min="11223" max="11457" width="9.140625" style="9"/>
    <col min="11458" max="11458" width="4" style="9" customWidth="1"/>
    <col min="11459" max="11459" width="58.85546875" style="9" customWidth="1"/>
    <col min="11460" max="11460" width="6" style="9" customWidth="1"/>
    <col min="11461" max="11461" width="5.85546875" style="9" customWidth="1"/>
    <col min="11462" max="11462" width="6" style="9" customWidth="1"/>
    <col min="11463" max="11463" width="7.28515625" style="9" customWidth="1"/>
    <col min="11464" max="11464" width="6" style="9" customWidth="1"/>
    <col min="11465" max="11465" width="7.28515625" style="9" customWidth="1"/>
    <col min="11466" max="11466" width="6" style="9" customWidth="1"/>
    <col min="11467" max="11467" width="7.28515625" style="9" customWidth="1"/>
    <col min="11468" max="11468" width="9.5703125" style="9" customWidth="1"/>
    <col min="11469" max="11469" width="3.140625" style="9" customWidth="1"/>
    <col min="11470" max="11470" width="6" style="9" customWidth="1"/>
    <col min="11471" max="11471" width="5.85546875" style="9" customWidth="1"/>
    <col min="11472" max="11472" width="6" style="9" customWidth="1"/>
    <col min="11473" max="11473" width="7.28515625" style="9" customWidth="1"/>
    <col min="11474" max="11474" width="6" style="9" customWidth="1"/>
    <col min="11475" max="11475" width="7.28515625" style="9" customWidth="1"/>
    <col min="11476" max="11476" width="6" style="9" customWidth="1"/>
    <col min="11477" max="11477" width="7.28515625" style="9" customWidth="1"/>
    <col min="11478" max="11478" width="9.5703125" style="9" customWidth="1"/>
    <col min="11479" max="11713" width="9.140625" style="9"/>
    <col min="11714" max="11714" width="4" style="9" customWidth="1"/>
    <col min="11715" max="11715" width="58.85546875" style="9" customWidth="1"/>
    <col min="11716" max="11716" width="6" style="9" customWidth="1"/>
    <col min="11717" max="11717" width="5.85546875" style="9" customWidth="1"/>
    <col min="11718" max="11718" width="6" style="9" customWidth="1"/>
    <col min="11719" max="11719" width="7.28515625" style="9" customWidth="1"/>
    <col min="11720" max="11720" width="6" style="9" customWidth="1"/>
    <col min="11721" max="11721" width="7.28515625" style="9" customWidth="1"/>
    <col min="11722" max="11722" width="6" style="9" customWidth="1"/>
    <col min="11723" max="11723" width="7.28515625" style="9" customWidth="1"/>
    <col min="11724" max="11724" width="9.5703125" style="9" customWidth="1"/>
    <col min="11725" max="11725" width="3.140625" style="9" customWidth="1"/>
    <col min="11726" max="11726" width="6" style="9" customWidth="1"/>
    <col min="11727" max="11727" width="5.85546875" style="9" customWidth="1"/>
    <col min="11728" max="11728" width="6" style="9" customWidth="1"/>
    <col min="11729" max="11729" width="7.28515625" style="9" customWidth="1"/>
    <col min="11730" max="11730" width="6" style="9" customWidth="1"/>
    <col min="11731" max="11731" width="7.28515625" style="9" customWidth="1"/>
    <col min="11732" max="11732" width="6" style="9" customWidth="1"/>
    <col min="11733" max="11733" width="7.28515625" style="9" customWidth="1"/>
    <col min="11734" max="11734" width="9.5703125" style="9" customWidth="1"/>
    <col min="11735" max="11969" width="9.140625" style="9"/>
    <col min="11970" max="11970" width="4" style="9" customWidth="1"/>
    <col min="11971" max="11971" width="58.85546875" style="9" customWidth="1"/>
    <col min="11972" max="11972" width="6" style="9" customWidth="1"/>
    <col min="11973" max="11973" width="5.85546875" style="9" customWidth="1"/>
    <col min="11974" max="11974" width="6" style="9" customWidth="1"/>
    <col min="11975" max="11975" width="7.28515625" style="9" customWidth="1"/>
    <col min="11976" max="11976" width="6" style="9" customWidth="1"/>
    <col min="11977" max="11977" width="7.28515625" style="9" customWidth="1"/>
    <col min="11978" max="11978" width="6" style="9" customWidth="1"/>
    <col min="11979" max="11979" width="7.28515625" style="9" customWidth="1"/>
    <col min="11980" max="11980" width="9.5703125" style="9" customWidth="1"/>
    <col min="11981" max="11981" width="3.140625" style="9" customWidth="1"/>
    <col min="11982" max="11982" width="6" style="9" customWidth="1"/>
    <col min="11983" max="11983" width="5.85546875" style="9" customWidth="1"/>
    <col min="11984" max="11984" width="6" style="9" customWidth="1"/>
    <col min="11985" max="11985" width="7.28515625" style="9" customWidth="1"/>
    <col min="11986" max="11986" width="6" style="9" customWidth="1"/>
    <col min="11987" max="11987" width="7.28515625" style="9" customWidth="1"/>
    <col min="11988" max="11988" width="6" style="9" customWidth="1"/>
    <col min="11989" max="11989" width="7.28515625" style="9" customWidth="1"/>
    <col min="11990" max="11990" width="9.5703125" style="9" customWidth="1"/>
    <col min="11991" max="12225" width="9.140625" style="9"/>
    <col min="12226" max="12226" width="4" style="9" customWidth="1"/>
    <col min="12227" max="12227" width="58.85546875" style="9" customWidth="1"/>
    <col min="12228" max="12228" width="6" style="9" customWidth="1"/>
    <col min="12229" max="12229" width="5.85546875" style="9" customWidth="1"/>
    <col min="12230" max="12230" width="6" style="9" customWidth="1"/>
    <col min="12231" max="12231" width="7.28515625" style="9" customWidth="1"/>
    <col min="12232" max="12232" width="6" style="9" customWidth="1"/>
    <col min="12233" max="12233" width="7.28515625" style="9" customWidth="1"/>
    <col min="12234" max="12234" width="6" style="9" customWidth="1"/>
    <col min="12235" max="12235" width="7.28515625" style="9" customWidth="1"/>
    <col min="12236" max="12236" width="9.5703125" style="9" customWidth="1"/>
    <col min="12237" max="12237" width="3.140625" style="9" customWidth="1"/>
    <col min="12238" max="12238" width="6" style="9" customWidth="1"/>
    <col min="12239" max="12239" width="5.85546875" style="9" customWidth="1"/>
    <col min="12240" max="12240" width="6" style="9" customWidth="1"/>
    <col min="12241" max="12241" width="7.28515625" style="9" customWidth="1"/>
    <col min="12242" max="12242" width="6" style="9" customWidth="1"/>
    <col min="12243" max="12243" width="7.28515625" style="9" customWidth="1"/>
    <col min="12244" max="12244" width="6" style="9" customWidth="1"/>
    <col min="12245" max="12245" width="7.28515625" style="9" customWidth="1"/>
    <col min="12246" max="12246" width="9.5703125" style="9" customWidth="1"/>
    <col min="12247" max="12481" width="9.140625" style="9"/>
    <col min="12482" max="12482" width="4" style="9" customWidth="1"/>
    <col min="12483" max="12483" width="58.85546875" style="9" customWidth="1"/>
    <col min="12484" max="12484" width="6" style="9" customWidth="1"/>
    <col min="12485" max="12485" width="5.85546875" style="9" customWidth="1"/>
    <col min="12486" max="12486" width="6" style="9" customWidth="1"/>
    <col min="12487" max="12487" width="7.28515625" style="9" customWidth="1"/>
    <col min="12488" max="12488" width="6" style="9" customWidth="1"/>
    <col min="12489" max="12489" width="7.28515625" style="9" customWidth="1"/>
    <col min="12490" max="12490" width="6" style="9" customWidth="1"/>
    <col min="12491" max="12491" width="7.28515625" style="9" customWidth="1"/>
    <col min="12492" max="12492" width="9.5703125" style="9" customWidth="1"/>
    <col min="12493" max="12493" width="3.140625" style="9" customWidth="1"/>
    <col min="12494" max="12494" width="6" style="9" customWidth="1"/>
    <col min="12495" max="12495" width="5.85546875" style="9" customWidth="1"/>
    <col min="12496" max="12496" width="6" style="9" customWidth="1"/>
    <col min="12497" max="12497" width="7.28515625" style="9" customWidth="1"/>
    <col min="12498" max="12498" width="6" style="9" customWidth="1"/>
    <col min="12499" max="12499" width="7.28515625" style="9" customWidth="1"/>
    <col min="12500" max="12500" width="6" style="9" customWidth="1"/>
    <col min="12501" max="12501" width="7.28515625" style="9" customWidth="1"/>
    <col min="12502" max="12502" width="9.5703125" style="9" customWidth="1"/>
    <col min="12503" max="12737" width="9.140625" style="9"/>
    <col min="12738" max="12738" width="4" style="9" customWidth="1"/>
    <col min="12739" max="12739" width="58.85546875" style="9" customWidth="1"/>
    <col min="12740" max="12740" width="6" style="9" customWidth="1"/>
    <col min="12741" max="12741" width="5.85546875" style="9" customWidth="1"/>
    <col min="12742" max="12742" width="6" style="9" customWidth="1"/>
    <col min="12743" max="12743" width="7.28515625" style="9" customWidth="1"/>
    <col min="12744" max="12744" width="6" style="9" customWidth="1"/>
    <col min="12745" max="12745" width="7.28515625" style="9" customWidth="1"/>
    <col min="12746" max="12746" width="6" style="9" customWidth="1"/>
    <col min="12747" max="12747" width="7.28515625" style="9" customWidth="1"/>
    <col min="12748" max="12748" width="9.5703125" style="9" customWidth="1"/>
    <col min="12749" max="12749" width="3.140625" style="9" customWidth="1"/>
    <col min="12750" max="12750" width="6" style="9" customWidth="1"/>
    <col min="12751" max="12751" width="5.85546875" style="9" customWidth="1"/>
    <col min="12752" max="12752" width="6" style="9" customWidth="1"/>
    <col min="12753" max="12753" width="7.28515625" style="9" customWidth="1"/>
    <col min="12754" max="12754" width="6" style="9" customWidth="1"/>
    <col min="12755" max="12755" width="7.28515625" style="9" customWidth="1"/>
    <col min="12756" max="12756" width="6" style="9" customWidth="1"/>
    <col min="12757" max="12757" width="7.28515625" style="9" customWidth="1"/>
    <col min="12758" max="12758" width="9.5703125" style="9" customWidth="1"/>
    <col min="12759" max="12993" width="9.140625" style="9"/>
    <col min="12994" max="12994" width="4" style="9" customWidth="1"/>
    <col min="12995" max="12995" width="58.85546875" style="9" customWidth="1"/>
    <col min="12996" max="12996" width="6" style="9" customWidth="1"/>
    <col min="12997" max="12997" width="5.85546875" style="9" customWidth="1"/>
    <col min="12998" max="12998" width="6" style="9" customWidth="1"/>
    <col min="12999" max="12999" width="7.28515625" style="9" customWidth="1"/>
    <col min="13000" max="13000" width="6" style="9" customWidth="1"/>
    <col min="13001" max="13001" width="7.28515625" style="9" customWidth="1"/>
    <col min="13002" max="13002" width="6" style="9" customWidth="1"/>
    <col min="13003" max="13003" width="7.28515625" style="9" customWidth="1"/>
    <col min="13004" max="13004" width="9.5703125" style="9" customWidth="1"/>
    <col min="13005" max="13005" width="3.140625" style="9" customWidth="1"/>
    <col min="13006" max="13006" width="6" style="9" customWidth="1"/>
    <col min="13007" max="13007" width="5.85546875" style="9" customWidth="1"/>
    <col min="13008" max="13008" width="6" style="9" customWidth="1"/>
    <col min="13009" max="13009" width="7.28515625" style="9" customWidth="1"/>
    <col min="13010" max="13010" width="6" style="9" customWidth="1"/>
    <col min="13011" max="13011" width="7.28515625" style="9" customWidth="1"/>
    <col min="13012" max="13012" width="6" style="9" customWidth="1"/>
    <col min="13013" max="13013" width="7.28515625" style="9" customWidth="1"/>
    <col min="13014" max="13014" width="9.5703125" style="9" customWidth="1"/>
    <col min="13015" max="13249" width="9.140625" style="9"/>
    <col min="13250" max="13250" width="4" style="9" customWidth="1"/>
    <col min="13251" max="13251" width="58.85546875" style="9" customWidth="1"/>
    <col min="13252" max="13252" width="6" style="9" customWidth="1"/>
    <col min="13253" max="13253" width="5.85546875" style="9" customWidth="1"/>
    <col min="13254" max="13254" width="6" style="9" customWidth="1"/>
    <col min="13255" max="13255" width="7.28515625" style="9" customWidth="1"/>
    <col min="13256" max="13256" width="6" style="9" customWidth="1"/>
    <col min="13257" max="13257" width="7.28515625" style="9" customWidth="1"/>
    <col min="13258" max="13258" width="6" style="9" customWidth="1"/>
    <col min="13259" max="13259" width="7.28515625" style="9" customWidth="1"/>
    <col min="13260" max="13260" width="9.5703125" style="9" customWidth="1"/>
    <col min="13261" max="13261" width="3.140625" style="9" customWidth="1"/>
    <col min="13262" max="13262" width="6" style="9" customWidth="1"/>
    <col min="13263" max="13263" width="5.85546875" style="9" customWidth="1"/>
    <col min="13264" max="13264" width="6" style="9" customWidth="1"/>
    <col min="13265" max="13265" width="7.28515625" style="9" customWidth="1"/>
    <col min="13266" max="13266" width="6" style="9" customWidth="1"/>
    <col min="13267" max="13267" width="7.28515625" style="9" customWidth="1"/>
    <col min="13268" max="13268" width="6" style="9" customWidth="1"/>
    <col min="13269" max="13269" width="7.28515625" style="9" customWidth="1"/>
    <col min="13270" max="13270" width="9.5703125" style="9" customWidth="1"/>
    <col min="13271" max="13505" width="9.140625" style="9"/>
    <col min="13506" max="13506" width="4" style="9" customWidth="1"/>
    <col min="13507" max="13507" width="58.85546875" style="9" customWidth="1"/>
    <col min="13508" max="13508" width="6" style="9" customWidth="1"/>
    <col min="13509" max="13509" width="5.85546875" style="9" customWidth="1"/>
    <col min="13510" max="13510" width="6" style="9" customWidth="1"/>
    <col min="13511" max="13511" width="7.28515625" style="9" customWidth="1"/>
    <col min="13512" max="13512" width="6" style="9" customWidth="1"/>
    <col min="13513" max="13513" width="7.28515625" style="9" customWidth="1"/>
    <col min="13514" max="13514" width="6" style="9" customWidth="1"/>
    <col min="13515" max="13515" width="7.28515625" style="9" customWidth="1"/>
    <col min="13516" max="13516" width="9.5703125" style="9" customWidth="1"/>
    <col min="13517" max="13517" width="3.140625" style="9" customWidth="1"/>
    <col min="13518" max="13518" width="6" style="9" customWidth="1"/>
    <col min="13519" max="13519" width="5.85546875" style="9" customWidth="1"/>
    <col min="13520" max="13520" width="6" style="9" customWidth="1"/>
    <col min="13521" max="13521" width="7.28515625" style="9" customWidth="1"/>
    <col min="13522" max="13522" width="6" style="9" customWidth="1"/>
    <col min="13523" max="13523" width="7.28515625" style="9" customWidth="1"/>
    <col min="13524" max="13524" width="6" style="9" customWidth="1"/>
    <col min="13525" max="13525" width="7.28515625" style="9" customWidth="1"/>
    <col min="13526" max="13526" width="9.5703125" style="9" customWidth="1"/>
    <col min="13527" max="13761" width="9.140625" style="9"/>
    <col min="13762" max="13762" width="4" style="9" customWidth="1"/>
    <col min="13763" max="13763" width="58.85546875" style="9" customWidth="1"/>
    <col min="13764" max="13764" width="6" style="9" customWidth="1"/>
    <col min="13765" max="13765" width="5.85546875" style="9" customWidth="1"/>
    <col min="13766" max="13766" width="6" style="9" customWidth="1"/>
    <col min="13767" max="13767" width="7.28515625" style="9" customWidth="1"/>
    <col min="13768" max="13768" width="6" style="9" customWidth="1"/>
    <col min="13769" max="13769" width="7.28515625" style="9" customWidth="1"/>
    <col min="13770" max="13770" width="6" style="9" customWidth="1"/>
    <col min="13771" max="13771" width="7.28515625" style="9" customWidth="1"/>
    <col min="13772" max="13772" width="9.5703125" style="9" customWidth="1"/>
    <col min="13773" max="13773" width="3.140625" style="9" customWidth="1"/>
    <col min="13774" max="13774" width="6" style="9" customWidth="1"/>
    <col min="13775" max="13775" width="5.85546875" style="9" customWidth="1"/>
    <col min="13776" max="13776" width="6" style="9" customWidth="1"/>
    <col min="13777" max="13777" width="7.28515625" style="9" customWidth="1"/>
    <col min="13778" max="13778" width="6" style="9" customWidth="1"/>
    <col min="13779" max="13779" width="7.28515625" style="9" customWidth="1"/>
    <col min="13780" max="13780" width="6" style="9" customWidth="1"/>
    <col min="13781" max="13781" width="7.28515625" style="9" customWidth="1"/>
    <col min="13782" max="13782" width="9.5703125" style="9" customWidth="1"/>
    <col min="13783" max="14017" width="9.140625" style="9"/>
    <col min="14018" max="14018" width="4" style="9" customWidth="1"/>
    <col min="14019" max="14019" width="58.85546875" style="9" customWidth="1"/>
    <col min="14020" max="14020" width="6" style="9" customWidth="1"/>
    <col min="14021" max="14021" width="5.85546875" style="9" customWidth="1"/>
    <col min="14022" max="14022" width="6" style="9" customWidth="1"/>
    <col min="14023" max="14023" width="7.28515625" style="9" customWidth="1"/>
    <col min="14024" max="14024" width="6" style="9" customWidth="1"/>
    <col min="14025" max="14025" width="7.28515625" style="9" customWidth="1"/>
    <col min="14026" max="14026" width="6" style="9" customWidth="1"/>
    <col min="14027" max="14027" width="7.28515625" style="9" customWidth="1"/>
    <col min="14028" max="14028" width="9.5703125" style="9" customWidth="1"/>
    <col min="14029" max="14029" width="3.140625" style="9" customWidth="1"/>
    <col min="14030" max="14030" width="6" style="9" customWidth="1"/>
    <col min="14031" max="14031" width="5.85546875" style="9" customWidth="1"/>
    <col min="14032" max="14032" width="6" style="9" customWidth="1"/>
    <col min="14033" max="14033" width="7.28515625" style="9" customWidth="1"/>
    <col min="14034" max="14034" width="6" style="9" customWidth="1"/>
    <col min="14035" max="14035" width="7.28515625" style="9" customWidth="1"/>
    <col min="14036" max="14036" width="6" style="9" customWidth="1"/>
    <col min="14037" max="14037" width="7.28515625" style="9" customWidth="1"/>
    <col min="14038" max="14038" width="9.5703125" style="9" customWidth="1"/>
    <col min="14039" max="14273" width="9.140625" style="9"/>
    <col min="14274" max="14274" width="4" style="9" customWidth="1"/>
    <col min="14275" max="14275" width="58.85546875" style="9" customWidth="1"/>
    <col min="14276" max="14276" width="6" style="9" customWidth="1"/>
    <col min="14277" max="14277" width="5.85546875" style="9" customWidth="1"/>
    <col min="14278" max="14278" width="6" style="9" customWidth="1"/>
    <col min="14279" max="14279" width="7.28515625" style="9" customWidth="1"/>
    <col min="14280" max="14280" width="6" style="9" customWidth="1"/>
    <col min="14281" max="14281" width="7.28515625" style="9" customWidth="1"/>
    <col min="14282" max="14282" width="6" style="9" customWidth="1"/>
    <col min="14283" max="14283" width="7.28515625" style="9" customWidth="1"/>
    <col min="14284" max="14284" width="9.5703125" style="9" customWidth="1"/>
    <col min="14285" max="14285" width="3.140625" style="9" customWidth="1"/>
    <col min="14286" max="14286" width="6" style="9" customWidth="1"/>
    <col min="14287" max="14287" width="5.85546875" style="9" customWidth="1"/>
    <col min="14288" max="14288" width="6" style="9" customWidth="1"/>
    <col min="14289" max="14289" width="7.28515625" style="9" customWidth="1"/>
    <col min="14290" max="14290" width="6" style="9" customWidth="1"/>
    <col min="14291" max="14291" width="7.28515625" style="9" customWidth="1"/>
    <col min="14292" max="14292" width="6" style="9" customWidth="1"/>
    <col min="14293" max="14293" width="7.28515625" style="9" customWidth="1"/>
    <col min="14294" max="14294" width="9.5703125" style="9" customWidth="1"/>
    <col min="14295" max="14529" width="9.140625" style="9"/>
    <col min="14530" max="14530" width="4" style="9" customWidth="1"/>
    <col min="14531" max="14531" width="58.85546875" style="9" customWidth="1"/>
    <col min="14532" max="14532" width="6" style="9" customWidth="1"/>
    <col min="14533" max="14533" width="5.85546875" style="9" customWidth="1"/>
    <col min="14534" max="14534" width="6" style="9" customWidth="1"/>
    <col min="14535" max="14535" width="7.28515625" style="9" customWidth="1"/>
    <col min="14536" max="14536" width="6" style="9" customWidth="1"/>
    <col min="14537" max="14537" width="7.28515625" style="9" customWidth="1"/>
    <col min="14538" max="14538" width="6" style="9" customWidth="1"/>
    <col min="14539" max="14539" width="7.28515625" style="9" customWidth="1"/>
    <col min="14540" max="14540" width="9.5703125" style="9" customWidth="1"/>
    <col min="14541" max="14541" width="3.140625" style="9" customWidth="1"/>
    <col min="14542" max="14542" width="6" style="9" customWidth="1"/>
    <col min="14543" max="14543" width="5.85546875" style="9" customWidth="1"/>
    <col min="14544" max="14544" width="6" style="9" customWidth="1"/>
    <col min="14545" max="14545" width="7.28515625" style="9" customWidth="1"/>
    <col min="14546" max="14546" width="6" style="9" customWidth="1"/>
    <col min="14547" max="14547" width="7.28515625" style="9" customWidth="1"/>
    <col min="14548" max="14548" width="6" style="9" customWidth="1"/>
    <col min="14549" max="14549" width="7.28515625" style="9" customWidth="1"/>
    <col min="14550" max="14550" width="9.5703125" style="9" customWidth="1"/>
    <col min="14551" max="14785" width="9.140625" style="9"/>
    <col min="14786" max="14786" width="4" style="9" customWidth="1"/>
    <col min="14787" max="14787" width="58.85546875" style="9" customWidth="1"/>
    <col min="14788" max="14788" width="6" style="9" customWidth="1"/>
    <col min="14789" max="14789" width="5.85546875" style="9" customWidth="1"/>
    <col min="14790" max="14790" width="6" style="9" customWidth="1"/>
    <col min="14791" max="14791" width="7.28515625" style="9" customWidth="1"/>
    <col min="14792" max="14792" width="6" style="9" customWidth="1"/>
    <col min="14793" max="14793" width="7.28515625" style="9" customWidth="1"/>
    <col min="14794" max="14794" width="6" style="9" customWidth="1"/>
    <col min="14795" max="14795" width="7.28515625" style="9" customWidth="1"/>
    <col min="14796" max="14796" width="9.5703125" style="9" customWidth="1"/>
    <col min="14797" max="14797" width="3.140625" style="9" customWidth="1"/>
    <col min="14798" max="14798" width="6" style="9" customWidth="1"/>
    <col min="14799" max="14799" width="5.85546875" style="9" customWidth="1"/>
    <col min="14800" max="14800" width="6" style="9" customWidth="1"/>
    <col min="14801" max="14801" width="7.28515625" style="9" customWidth="1"/>
    <col min="14802" max="14802" width="6" style="9" customWidth="1"/>
    <col min="14803" max="14803" width="7.28515625" style="9" customWidth="1"/>
    <col min="14804" max="14804" width="6" style="9" customWidth="1"/>
    <col min="14805" max="14805" width="7.28515625" style="9" customWidth="1"/>
    <col min="14806" max="14806" width="9.5703125" style="9" customWidth="1"/>
    <col min="14807" max="15041" width="9.140625" style="9"/>
    <col min="15042" max="15042" width="4" style="9" customWidth="1"/>
    <col min="15043" max="15043" width="58.85546875" style="9" customWidth="1"/>
    <col min="15044" max="15044" width="6" style="9" customWidth="1"/>
    <col min="15045" max="15045" width="5.85546875" style="9" customWidth="1"/>
    <col min="15046" max="15046" width="6" style="9" customWidth="1"/>
    <col min="15047" max="15047" width="7.28515625" style="9" customWidth="1"/>
    <col min="15048" max="15048" width="6" style="9" customWidth="1"/>
    <col min="15049" max="15049" width="7.28515625" style="9" customWidth="1"/>
    <col min="15050" max="15050" width="6" style="9" customWidth="1"/>
    <col min="15051" max="15051" width="7.28515625" style="9" customWidth="1"/>
    <col min="15052" max="15052" width="9.5703125" style="9" customWidth="1"/>
    <col min="15053" max="15053" width="3.140625" style="9" customWidth="1"/>
    <col min="15054" max="15054" width="6" style="9" customWidth="1"/>
    <col min="15055" max="15055" width="5.85546875" style="9" customWidth="1"/>
    <col min="15056" max="15056" width="6" style="9" customWidth="1"/>
    <col min="15057" max="15057" width="7.28515625" style="9" customWidth="1"/>
    <col min="15058" max="15058" width="6" style="9" customWidth="1"/>
    <col min="15059" max="15059" width="7.28515625" style="9" customWidth="1"/>
    <col min="15060" max="15060" width="6" style="9" customWidth="1"/>
    <col min="15061" max="15061" width="7.28515625" style="9" customWidth="1"/>
    <col min="15062" max="15062" width="9.5703125" style="9" customWidth="1"/>
    <col min="15063" max="15297" width="9.140625" style="9"/>
    <col min="15298" max="15298" width="4" style="9" customWidth="1"/>
    <col min="15299" max="15299" width="58.85546875" style="9" customWidth="1"/>
    <col min="15300" max="15300" width="6" style="9" customWidth="1"/>
    <col min="15301" max="15301" width="5.85546875" style="9" customWidth="1"/>
    <col min="15302" max="15302" width="6" style="9" customWidth="1"/>
    <col min="15303" max="15303" width="7.28515625" style="9" customWidth="1"/>
    <col min="15304" max="15304" width="6" style="9" customWidth="1"/>
    <col min="15305" max="15305" width="7.28515625" style="9" customWidth="1"/>
    <col min="15306" max="15306" width="6" style="9" customWidth="1"/>
    <col min="15307" max="15307" width="7.28515625" style="9" customWidth="1"/>
    <col min="15308" max="15308" width="9.5703125" style="9" customWidth="1"/>
    <col min="15309" max="15309" width="3.140625" style="9" customWidth="1"/>
    <col min="15310" max="15310" width="6" style="9" customWidth="1"/>
    <col min="15311" max="15311" width="5.85546875" style="9" customWidth="1"/>
    <col min="15312" max="15312" width="6" style="9" customWidth="1"/>
    <col min="15313" max="15313" width="7.28515625" style="9" customWidth="1"/>
    <col min="15314" max="15314" width="6" style="9" customWidth="1"/>
    <col min="15315" max="15315" width="7.28515625" style="9" customWidth="1"/>
    <col min="15316" max="15316" width="6" style="9" customWidth="1"/>
    <col min="15317" max="15317" width="7.28515625" style="9" customWidth="1"/>
    <col min="15318" max="15318" width="9.5703125" style="9" customWidth="1"/>
    <col min="15319" max="15553" width="9.140625" style="9"/>
    <col min="15554" max="15554" width="4" style="9" customWidth="1"/>
    <col min="15555" max="15555" width="58.85546875" style="9" customWidth="1"/>
    <col min="15556" max="15556" width="6" style="9" customWidth="1"/>
    <col min="15557" max="15557" width="5.85546875" style="9" customWidth="1"/>
    <col min="15558" max="15558" width="6" style="9" customWidth="1"/>
    <col min="15559" max="15559" width="7.28515625" style="9" customWidth="1"/>
    <col min="15560" max="15560" width="6" style="9" customWidth="1"/>
    <col min="15561" max="15561" width="7.28515625" style="9" customWidth="1"/>
    <col min="15562" max="15562" width="6" style="9" customWidth="1"/>
    <col min="15563" max="15563" width="7.28515625" style="9" customWidth="1"/>
    <col min="15564" max="15564" width="9.5703125" style="9" customWidth="1"/>
    <col min="15565" max="15565" width="3.140625" style="9" customWidth="1"/>
    <col min="15566" max="15566" width="6" style="9" customWidth="1"/>
    <col min="15567" max="15567" width="5.85546875" style="9" customWidth="1"/>
    <col min="15568" max="15568" width="6" style="9" customWidth="1"/>
    <col min="15569" max="15569" width="7.28515625" style="9" customWidth="1"/>
    <col min="15570" max="15570" width="6" style="9" customWidth="1"/>
    <col min="15571" max="15571" width="7.28515625" style="9" customWidth="1"/>
    <col min="15572" max="15572" width="6" style="9" customWidth="1"/>
    <col min="15573" max="15573" width="7.28515625" style="9" customWidth="1"/>
    <col min="15574" max="15574" width="9.5703125" style="9" customWidth="1"/>
    <col min="15575" max="15809" width="9.140625" style="9"/>
    <col min="15810" max="15810" width="4" style="9" customWidth="1"/>
    <col min="15811" max="15811" width="58.85546875" style="9" customWidth="1"/>
    <col min="15812" max="15812" width="6" style="9" customWidth="1"/>
    <col min="15813" max="15813" width="5.85546875" style="9" customWidth="1"/>
    <col min="15814" max="15814" width="6" style="9" customWidth="1"/>
    <col min="15815" max="15815" width="7.28515625" style="9" customWidth="1"/>
    <col min="15816" max="15816" width="6" style="9" customWidth="1"/>
    <col min="15817" max="15817" width="7.28515625" style="9" customWidth="1"/>
    <col min="15818" max="15818" width="6" style="9" customWidth="1"/>
    <col min="15819" max="15819" width="7.28515625" style="9" customWidth="1"/>
    <col min="15820" max="15820" width="9.5703125" style="9" customWidth="1"/>
    <col min="15821" max="15821" width="3.140625" style="9" customWidth="1"/>
    <col min="15822" max="15822" width="6" style="9" customWidth="1"/>
    <col min="15823" max="15823" width="5.85546875" style="9" customWidth="1"/>
    <col min="15824" max="15824" width="6" style="9" customWidth="1"/>
    <col min="15825" max="15825" width="7.28515625" style="9" customWidth="1"/>
    <col min="15826" max="15826" width="6" style="9" customWidth="1"/>
    <col min="15827" max="15827" width="7.28515625" style="9" customWidth="1"/>
    <col min="15828" max="15828" width="6" style="9" customWidth="1"/>
    <col min="15829" max="15829" width="7.28515625" style="9" customWidth="1"/>
    <col min="15830" max="15830" width="9.5703125" style="9" customWidth="1"/>
    <col min="15831" max="16065" width="9.140625" style="9"/>
    <col min="16066" max="16066" width="4" style="9" customWidth="1"/>
    <col min="16067" max="16067" width="58.85546875" style="9" customWidth="1"/>
    <col min="16068" max="16068" width="6" style="9" customWidth="1"/>
    <col min="16069" max="16069" width="5.85546875" style="9" customWidth="1"/>
    <col min="16070" max="16070" width="6" style="9" customWidth="1"/>
    <col min="16071" max="16071" width="7.28515625" style="9" customWidth="1"/>
    <col min="16072" max="16072" width="6" style="9" customWidth="1"/>
    <col min="16073" max="16073" width="7.28515625" style="9" customWidth="1"/>
    <col min="16074" max="16074" width="6" style="9" customWidth="1"/>
    <col min="16075" max="16075" width="7.28515625" style="9" customWidth="1"/>
    <col min="16076" max="16076" width="9.5703125" style="9" customWidth="1"/>
    <col min="16077" max="16077" width="3.140625" style="9" customWidth="1"/>
    <col min="16078" max="16078" width="6" style="9" customWidth="1"/>
    <col min="16079" max="16079" width="5.85546875" style="9" customWidth="1"/>
    <col min="16080" max="16080" width="6" style="9" customWidth="1"/>
    <col min="16081" max="16081" width="7.28515625" style="9" customWidth="1"/>
    <col min="16082" max="16082" width="6" style="9" customWidth="1"/>
    <col min="16083" max="16083" width="7.28515625" style="9" customWidth="1"/>
    <col min="16084" max="16084" width="6" style="9" customWidth="1"/>
    <col min="16085" max="16085" width="7.28515625" style="9" customWidth="1"/>
    <col min="16086" max="16086" width="9.5703125" style="9" customWidth="1"/>
    <col min="16087" max="16384" width="9.140625" style="9"/>
  </cols>
  <sheetData>
    <row r="1" spans="1:11" ht="24" customHeight="1" x14ac:dyDescent="0.25">
      <c r="A1" s="499" t="s">
        <v>149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ht="24" customHeight="1" thickBot="1" x14ac:dyDescent="0.3">
      <c r="A2" s="497" t="s">
        <v>150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</row>
    <row r="3" spans="1:11" s="12" customFormat="1" ht="36.75" customHeight="1" thickBot="1" x14ac:dyDescent="0.3">
      <c r="A3" s="500" t="s">
        <v>0</v>
      </c>
      <c r="B3" s="502" t="s">
        <v>17</v>
      </c>
      <c r="C3" s="504" t="s">
        <v>1</v>
      </c>
      <c r="D3" s="506" t="s">
        <v>2</v>
      </c>
      <c r="E3" s="508" t="s">
        <v>15</v>
      </c>
      <c r="F3" s="509"/>
      <c r="G3" s="508" t="s">
        <v>16</v>
      </c>
      <c r="H3" s="510"/>
      <c r="I3" s="508" t="s">
        <v>18</v>
      </c>
      <c r="J3" s="510"/>
      <c r="K3" s="511" t="s">
        <v>4</v>
      </c>
    </row>
    <row r="4" spans="1:11" s="12" customFormat="1" ht="33.75" customHeight="1" thickBot="1" x14ac:dyDescent="0.3">
      <c r="A4" s="501"/>
      <c r="B4" s="503"/>
      <c r="C4" s="505"/>
      <c r="D4" s="507"/>
      <c r="E4" s="175" t="s">
        <v>3</v>
      </c>
      <c r="F4" s="273" t="s">
        <v>4</v>
      </c>
      <c r="G4" s="176" t="s">
        <v>3</v>
      </c>
      <c r="H4" s="274" t="s">
        <v>4</v>
      </c>
      <c r="I4" s="175" t="s">
        <v>3</v>
      </c>
      <c r="J4" s="275" t="s">
        <v>4</v>
      </c>
      <c r="K4" s="512"/>
    </row>
    <row r="5" spans="1:11" s="11" customFormat="1" ht="33.75" customHeight="1" x14ac:dyDescent="0.25">
      <c r="A5" s="170" t="s">
        <v>19</v>
      </c>
      <c r="B5" s="177" t="s">
        <v>144</v>
      </c>
      <c r="C5" s="178" t="s">
        <v>133</v>
      </c>
      <c r="D5" s="179">
        <f>D10*12</f>
        <v>864</v>
      </c>
      <c r="E5" s="180"/>
      <c r="F5" s="181"/>
      <c r="G5" s="182"/>
      <c r="H5" s="183"/>
      <c r="I5" s="184"/>
      <c r="J5" s="181"/>
      <c r="K5" s="185"/>
    </row>
    <row r="6" spans="1:11" s="11" customFormat="1" ht="27" x14ac:dyDescent="0.25">
      <c r="A6" s="186" t="s">
        <v>21</v>
      </c>
      <c r="B6" s="187" t="s">
        <v>145</v>
      </c>
      <c r="C6" s="188" t="s">
        <v>134</v>
      </c>
      <c r="D6" s="189">
        <f>D5*0.2*0.1</f>
        <v>17.28</v>
      </c>
      <c r="E6" s="190"/>
      <c r="F6" s="181"/>
      <c r="G6" s="191"/>
      <c r="H6" s="183"/>
      <c r="I6" s="192"/>
      <c r="J6" s="181"/>
      <c r="K6" s="185"/>
    </row>
    <row r="7" spans="1:11" s="199" customFormat="1" ht="33" customHeight="1" x14ac:dyDescent="0.25">
      <c r="A7" s="193">
        <v>3</v>
      </c>
      <c r="B7" s="194" t="s">
        <v>146</v>
      </c>
      <c r="C7" s="195" t="s">
        <v>135</v>
      </c>
      <c r="D7" s="196">
        <f>D5</f>
        <v>864</v>
      </c>
      <c r="E7" s="197"/>
      <c r="F7" s="181"/>
      <c r="G7" s="198"/>
      <c r="H7" s="183"/>
      <c r="I7" s="197"/>
      <c r="J7" s="181"/>
      <c r="K7" s="185"/>
    </row>
    <row r="8" spans="1:11" s="64" customFormat="1" ht="27" x14ac:dyDescent="0.25">
      <c r="A8" s="170" t="s">
        <v>24</v>
      </c>
      <c r="B8" s="200" t="s">
        <v>147</v>
      </c>
      <c r="C8" s="201" t="s">
        <v>133</v>
      </c>
      <c r="D8" s="202">
        <f>D5</f>
        <v>864</v>
      </c>
      <c r="E8" s="203"/>
      <c r="F8" s="181"/>
      <c r="G8" s="204"/>
      <c r="H8" s="183"/>
      <c r="I8" s="203"/>
      <c r="J8" s="181"/>
      <c r="K8" s="185"/>
    </row>
    <row r="9" spans="1:11" s="64" customFormat="1" ht="19.5" customHeight="1" x14ac:dyDescent="0.25">
      <c r="A9" s="186" t="s">
        <v>25</v>
      </c>
      <c r="B9" s="205" t="s">
        <v>148</v>
      </c>
      <c r="C9" s="206" t="s">
        <v>133</v>
      </c>
      <c r="D9" s="207">
        <f>D5</f>
        <v>864</v>
      </c>
      <c r="E9" s="203"/>
      <c r="F9" s="181"/>
      <c r="G9" s="204"/>
      <c r="H9" s="183"/>
      <c r="I9" s="203"/>
      <c r="J9" s="181"/>
      <c r="K9" s="185"/>
    </row>
    <row r="10" spans="1:11" s="64" customFormat="1" ht="30.75" customHeight="1" x14ac:dyDescent="0.25">
      <c r="A10" s="170" t="s">
        <v>26</v>
      </c>
      <c r="B10" s="84" t="s">
        <v>136</v>
      </c>
      <c r="C10" s="208" t="s">
        <v>8</v>
      </c>
      <c r="D10" s="410">
        <f>D11+D12</f>
        <v>72</v>
      </c>
      <c r="E10" s="209"/>
      <c r="F10" s="181"/>
      <c r="G10" s="210"/>
      <c r="H10" s="183"/>
      <c r="I10" s="211"/>
      <c r="J10" s="181"/>
      <c r="K10" s="185"/>
    </row>
    <row r="11" spans="1:11" s="64" customFormat="1" ht="40.5" x14ac:dyDescent="0.25">
      <c r="A11" s="186" t="s">
        <v>27</v>
      </c>
      <c r="B11" s="43" t="s">
        <v>166</v>
      </c>
      <c r="C11" s="212" t="s">
        <v>137</v>
      </c>
      <c r="D11" s="411">
        <v>48</v>
      </c>
      <c r="E11" s="213"/>
      <c r="F11" s="181"/>
      <c r="G11" s="214"/>
      <c r="H11" s="183"/>
      <c r="I11" s="215"/>
      <c r="J11" s="181"/>
      <c r="K11" s="185"/>
    </row>
    <row r="12" spans="1:11" s="64" customFormat="1" ht="28.5" customHeight="1" x14ac:dyDescent="0.25">
      <c r="A12" s="186" t="s">
        <v>28</v>
      </c>
      <c r="B12" s="43" t="s">
        <v>157</v>
      </c>
      <c r="C12" s="212" t="s">
        <v>137</v>
      </c>
      <c r="D12" s="411">
        <v>24</v>
      </c>
      <c r="E12" s="213"/>
      <c r="F12" s="181"/>
      <c r="G12" s="214"/>
      <c r="H12" s="183"/>
      <c r="I12" s="215"/>
      <c r="J12" s="181"/>
      <c r="K12" s="185"/>
    </row>
    <row r="13" spans="1:11" s="64" customFormat="1" ht="40.5" customHeight="1" x14ac:dyDescent="0.25">
      <c r="A13" s="193">
        <v>9</v>
      </c>
      <c r="B13" s="216" t="s">
        <v>138</v>
      </c>
      <c r="C13" s="217" t="s">
        <v>137</v>
      </c>
      <c r="D13" s="218">
        <f>D10</f>
        <v>72</v>
      </c>
      <c r="E13" s="219"/>
      <c r="F13" s="181"/>
      <c r="G13" s="191"/>
      <c r="H13" s="183"/>
      <c r="I13" s="220"/>
      <c r="J13" s="181"/>
      <c r="K13" s="185"/>
    </row>
    <row r="14" spans="1:11" s="11" customFormat="1" ht="42.75" customHeight="1" x14ac:dyDescent="0.25">
      <c r="A14" s="170" t="s">
        <v>31</v>
      </c>
      <c r="B14" s="221" t="s">
        <v>139</v>
      </c>
      <c r="C14" s="222" t="s">
        <v>133</v>
      </c>
      <c r="D14" s="223">
        <f>D10*4.5</f>
        <v>324</v>
      </c>
      <c r="E14" s="224"/>
      <c r="F14" s="181"/>
      <c r="G14" s="225"/>
      <c r="H14" s="183"/>
      <c r="I14" s="226"/>
      <c r="J14" s="181"/>
      <c r="K14" s="185"/>
    </row>
    <row r="15" spans="1:11" s="64" customFormat="1" ht="42.75" customHeight="1" thickBot="1" x14ac:dyDescent="0.3">
      <c r="A15" s="186" t="s">
        <v>32</v>
      </c>
      <c r="B15" s="227" t="s">
        <v>140</v>
      </c>
      <c r="C15" s="228" t="s">
        <v>133</v>
      </c>
      <c r="D15" s="229">
        <f>D10*12</f>
        <v>864</v>
      </c>
      <c r="E15" s="230"/>
      <c r="F15" s="181"/>
      <c r="G15" s="231"/>
      <c r="H15" s="183"/>
      <c r="I15" s="232"/>
      <c r="J15" s="181"/>
      <c r="K15" s="185"/>
    </row>
    <row r="16" spans="1:11" s="12" customFormat="1" ht="18" customHeight="1" thickBot="1" x14ac:dyDescent="0.3">
      <c r="A16" s="364"/>
      <c r="B16" s="365" t="s">
        <v>4</v>
      </c>
      <c r="C16" s="366"/>
      <c r="D16" s="367"/>
      <c r="E16" s="368"/>
      <c r="F16" s="369"/>
      <c r="G16" s="370"/>
      <c r="H16" s="369"/>
      <c r="I16" s="370"/>
      <c r="J16" s="371"/>
      <c r="K16" s="372"/>
    </row>
    <row r="17" spans="1:11" ht="14.25" thickBot="1" x14ac:dyDescent="0.3">
      <c r="A17" s="241"/>
      <c r="B17" s="242" t="s">
        <v>102</v>
      </c>
      <c r="C17" s="243">
        <v>0.03</v>
      </c>
      <c r="D17" s="244"/>
      <c r="E17" s="245"/>
      <c r="F17" s="246"/>
      <c r="G17" s="247"/>
      <c r="H17" s="248"/>
      <c r="I17" s="245"/>
      <c r="J17" s="246"/>
      <c r="K17" s="249"/>
    </row>
    <row r="18" spans="1:11" s="64" customFormat="1" ht="15.75" thickBot="1" x14ac:dyDescent="0.3">
      <c r="A18" s="250"/>
      <c r="B18" s="233" t="s">
        <v>4</v>
      </c>
      <c r="C18" s="234"/>
      <c r="D18" s="235"/>
      <c r="E18" s="238"/>
      <c r="F18" s="237"/>
      <c r="G18" s="236"/>
      <c r="H18" s="239"/>
      <c r="I18" s="238"/>
      <c r="J18" s="237"/>
      <c r="K18" s="240"/>
    </row>
    <row r="19" spans="1:11" s="64" customFormat="1" ht="15.75" thickBot="1" x14ac:dyDescent="0.3">
      <c r="A19" s="251"/>
      <c r="B19" s="252" t="s">
        <v>141</v>
      </c>
      <c r="C19" s="253"/>
      <c r="D19" s="254"/>
      <c r="E19" s="255"/>
      <c r="F19" s="256"/>
      <c r="G19" s="257"/>
      <c r="H19" s="258"/>
      <c r="I19" s="255"/>
      <c r="J19" s="256"/>
      <c r="K19" s="259"/>
    </row>
    <row r="20" spans="1:11" ht="14.25" thickBot="1" x14ac:dyDescent="0.3">
      <c r="A20" s="260"/>
      <c r="B20" s="233" t="s">
        <v>4</v>
      </c>
      <c r="C20" s="234"/>
      <c r="D20" s="235"/>
      <c r="E20" s="238"/>
      <c r="F20" s="237"/>
      <c r="G20" s="236"/>
      <c r="H20" s="239"/>
      <c r="I20" s="238"/>
      <c r="J20" s="237"/>
      <c r="K20" s="240"/>
    </row>
    <row r="21" spans="1:11" ht="24.75" customHeight="1" thickBot="1" x14ac:dyDescent="0.3">
      <c r="A21" s="260"/>
      <c r="B21" s="242" t="s">
        <v>142</v>
      </c>
      <c r="C21" s="243"/>
      <c r="D21" s="244"/>
      <c r="E21" s="245"/>
      <c r="F21" s="246"/>
      <c r="G21" s="247"/>
      <c r="H21" s="248"/>
      <c r="I21" s="245"/>
      <c r="J21" s="246"/>
      <c r="K21" s="249"/>
    </row>
    <row r="22" spans="1:11" ht="21.75" customHeight="1" thickBot="1" x14ac:dyDescent="0.3">
      <c r="A22" s="260"/>
      <c r="B22" s="233" t="s">
        <v>4</v>
      </c>
      <c r="C22" s="234"/>
      <c r="D22" s="235"/>
      <c r="E22" s="238"/>
      <c r="F22" s="237"/>
      <c r="G22" s="236"/>
      <c r="H22" s="239"/>
      <c r="I22" s="238"/>
      <c r="J22" s="237"/>
      <c r="K22" s="240"/>
    </row>
    <row r="23" spans="1:11" ht="14.25" thickBot="1" x14ac:dyDescent="0.3">
      <c r="A23" s="261"/>
      <c r="B23" s="252" t="s">
        <v>105</v>
      </c>
      <c r="C23" s="253">
        <v>0.18</v>
      </c>
      <c r="D23" s="254"/>
      <c r="E23" s="255"/>
      <c r="F23" s="256"/>
      <c r="G23" s="257"/>
      <c r="H23" s="258"/>
      <c r="I23" s="255"/>
      <c r="J23" s="256"/>
      <c r="K23" s="259"/>
    </row>
    <row r="24" spans="1:11" ht="14.25" thickBot="1" x14ac:dyDescent="0.3">
      <c r="A24" s="260"/>
      <c r="B24" s="233" t="s">
        <v>4</v>
      </c>
      <c r="C24" s="243"/>
      <c r="D24" s="244"/>
      <c r="E24" s="245"/>
      <c r="F24" s="246"/>
      <c r="G24" s="247"/>
      <c r="H24" s="248"/>
      <c r="I24" s="245"/>
      <c r="J24" s="246"/>
      <c r="K24" s="249"/>
    </row>
    <row r="25" spans="1:11" ht="27.75" thickBot="1" x14ac:dyDescent="0.3">
      <c r="A25" s="63" t="s">
        <v>40</v>
      </c>
      <c r="B25" s="262" t="s">
        <v>143</v>
      </c>
      <c r="C25" s="263" t="str">
        <f>[1]GANATEBA!C57</f>
        <v>c.</v>
      </c>
      <c r="D25" s="244">
        <v>3</v>
      </c>
      <c r="E25" s="245"/>
      <c r="F25" s="246"/>
      <c r="G25" s="247"/>
      <c r="H25" s="248"/>
      <c r="I25" s="245"/>
      <c r="J25" s="246"/>
      <c r="K25" s="249"/>
    </row>
    <row r="26" spans="1:11" ht="20.25" customHeight="1" thickBot="1" x14ac:dyDescent="0.3">
      <c r="A26" s="241"/>
      <c r="B26" s="264" t="s">
        <v>114</v>
      </c>
      <c r="C26" s="409"/>
      <c r="D26" s="265"/>
      <c r="E26" s="266"/>
      <c r="F26" s="267"/>
      <c r="G26" s="268"/>
      <c r="H26" s="269"/>
      <c r="I26" s="266"/>
      <c r="J26" s="267"/>
      <c r="K26" s="270"/>
    </row>
    <row r="27" spans="1:11" x14ac:dyDescent="0.25">
      <c r="C27" s="9"/>
      <c r="D27" s="9"/>
      <c r="E27" s="171"/>
      <c r="F27" s="271"/>
      <c r="G27" s="171"/>
      <c r="H27" s="271"/>
      <c r="I27" s="171"/>
      <c r="J27" s="271"/>
      <c r="K27" s="272"/>
    </row>
    <row r="28" spans="1:11" x14ac:dyDescent="0.25">
      <c r="K28" s="363"/>
    </row>
  </sheetData>
  <mergeCells count="10">
    <mergeCell ref="A1:K1"/>
    <mergeCell ref="A3:A4"/>
    <mergeCell ref="B3:B4"/>
    <mergeCell ref="C3:C4"/>
    <mergeCell ref="D3:D4"/>
    <mergeCell ref="E3:F3"/>
    <mergeCell ref="G3:H3"/>
    <mergeCell ref="I3:J3"/>
    <mergeCell ref="K3:K4"/>
    <mergeCell ref="A2:K2"/>
  </mergeCells>
  <pageMargins left="0.01" right="0.01" top="0.1" bottom="0.01" header="0.01" footer="0.01"/>
  <pageSetup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კრებსითი</vt:lpstr>
      <vt:lpstr>სამშენებლო</vt:lpstr>
      <vt:lpstr>ფურნიტურა</vt:lpstr>
      <vt:lpstr>განათება</vt:lpstr>
      <vt:lpstr>კრებსითი!Print_Area</vt:lpstr>
      <vt:lpstr>სამშენებლო!Print_Area</vt:lpstr>
      <vt:lpstr>ფურნიტურა!Print_Area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2016-12-26T13:56:27Z</dcterms:modified>
</cp:coreProperties>
</file>