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პრეისკურანტი N1" sheetId="1" r:id="rId1"/>
    <sheet name="პრეისკურანტი N2" sheetId="2" r:id="rId2"/>
  </sheets>
  <definedNames>
    <definedName name="_xlnm.Print_Area" localSheetId="0">'პრეისკურანტი N1'!$A$1:$G$24</definedName>
  </definedNames>
  <calcPr fullCalcOnLoad="1"/>
</workbook>
</file>

<file path=xl/sharedStrings.xml><?xml version="1.0" encoding="utf-8"?>
<sst xmlns="http://schemas.openxmlformats.org/spreadsheetml/2006/main" count="123" uniqueCount="79">
  <si>
    <t>ცალი</t>
  </si>
  <si>
    <t>ჩილერზე მაცივარაგენტის მაღალი წნევის კონტაქტური  სენსორის შეცვლა</t>
  </si>
  <si>
    <t>ჩილერზე მაცივარაგენტის დაბალი წნევის კონტაქტური სენსორის შეცვლა</t>
  </si>
  <si>
    <t>კომპრესორ-კონდენსატორული ბლოკის ძრავის ღვედის შეცვლა</t>
  </si>
  <si>
    <t>წყლის მოდინების სენსორის შეცვლა</t>
  </si>
  <si>
    <t xml:space="preserve">კომპრესორის გადახურების სენსორის შეცვლა    </t>
  </si>
  <si>
    <t>კგ</t>
  </si>
  <si>
    <t>ფანკოილის მართვის პულტის შეცვლა (კედლის მოდელი)</t>
  </si>
  <si>
    <t>ფანკოილის მართვის პულტის შეცვლა (დისტანციური მოდელი)</t>
  </si>
  <si>
    <t>ლიტრი</t>
  </si>
  <si>
    <t xml:space="preserve">კომპრესორის R-410 ზეთის დამატება - შეცვლა </t>
  </si>
  <si>
    <t>მომსახურეობის ღირებულება            (ლარი)</t>
  </si>
  <si>
    <t>N</t>
  </si>
  <si>
    <t>ჩილერის გარე ბლოკის (კონდენსატორის) გარეცხვა წყლით</t>
  </si>
  <si>
    <t>ფანკოილის ფილტრის გარეცხვა წყლით</t>
  </si>
  <si>
    <t>ფანკოილის საორთქლებლის (შიდა ბლოკის) გარეცხვა სპეციალური ხსნარით</t>
  </si>
  <si>
    <t>ფანკოილის დემონტაჟი (კედლის მოდელი)</t>
  </si>
  <si>
    <t>ფანკოილის მონტაჟი (კედლის მოდელი)</t>
  </si>
  <si>
    <t>ფანკოილის დემონტაჟი (ჭერის მოდელი)</t>
  </si>
  <si>
    <t>ფანკოილის მონტაჟი (ჭერის მოდელი)</t>
  </si>
  <si>
    <t>ფანკოილის ძრავის შეცვლა (კედლის მოდელი)</t>
  </si>
  <si>
    <t>ფანკოილის ძრავის შეცვლა (ჭერის მოდელი)</t>
  </si>
  <si>
    <t>ფანკოილის ტუმბოს შეცვლა (ჭერის მოდელი)</t>
  </si>
  <si>
    <t>ფანკოილის მართვის პულტის შეცვლა (კორპუსში ჩამონტაჟებული მოდელი)</t>
  </si>
  <si>
    <t>სპილენძის საორთქლებლის მილის დადუღება</t>
  </si>
  <si>
    <t>ფანკოილის სამსვლიანი ვენტილის შეცვლა</t>
  </si>
  <si>
    <t>ავტომატური ჰაერგამშვების შეცვლა</t>
  </si>
  <si>
    <t>3.5 bar ფეთქებადი სარქველის შეცვლა</t>
  </si>
  <si>
    <t>ჩილერის გამშვები სამფაზიანი ავტომატური ამომრთველის შეცვლა (ანალოგიურით)</t>
  </si>
  <si>
    <t>სახელმწიფო უსაფრთხოების სამსახურის ობიექტებზე არსებული გათბობა-გაგრილება-ვენტილაციის სისტემების მომსახურეობისა და დაზიანების შემთხვევაში დეტალების შეცვლა-შეკეთების შესყიდვა</t>
  </si>
  <si>
    <t>სამუშაოთა დასახელება</t>
  </si>
  <si>
    <t>მომსახურეობის გრაფიკი</t>
  </si>
  <si>
    <t>თვეების სავარაუდო რაოდენობა</t>
  </si>
  <si>
    <t>ქ. თბილისი, ვაჟა-ფშაველას გამზ. N72 (გაგრილება-გათბობა-ვენტილაცია)</t>
  </si>
  <si>
    <t>თვე</t>
  </si>
  <si>
    <t>ქ. თბილისი, 9 აპრილის ქ. N4 (გაგრილება-გათბობა-ვენტილაცია)</t>
  </si>
  <si>
    <t>ქ. თბილისი, თელეთის მთა (შავნაბადა)  (გაგრილება-გათბობა-ვენტილაცია)</t>
  </si>
  <si>
    <t>ჯამი</t>
  </si>
  <si>
    <t>პრეისკურანტი N1 (ყოველთვიური მომსახურება)</t>
  </si>
  <si>
    <t>განზომილების ერთეული</t>
  </si>
  <si>
    <t xml:space="preserve">ერთი თვის
მომსახურეობის
სავარაუდო
ღირებულება
(ლარი) </t>
  </si>
  <si>
    <t xml:space="preserve">პრეტენდენტის მიერ
შემოთავაზებული
ერთი თვის
ღირებულება
(ლარი) </t>
  </si>
  <si>
    <t>1 ცალი WESPER-ის ფირმის 220 კვტ. სიმძლავრის ჩილერი  - ადმინისტრაციული შენობა (გაგრილება)</t>
  </si>
  <si>
    <t>მომსახურე პერსონალის რაოდენობა არანაკლებ 1, 
სამუშაო საათები: ორშაბათი-პარასკევი - 9:00-17:00სთ (1 მაისი - 30 სექტემბერი); 
რევიზია არანაკლებ თვეში ერთხელ</t>
  </si>
  <si>
    <t>1 ცალი WESPER-ის ფირმის 100 კვტ.  სიმძლავრის ჩილერი  - სპორტული დარბაზი (გაგრილება)</t>
  </si>
  <si>
    <t xml:space="preserve">რევიზია არანაკლებ თვეში ერთხელ (1 მაისი - 30 სექტემბერი) </t>
  </si>
  <si>
    <t>4 ცალი (18 კვტ) არხული კონდინციონერი 4 ცალი შიდა ბლოკით - სააქტო დარბაზი (გაგრილება-გათბობა)</t>
  </si>
  <si>
    <t>1 ცალი YORK-ის ფირმის 53 კვტ. სიმძლავრის რუფტოპი სასადილო (გაგრილება-გათბობა)</t>
  </si>
  <si>
    <r>
      <t xml:space="preserve">რევიზია არანაკლებ თვეში ერთხელ (1 იანვარი - 31 დეკემბერი) </t>
    </r>
  </si>
  <si>
    <t>1 ცალი YORK-ის ფირმის 56 კვტ. სიმძლავრის კომპრესორ-კონდენსატორული ბლოკი  (გაგრილება-გათბობა)</t>
  </si>
  <si>
    <t xml:space="preserve">რევიზია არანაკლებ თვეში ერთხელ (1იანვარი - 31 დეკემბერი) </t>
  </si>
  <si>
    <t>1 ცალი YORK-ის ფირმის  56 კვტ. სიმძლავრის რუფტოპი    (გაგრილება-გათბობა)</t>
  </si>
  <si>
    <t>რევიზია არანაკლებ თვეში ერთხელ (1 იანვარი - 31 დეკემბერი) საჭიროების შემთხვევაში</t>
  </si>
  <si>
    <t>1 ცალი MIDEA-ს ფირმის 100 კვტ. სიმძლავრის  ჩილერი (გაგრილება)</t>
  </si>
  <si>
    <t>2 ცალი MIDEA-ს ფირმის (დაპარალელებული შეერთებით) 43 კვტ. სიმძლავრის ჩილერი (გაგრილება)</t>
  </si>
  <si>
    <t xml:space="preserve">ქ. ბათუმი გრიბოედოვის ქ. N4 (გაგრილება)
</t>
  </si>
  <si>
    <r>
      <t xml:space="preserve">დანადგარში ფრეონის დამატება - </t>
    </r>
    <r>
      <rPr>
        <sz val="10"/>
        <color indexed="8"/>
        <rFont val="Sylfaen"/>
        <family val="1"/>
      </rPr>
      <t>R 22</t>
    </r>
  </si>
  <si>
    <t>პრეტენდენტის ხელმოწერა და ბეჭედი</t>
  </si>
  <si>
    <t>პრეისკურანტი N2</t>
  </si>
  <si>
    <t>რაოდენობა</t>
  </si>
  <si>
    <t>ერთეულის
სავარაუდო
ღირებულება
(ლარი)</t>
  </si>
  <si>
    <t xml:space="preserve">პრეტენდენტის მიერ
შემოთავაზებული
ერთეულის ღირებულება
(ლარი) </t>
  </si>
  <si>
    <t>პრეტენდენტის მიერ შემოთავაზებული მომსახურების ღირებულება (ლარი)</t>
  </si>
  <si>
    <t>სამუშაოს ჩამონათვალი
(დაზიანების შემთხვევაში დეტალების შეცვლა-შეკეთება)</t>
  </si>
  <si>
    <t>ჩილერის წყლის და ჰაერის ტემპერატურის სენსორის (წინაღობა) შეცვლა</t>
  </si>
  <si>
    <r>
      <t>ჩილერის წყლის საცირკულაციო ტუმბოს შეცვლა (</t>
    </r>
    <r>
      <rPr>
        <sz val="10"/>
        <color indexed="8"/>
        <rFont val="Sylfaen"/>
        <family val="1"/>
      </rPr>
      <t>H=35/18 მ.  Q=18/48 m3/h)</t>
    </r>
  </si>
  <si>
    <r>
      <t>ჩილერის წყლის საცირკულაციო ტუმბოს შეცვლა (</t>
    </r>
    <r>
      <rPr>
        <sz val="10"/>
        <color indexed="8"/>
        <rFont val="Sylfaen"/>
        <family val="1"/>
      </rPr>
      <t>H=21/15 მ.  Q=15/35 m3/h)</t>
    </r>
  </si>
  <si>
    <t xml:space="preserve">დენის ტრანსფორმატორი va1000 </t>
  </si>
  <si>
    <r>
      <t>დამცველი დენის  63A (დნობადი, მართკუთხა ფორმის</t>
    </r>
    <r>
      <rPr>
        <sz val="10"/>
        <color indexed="8"/>
        <rFont val="Sylfaen"/>
        <family val="1"/>
      </rPr>
      <t>)</t>
    </r>
  </si>
  <si>
    <t>დამცველი დენის  25A (დნობადი, მრგვალი ფორმის)</t>
  </si>
  <si>
    <t>კომპრესორის გამშვები სამფაზიანი 125A კონტაქტორის შეცვლა</t>
  </si>
  <si>
    <t>კომპრესორის გამშვები სამფაზიანი 25A კონტაქტორის შეცვლა</t>
  </si>
  <si>
    <t>ფანკოილის, ფილტრების შეცვლა ქარხნულის ანალოგიურით</t>
  </si>
  <si>
    <t>წერტილი</t>
  </si>
  <si>
    <r>
      <t xml:space="preserve">დანადგარში ფრეონის დამატება - </t>
    </r>
    <r>
      <rPr>
        <sz val="10"/>
        <color indexed="8"/>
        <rFont val="Sylfaen"/>
        <family val="1"/>
      </rPr>
      <t>R410, 407</t>
    </r>
  </si>
  <si>
    <t>ჩილერის მაცივარაგენტის ფილტრის შეცვლა 50 კვტ-დან 250 კვტ-მდე</t>
  </si>
  <si>
    <t>ჯამი:</t>
  </si>
  <si>
    <t>სულ დეტალებისა და მომსახურების ღირებულება:</t>
  </si>
  <si>
    <t>სულ პრეისკურანტი ჯამური სავარაუდო ღირებულება:   13 495.00 (ცამეტი ათას ოთხას ოთხმოცდათხუთმეტი) ლარი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</si>
</sst>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;\-0.00\ "/>
    <numFmt numFmtId="195" formatCode="0.000000"/>
    <numFmt numFmtId="196" formatCode="[$-409]dddd\,\ mmmm\ d\,\ yyyy"/>
    <numFmt numFmtId="197" formatCode="[$-409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4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ylfaen"/>
      <family val="1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" fontId="6" fillId="33" borderId="0" xfId="0" applyNumberFormat="1" applyFont="1" applyFill="1" applyAlignment="1">
      <alignment horizontal="center" vertical="center" wrapText="1"/>
    </xf>
    <xf numFmtId="2" fontId="6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2" fontId="50" fillId="33" borderId="10" xfId="57" applyNumberFormat="1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1" xfId="58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0" fontId="12" fillId="33" borderId="10" xfId="57" applyFont="1" applyFill="1" applyBorder="1" applyAlignment="1">
      <alignment horizontal="center" vertical="center" wrapText="1"/>
      <protection/>
    </xf>
    <xf numFmtId="0" fontId="12" fillId="33" borderId="10" xfId="57" applyNumberFormat="1" applyFont="1" applyFill="1" applyBorder="1" applyAlignment="1">
      <alignment horizontal="center" vertical="center" wrapText="1"/>
      <protection/>
    </xf>
    <xf numFmtId="1" fontId="12" fillId="33" borderId="10" xfId="57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2" fillId="33" borderId="10" xfId="57" applyNumberFormat="1" applyFont="1" applyFill="1" applyBorder="1" applyAlignment="1">
      <alignment horizontal="center" vertical="center" textRotation="90" wrapText="1"/>
      <protection/>
    </xf>
    <xf numFmtId="0" fontId="6" fillId="33" borderId="10" xfId="0" applyFont="1" applyFill="1" applyBorder="1" applyAlignment="1">
      <alignment horizontal="left" vertical="center" wrapText="1" indent="1"/>
    </xf>
    <xf numFmtId="2" fontId="6" fillId="33" borderId="10" xfId="0" applyNumberFormat="1" applyFont="1" applyFill="1" applyBorder="1" applyAlignment="1">
      <alignment horizontal="center" vertical="center"/>
    </xf>
    <xf numFmtId="4" fontId="5" fillId="33" borderId="10" xfId="57" applyNumberFormat="1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3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 indent="1"/>
    </xf>
    <xf numFmtId="0" fontId="4" fillId="33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indent="2"/>
    </xf>
    <xf numFmtId="0" fontId="5" fillId="33" borderId="12" xfId="57" applyFont="1" applyFill="1" applyBorder="1" applyAlignment="1">
      <alignment horizontal="left" vertical="center" wrapText="1" indent="4"/>
      <protection/>
    </xf>
    <xf numFmtId="0" fontId="5" fillId="33" borderId="13" xfId="57" applyFont="1" applyFill="1" applyBorder="1" applyAlignment="1">
      <alignment horizontal="left" vertical="center" wrapText="1" indent="4"/>
      <protection/>
    </xf>
    <xf numFmtId="0" fontId="5" fillId="33" borderId="11" xfId="57" applyFont="1" applyFill="1" applyBorder="1" applyAlignment="1">
      <alignment horizontal="left" vertical="center" wrapText="1" indent="4"/>
      <protection/>
    </xf>
    <xf numFmtId="4" fontId="5" fillId="33" borderId="12" xfId="57" applyNumberFormat="1" applyFont="1" applyFill="1" applyBorder="1" applyAlignment="1">
      <alignment horizontal="center" vertical="center" wrapText="1"/>
      <protection/>
    </xf>
    <xf numFmtId="4" fontId="5" fillId="33" borderId="13" xfId="57" applyNumberFormat="1" applyFont="1" applyFill="1" applyBorder="1" applyAlignment="1">
      <alignment horizontal="center" vertical="center" wrapText="1"/>
      <protection/>
    </xf>
    <xf numFmtId="4" fontId="5" fillId="33" borderId="11" xfId="57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_Лист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3286125</xdr:colOff>
      <xdr:row>22</xdr:row>
      <xdr:rowOff>28575</xdr:rowOff>
    </xdr:from>
    <xdr:to>
      <xdr:col>2</xdr:col>
      <xdr:colOff>3914775</xdr:colOff>
      <xdr:row>22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3533775" y="1016317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2886075</xdr:colOff>
      <xdr:row>50</xdr:row>
      <xdr:rowOff>28575</xdr:rowOff>
    </xdr:from>
    <xdr:to>
      <xdr:col>4</xdr:col>
      <xdr:colOff>180975</xdr:colOff>
      <xdr:row>50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3219450" y="1282065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1" bestFit="1" customWidth="1"/>
    <col min="2" max="2" width="54.421875" style="1" customWidth="1"/>
    <col min="3" max="3" width="72.57421875" style="1" customWidth="1"/>
    <col min="4" max="4" width="6.8515625" style="1" customWidth="1"/>
    <col min="5" max="5" width="11.7109375" style="1" customWidth="1"/>
    <col min="6" max="6" width="16.421875" style="6" customWidth="1"/>
    <col min="7" max="7" width="18.421875" style="7" customWidth="1"/>
    <col min="8" max="8" width="15.00390625" style="1" bestFit="1" customWidth="1"/>
    <col min="9" max="9" width="24.421875" style="1" customWidth="1"/>
    <col min="10" max="16384" width="9.140625" style="1" customWidth="1"/>
  </cols>
  <sheetData>
    <row r="1" spans="1:7" ht="58.5" customHeight="1">
      <c r="A1" s="41" t="s">
        <v>38</v>
      </c>
      <c r="B1" s="41"/>
      <c r="C1" s="41"/>
      <c r="D1" s="41"/>
      <c r="E1" s="41"/>
      <c r="F1" s="41"/>
      <c r="G1" s="41"/>
    </row>
    <row r="2" spans="1:7" ht="15.75" customHeight="1">
      <c r="A2" s="8"/>
      <c r="B2" s="8"/>
      <c r="C2" s="8"/>
      <c r="D2" s="8"/>
      <c r="E2" s="8"/>
      <c r="F2" s="8"/>
      <c r="G2" s="8"/>
    </row>
    <row r="3" spans="1:7" ht="45" customHeight="1">
      <c r="A3" s="34" t="s">
        <v>29</v>
      </c>
      <c r="B3" s="34"/>
      <c r="C3" s="34"/>
      <c r="D3" s="34"/>
      <c r="E3" s="34"/>
      <c r="F3" s="34"/>
      <c r="G3" s="34"/>
    </row>
    <row r="4" spans="1:7" s="12" customFormat="1" ht="78.75" customHeight="1">
      <c r="A4" s="9" t="s">
        <v>12</v>
      </c>
      <c r="B4" s="9" t="s">
        <v>30</v>
      </c>
      <c r="C4" s="9" t="s">
        <v>31</v>
      </c>
      <c r="D4" s="14" t="s">
        <v>39</v>
      </c>
      <c r="E4" s="11" t="s">
        <v>32</v>
      </c>
      <c r="F4" s="10" t="s">
        <v>40</v>
      </c>
      <c r="G4" s="11" t="s">
        <v>41</v>
      </c>
    </row>
    <row r="5" spans="1:7" s="15" customFormat="1" ht="34.5" customHeight="1">
      <c r="A5" s="37" t="s">
        <v>33</v>
      </c>
      <c r="B5" s="38"/>
      <c r="C5" s="38"/>
      <c r="D5" s="38"/>
      <c r="E5" s="38"/>
      <c r="F5" s="38"/>
      <c r="G5" s="39"/>
    </row>
    <row r="6" spans="1:7" ht="58.5" customHeight="1">
      <c r="A6" s="35">
        <v>1</v>
      </c>
      <c r="B6" s="13" t="s">
        <v>42</v>
      </c>
      <c r="C6" s="13" t="s">
        <v>43</v>
      </c>
      <c r="D6" s="4" t="s">
        <v>34</v>
      </c>
      <c r="E6" s="4">
        <v>5</v>
      </c>
      <c r="F6" s="3">
        <v>700</v>
      </c>
      <c r="G6" s="3"/>
    </row>
    <row r="7" spans="1:7" ht="39.75" customHeight="1">
      <c r="A7" s="35"/>
      <c r="B7" s="13" t="s">
        <v>44</v>
      </c>
      <c r="C7" s="13" t="s">
        <v>45</v>
      </c>
      <c r="D7" s="4" t="s">
        <v>34</v>
      </c>
      <c r="E7" s="4">
        <v>5</v>
      </c>
      <c r="F7" s="3">
        <v>150</v>
      </c>
      <c r="G7" s="3"/>
    </row>
    <row r="8" spans="1:7" ht="39.75" customHeight="1">
      <c r="A8" s="35"/>
      <c r="B8" s="13" t="s">
        <v>46</v>
      </c>
      <c r="C8" s="40" t="s">
        <v>48</v>
      </c>
      <c r="D8" s="4" t="s">
        <v>34</v>
      </c>
      <c r="E8" s="4">
        <v>12</v>
      </c>
      <c r="F8" s="3">
        <v>150</v>
      </c>
      <c r="G8" s="3"/>
    </row>
    <row r="9" spans="1:7" ht="39.75" customHeight="1">
      <c r="A9" s="35"/>
      <c r="B9" s="13" t="s">
        <v>47</v>
      </c>
      <c r="C9" s="40"/>
      <c r="D9" s="4" t="s">
        <v>34</v>
      </c>
      <c r="E9" s="4">
        <v>12</v>
      </c>
      <c r="F9" s="3">
        <v>150</v>
      </c>
      <c r="G9" s="3"/>
    </row>
    <row r="10" spans="1:7" ht="39.75" customHeight="1">
      <c r="A10" s="37" t="s">
        <v>35</v>
      </c>
      <c r="B10" s="38"/>
      <c r="C10" s="38"/>
      <c r="D10" s="38"/>
      <c r="E10" s="38"/>
      <c r="F10" s="38"/>
      <c r="G10" s="39"/>
    </row>
    <row r="11" spans="1:7" ht="39.75" customHeight="1">
      <c r="A11" s="4">
        <v>2</v>
      </c>
      <c r="B11" s="13" t="s">
        <v>49</v>
      </c>
      <c r="C11" s="13" t="s">
        <v>50</v>
      </c>
      <c r="D11" s="4" t="s">
        <v>34</v>
      </c>
      <c r="E11" s="4">
        <v>12</v>
      </c>
      <c r="F11" s="3">
        <v>150</v>
      </c>
      <c r="G11" s="3"/>
    </row>
    <row r="12" spans="1:7" ht="39.75" customHeight="1">
      <c r="A12" s="37" t="s">
        <v>36</v>
      </c>
      <c r="B12" s="38"/>
      <c r="C12" s="38"/>
      <c r="D12" s="38"/>
      <c r="E12" s="38"/>
      <c r="F12" s="38"/>
      <c r="G12" s="39"/>
    </row>
    <row r="13" spans="1:7" ht="39.75" customHeight="1">
      <c r="A13" s="35">
        <v>3</v>
      </c>
      <c r="B13" s="13" t="s">
        <v>51</v>
      </c>
      <c r="C13" s="13" t="s">
        <v>52</v>
      </c>
      <c r="D13" s="4" t="s">
        <v>34</v>
      </c>
      <c r="E13" s="4">
        <v>12</v>
      </c>
      <c r="F13" s="3">
        <v>150</v>
      </c>
      <c r="G13" s="3"/>
    </row>
    <row r="14" spans="1:7" ht="39.75" customHeight="1">
      <c r="A14" s="35"/>
      <c r="B14" s="13" t="s">
        <v>53</v>
      </c>
      <c r="C14" s="13" t="s">
        <v>45</v>
      </c>
      <c r="D14" s="4" t="s">
        <v>34</v>
      </c>
      <c r="E14" s="4">
        <v>5</v>
      </c>
      <c r="F14" s="3">
        <v>150</v>
      </c>
      <c r="G14" s="3"/>
    </row>
    <row r="15" spans="1:7" ht="39.75" customHeight="1">
      <c r="A15" s="33" t="s">
        <v>55</v>
      </c>
      <c r="B15" s="33"/>
      <c r="C15" s="33"/>
      <c r="D15" s="33"/>
      <c r="E15" s="33"/>
      <c r="F15" s="33"/>
      <c r="G15" s="2"/>
    </row>
    <row r="16" spans="1:7" ht="39.75" customHeight="1">
      <c r="A16" s="4">
        <v>4</v>
      </c>
      <c r="B16" s="13" t="s">
        <v>54</v>
      </c>
      <c r="C16" s="13" t="s">
        <v>45</v>
      </c>
      <c r="D16" s="4" t="s">
        <v>34</v>
      </c>
      <c r="E16" s="4">
        <v>5</v>
      </c>
      <c r="F16" s="3">
        <v>250</v>
      </c>
      <c r="G16" s="3"/>
    </row>
    <row r="17" spans="1:7" ht="33.75" customHeight="1">
      <c r="A17" s="36" t="s">
        <v>37</v>
      </c>
      <c r="B17" s="36"/>
      <c r="C17" s="36"/>
      <c r="D17" s="36"/>
      <c r="E17" s="36"/>
      <c r="F17" s="32">
        <f>F6+F7+F8+F9+F11+F13+F14+F16</f>
        <v>1850</v>
      </c>
      <c r="G17" s="32"/>
    </row>
    <row r="19" ht="15">
      <c r="B19" s="5"/>
    </row>
    <row r="20" ht="15">
      <c r="B20" s="5"/>
    </row>
    <row r="21" ht="15">
      <c r="B21" s="5"/>
    </row>
    <row r="22" ht="18">
      <c r="B22" s="21" t="s">
        <v>57</v>
      </c>
    </row>
  </sheetData>
  <sheetProtection/>
  <mergeCells count="10">
    <mergeCell ref="A1:G1"/>
    <mergeCell ref="A13:A14"/>
    <mergeCell ref="A15:F15"/>
    <mergeCell ref="A3:G3"/>
    <mergeCell ref="A6:A9"/>
    <mergeCell ref="A17:E17"/>
    <mergeCell ref="A5:G5"/>
    <mergeCell ref="A10:G10"/>
    <mergeCell ref="A12:G12"/>
    <mergeCell ref="C8:C9"/>
  </mergeCells>
  <printOptions/>
  <pageMargins left="0.5" right="0.25" top="0.25" bottom="0.25" header="0" footer="0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16" customWidth="1"/>
    <col min="2" max="2" width="71.140625" style="16" customWidth="1"/>
    <col min="3" max="3" width="14.8515625" style="16" customWidth="1"/>
    <col min="4" max="4" width="5.28125" style="16" customWidth="1"/>
    <col min="5" max="5" width="14.7109375" style="16" customWidth="1"/>
    <col min="6" max="6" width="19.140625" style="16" customWidth="1"/>
    <col min="7" max="7" width="16.28125" style="16" customWidth="1"/>
    <col min="8" max="8" width="19.57421875" style="16" customWidth="1"/>
    <col min="9" max="16384" width="9.140625" style="16" customWidth="1"/>
  </cols>
  <sheetData>
    <row r="1" spans="1:8" ht="39" customHeight="1">
      <c r="A1" s="42" t="s">
        <v>58</v>
      </c>
      <c r="B1" s="42"/>
      <c r="C1" s="42"/>
      <c r="D1" s="42"/>
      <c r="E1" s="42"/>
      <c r="F1" s="42"/>
      <c r="G1" s="42"/>
      <c r="H1" s="42"/>
    </row>
    <row r="2" spans="1:8" ht="14.25" customHeight="1">
      <c r="A2" s="22"/>
      <c r="B2" s="22"/>
      <c r="C2" s="22"/>
      <c r="D2" s="22"/>
      <c r="E2" s="22"/>
      <c r="F2" s="22"/>
      <c r="G2" s="22"/>
      <c r="H2" s="22"/>
    </row>
    <row r="3" spans="1:8" s="26" customFormat="1" ht="62.25" customHeight="1">
      <c r="A3" s="23" t="s">
        <v>12</v>
      </c>
      <c r="B3" s="23" t="s">
        <v>63</v>
      </c>
      <c r="C3" s="23" t="s">
        <v>39</v>
      </c>
      <c r="D3" s="27" t="s">
        <v>59</v>
      </c>
      <c r="E3" s="25" t="s">
        <v>60</v>
      </c>
      <c r="F3" s="25" t="s">
        <v>61</v>
      </c>
      <c r="G3" s="25" t="s">
        <v>11</v>
      </c>
      <c r="H3" s="24" t="s">
        <v>62</v>
      </c>
    </row>
    <row r="4" spans="1:8" ht="19.5" customHeight="1">
      <c r="A4" s="4">
        <v>1</v>
      </c>
      <c r="B4" s="13" t="s">
        <v>64</v>
      </c>
      <c r="C4" s="18" t="s">
        <v>0</v>
      </c>
      <c r="D4" s="19">
        <v>1</v>
      </c>
      <c r="E4" s="29">
        <v>50</v>
      </c>
      <c r="F4" s="3"/>
      <c r="G4" s="29">
        <v>30</v>
      </c>
      <c r="H4" s="19"/>
    </row>
    <row r="5" spans="1:8" ht="19.5" customHeight="1">
      <c r="A5" s="4">
        <v>2</v>
      </c>
      <c r="B5" s="13" t="s">
        <v>1</v>
      </c>
      <c r="C5" s="18" t="s">
        <v>0</v>
      </c>
      <c r="D5" s="19">
        <v>1</v>
      </c>
      <c r="E5" s="29">
        <v>60</v>
      </c>
      <c r="F5" s="3"/>
      <c r="G5" s="29">
        <v>50</v>
      </c>
      <c r="H5" s="19"/>
    </row>
    <row r="6" spans="1:8" ht="19.5" customHeight="1">
      <c r="A6" s="4">
        <v>3</v>
      </c>
      <c r="B6" s="13" t="s">
        <v>2</v>
      </c>
      <c r="C6" s="20" t="s">
        <v>0</v>
      </c>
      <c r="D6" s="19">
        <v>1</v>
      </c>
      <c r="E6" s="29">
        <v>60</v>
      </c>
      <c r="F6" s="3"/>
      <c r="G6" s="29">
        <v>50</v>
      </c>
      <c r="H6" s="19"/>
    </row>
    <row r="7" spans="1:8" ht="19.5" customHeight="1">
      <c r="A7" s="4">
        <v>4</v>
      </c>
      <c r="B7" s="13" t="s">
        <v>3</v>
      </c>
      <c r="C7" s="20" t="s">
        <v>0</v>
      </c>
      <c r="D7" s="19">
        <v>1</v>
      </c>
      <c r="E7" s="29">
        <v>30</v>
      </c>
      <c r="F7" s="3"/>
      <c r="G7" s="29">
        <v>50</v>
      </c>
      <c r="H7" s="19"/>
    </row>
    <row r="8" spans="1:8" ht="19.5" customHeight="1">
      <c r="A8" s="4">
        <v>5</v>
      </c>
      <c r="B8" s="13" t="s">
        <v>65</v>
      </c>
      <c r="C8" s="20" t="s">
        <v>0</v>
      </c>
      <c r="D8" s="19">
        <v>1</v>
      </c>
      <c r="E8" s="29">
        <v>2500</v>
      </c>
      <c r="F8" s="3"/>
      <c r="G8" s="29">
        <v>200</v>
      </c>
      <c r="H8" s="19"/>
    </row>
    <row r="9" spans="1:8" ht="19.5" customHeight="1">
      <c r="A9" s="4">
        <v>6</v>
      </c>
      <c r="B9" s="13" t="s">
        <v>66</v>
      </c>
      <c r="C9" s="20" t="s">
        <v>0</v>
      </c>
      <c r="D9" s="19">
        <v>1</v>
      </c>
      <c r="E9" s="29">
        <v>2000</v>
      </c>
      <c r="F9" s="3"/>
      <c r="G9" s="29">
        <v>200</v>
      </c>
      <c r="H9" s="19"/>
    </row>
    <row r="10" spans="1:8" ht="19.5" customHeight="1">
      <c r="A10" s="4">
        <v>7</v>
      </c>
      <c r="B10" s="13" t="s">
        <v>4</v>
      </c>
      <c r="C10" s="20" t="s">
        <v>0</v>
      </c>
      <c r="D10" s="19">
        <v>1</v>
      </c>
      <c r="E10" s="29">
        <v>250</v>
      </c>
      <c r="F10" s="3"/>
      <c r="G10" s="29">
        <v>120</v>
      </c>
      <c r="H10" s="19"/>
    </row>
    <row r="11" spans="1:8" ht="19.5" customHeight="1">
      <c r="A11" s="4">
        <v>8</v>
      </c>
      <c r="B11" s="13" t="s">
        <v>5</v>
      </c>
      <c r="C11" s="20" t="s">
        <v>0</v>
      </c>
      <c r="D11" s="19">
        <v>1</v>
      </c>
      <c r="E11" s="29">
        <v>150</v>
      </c>
      <c r="F11" s="3"/>
      <c r="G11" s="29">
        <v>50</v>
      </c>
      <c r="H11" s="19"/>
    </row>
    <row r="12" spans="1:8" ht="34.5" customHeight="1">
      <c r="A12" s="4">
        <v>9</v>
      </c>
      <c r="B12" s="13" t="s">
        <v>28</v>
      </c>
      <c r="C12" s="18" t="s">
        <v>0</v>
      </c>
      <c r="D12" s="19">
        <v>1</v>
      </c>
      <c r="E12" s="29">
        <v>500</v>
      </c>
      <c r="F12" s="3"/>
      <c r="G12" s="29">
        <v>50</v>
      </c>
      <c r="H12" s="19"/>
    </row>
    <row r="13" spans="1:8" ht="19.5" customHeight="1">
      <c r="A13" s="4">
        <v>10</v>
      </c>
      <c r="B13" s="13" t="s">
        <v>13</v>
      </c>
      <c r="C13" s="18" t="s">
        <v>0</v>
      </c>
      <c r="D13" s="19">
        <v>1</v>
      </c>
      <c r="E13" s="29">
        <v>15</v>
      </c>
      <c r="F13" s="3"/>
      <c r="G13" s="29">
        <v>100</v>
      </c>
      <c r="H13" s="19"/>
    </row>
    <row r="14" spans="1:8" ht="19.5" customHeight="1">
      <c r="A14" s="4">
        <v>11</v>
      </c>
      <c r="B14" s="28" t="s">
        <v>67</v>
      </c>
      <c r="C14" s="18" t="s">
        <v>0</v>
      </c>
      <c r="D14" s="19">
        <v>1</v>
      </c>
      <c r="E14" s="29">
        <v>500</v>
      </c>
      <c r="F14" s="3"/>
      <c r="G14" s="29">
        <v>80</v>
      </c>
      <c r="H14" s="19"/>
    </row>
    <row r="15" spans="1:8" ht="19.5" customHeight="1">
      <c r="A15" s="4">
        <v>12</v>
      </c>
      <c r="B15" s="13" t="s">
        <v>68</v>
      </c>
      <c r="C15" s="18" t="s">
        <v>0</v>
      </c>
      <c r="D15" s="19">
        <v>1</v>
      </c>
      <c r="E15" s="29">
        <v>50</v>
      </c>
      <c r="F15" s="3"/>
      <c r="G15" s="29">
        <v>50</v>
      </c>
      <c r="H15" s="19"/>
    </row>
    <row r="16" spans="1:8" ht="19.5" customHeight="1">
      <c r="A16" s="4">
        <v>13</v>
      </c>
      <c r="B16" s="13" t="s">
        <v>69</v>
      </c>
      <c r="C16" s="18" t="s">
        <v>0</v>
      </c>
      <c r="D16" s="19">
        <v>1</v>
      </c>
      <c r="E16" s="29">
        <v>50</v>
      </c>
      <c r="F16" s="3"/>
      <c r="G16" s="29">
        <v>30</v>
      </c>
      <c r="H16" s="19"/>
    </row>
    <row r="17" spans="1:8" ht="19.5" customHeight="1">
      <c r="A17" s="4">
        <v>14</v>
      </c>
      <c r="B17" s="13" t="s">
        <v>70</v>
      </c>
      <c r="C17" s="18" t="s">
        <v>0</v>
      </c>
      <c r="D17" s="19">
        <v>1</v>
      </c>
      <c r="E17" s="29">
        <v>350</v>
      </c>
      <c r="F17" s="3"/>
      <c r="G17" s="29">
        <v>55</v>
      </c>
      <c r="H17" s="19"/>
    </row>
    <row r="18" spans="1:8" ht="19.5" customHeight="1">
      <c r="A18" s="4">
        <v>15</v>
      </c>
      <c r="B18" s="13" t="s">
        <v>71</v>
      </c>
      <c r="C18" s="18" t="s">
        <v>0</v>
      </c>
      <c r="D18" s="19">
        <v>1</v>
      </c>
      <c r="E18" s="29">
        <v>225</v>
      </c>
      <c r="F18" s="3"/>
      <c r="G18" s="29">
        <v>50</v>
      </c>
      <c r="H18" s="19"/>
    </row>
    <row r="19" spans="1:8" ht="19.5" customHeight="1">
      <c r="A19" s="4">
        <v>16</v>
      </c>
      <c r="B19" s="13" t="s">
        <v>14</v>
      </c>
      <c r="C19" s="18" t="s">
        <v>0</v>
      </c>
      <c r="D19" s="19">
        <v>1</v>
      </c>
      <c r="E19" s="29">
        <v>0</v>
      </c>
      <c r="F19" s="3"/>
      <c r="G19" s="29">
        <v>40</v>
      </c>
      <c r="H19" s="19"/>
    </row>
    <row r="20" spans="1:8" ht="19.5" customHeight="1">
      <c r="A20" s="4">
        <v>17</v>
      </c>
      <c r="B20" s="13" t="s">
        <v>15</v>
      </c>
      <c r="C20" s="18" t="s">
        <v>0</v>
      </c>
      <c r="D20" s="19">
        <v>1</v>
      </c>
      <c r="E20" s="29">
        <v>5</v>
      </c>
      <c r="F20" s="3"/>
      <c r="G20" s="29">
        <v>50</v>
      </c>
      <c r="H20" s="19"/>
    </row>
    <row r="21" spans="1:8" ht="19.5" customHeight="1">
      <c r="A21" s="4">
        <v>18</v>
      </c>
      <c r="B21" s="13" t="s">
        <v>16</v>
      </c>
      <c r="C21" s="18" t="s">
        <v>0</v>
      </c>
      <c r="D21" s="19">
        <v>1</v>
      </c>
      <c r="E21" s="29">
        <v>0</v>
      </c>
      <c r="F21" s="3"/>
      <c r="G21" s="29">
        <v>80</v>
      </c>
      <c r="H21" s="19"/>
    </row>
    <row r="22" spans="1:8" ht="19.5" customHeight="1">
      <c r="A22" s="4">
        <v>19</v>
      </c>
      <c r="B22" s="13" t="s">
        <v>17</v>
      </c>
      <c r="C22" s="18" t="s">
        <v>0</v>
      </c>
      <c r="D22" s="19">
        <v>1</v>
      </c>
      <c r="E22" s="29">
        <v>0</v>
      </c>
      <c r="F22" s="3"/>
      <c r="G22" s="29">
        <v>100</v>
      </c>
      <c r="H22" s="19"/>
    </row>
    <row r="23" spans="1:8" ht="19.5" customHeight="1">
      <c r="A23" s="4">
        <v>20</v>
      </c>
      <c r="B23" s="13" t="s">
        <v>18</v>
      </c>
      <c r="C23" s="18" t="s">
        <v>0</v>
      </c>
      <c r="D23" s="19">
        <v>1</v>
      </c>
      <c r="E23" s="29">
        <v>0</v>
      </c>
      <c r="F23" s="3"/>
      <c r="G23" s="29">
        <v>80</v>
      </c>
      <c r="H23" s="19"/>
    </row>
    <row r="24" spans="1:8" ht="19.5" customHeight="1">
      <c r="A24" s="4">
        <v>21</v>
      </c>
      <c r="B24" s="13" t="s">
        <v>19</v>
      </c>
      <c r="C24" s="18" t="s">
        <v>0</v>
      </c>
      <c r="D24" s="19">
        <v>1</v>
      </c>
      <c r="E24" s="29">
        <v>0</v>
      </c>
      <c r="F24" s="3"/>
      <c r="G24" s="29">
        <v>150</v>
      </c>
      <c r="H24" s="19"/>
    </row>
    <row r="25" spans="1:8" ht="19.5" customHeight="1">
      <c r="A25" s="4">
        <v>22</v>
      </c>
      <c r="B25" s="13" t="s">
        <v>22</v>
      </c>
      <c r="C25" s="20" t="s">
        <v>0</v>
      </c>
      <c r="D25" s="19">
        <v>1</v>
      </c>
      <c r="E25" s="29">
        <v>350</v>
      </c>
      <c r="F25" s="3"/>
      <c r="G25" s="29">
        <v>80</v>
      </c>
      <c r="H25" s="19"/>
    </row>
    <row r="26" spans="1:8" ht="19.5" customHeight="1">
      <c r="A26" s="4">
        <v>23</v>
      </c>
      <c r="B26" s="13" t="s">
        <v>20</v>
      </c>
      <c r="C26" s="20" t="s">
        <v>0</v>
      </c>
      <c r="D26" s="19">
        <v>1</v>
      </c>
      <c r="E26" s="29">
        <v>180</v>
      </c>
      <c r="F26" s="3"/>
      <c r="G26" s="29">
        <v>50</v>
      </c>
      <c r="H26" s="19"/>
    </row>
    <row r="27" spans="1:8" ht="19.5" customHeight="1">
      <c r="A27" s="4">
        <v>24</v>
      </c>
      <c r="B27" s="13" t="s">
        <v>21</v>
      </c>
      <c r="C27" s="20" t="s">
        <v>0</v>
      </c>
      <c r="D27" s="19">
        <v>1</v>
      </c>
      <c r="E27" s="29">
        <v>750</v>
      </c>
      <c r="F27" s="3"/>
      <c r="G27" s="29">
        <v>80</v>
      </c>
      <c r="H27" s="19"/>
    </row>
    <row r="28" spans="1:8" ht="19.5" customHeight="1">
      <c r="A28" s="4">
        <v>25</v>
      </c>
      <c r="B28" s="13" t="s">
        <v>72</v>
      </c>
      <c r="C28" s="20" t="s">
        <v>0</v>
      </c>
      <c r="D28" s="19">
        <v>1</v>
      </c>
      <c r="E28" s="29">
        <v>50</v>
      </c>
      <c r="F28" s="3"/>
      <c r="G28" s="29">
        <v>30</v>
      </c>
      <c r="H28" s="19"/>
    </row>
    <row r="29" spans="1:8" ht="19.5" customHeight="1">
      <c r="A29" s="4">
        <v>26</v>
      </c>
      <c r="B29" s="13" t="s">
        <v>7</v>
      </c>
      <c r="C29" s="20" t="s">
        <v>0</v>
      </c>
      <c r="D29" s="19">
        <v>1</v>
      </c>
      <c r="E29" s="29">
        <v>250</v>
      </c>
      <c r="F29" s="3"/>
      <c r="G29" s="29">
        <v>50</v>
      </c>
      <c r="H29" s="19"/>
    </row>
    <row r="30" spans="1:8" ht="19.5" customHeight="1">
      <c r="A30" s="4">
        <v>27</v>
      </c>
      <c r="B30" s="13" t="s">
        <v>23</v>
      </c>
      <c r="C30" s="20" t="s">
        <v>0</v>
      </c>
      <c r="D30" s="19">
        <v>1</v>
      </c>
      <c r="E30" s="29">
        <v>250</v>
      </c>
      <c r="F30" s="3"/>
      <c r="G30" s="29">
        <v>50</v>
      </c>
      <c r="H30" s="19"/>
    </row>
    <row r="31" spans="1:8" ht="19.5" customHeight="1">
      <c r="A31" s="4">
        <v>28</v>
      </c>
      <c r="B31" s="13" t="s">
        <v>8</v>
      </c>
      <c r="C31" s="18" t="s">
        <v>0</v>
      </c>
      <c r="D31" s="19">
        <v>1</v>
      </c>
      <c r="E31" s="29">
        <v>50</v>
      </c>
      <c r="F31" s="3"/>
      <c r="G31" s="29">
        <v>20</v>
      </c>
      <c r="H31" s="19"/>
    </row>
    <row r="32" spans="1:8" ht="19.5" customHeight="1">
      <c r="A32" s="4">
        <v>29</v>
      </c>
      <c r="B32" s="13" t="s">
        <v>25</v>
      </c>
      <c r="C32" s="20" t="s">
        <v>0</v>
      </c>
      <c r="D32" s="19">
        <v>1</v>
      </c>
      <c r="E32" s="29">
        <v>240</v>
      </c>
      <c r="F32" s="3"/>
      <c r="G32" s="29">
        <v>65</v>
      </c>
      <c r="H32" s="19"/>
    </row>
    <row r="33" spans="1:8" ht="19.5" customHeight="1">
      <c r="A33" s="4">
        <v>30</v>
      </c>
      <c r="B33" s="13" t="s">
        <v>24</v>
      </c>
      <c r="C33" s="20" t="s">
        <v>73</v>
      </c>
      <c r="D33" s="19">
        <v>1</v>
      </c>
      <c r="E33" s="29">
        <v>5</v>
      </c>
      <c r="F33" s="3"/>
      <c r="G33" s="29">
        <v>40</v>
      </c>
      <c r="H33" s="19"/>
    </row>
    <row r="34" spans="1:8" ht="19.5" customHeight="1">
      <c r="A34" s="4">
        <v>31</v>
      </c>
      <c r="B34" s="13" t="s">
        <v>74</v>
      </c>
      <c r="C34" s="20" t="s">
        <v>6</v>
      </c>
      <c r="D34" s="19">
        <v>1</v>
      </c>
      <c r="E34" s="29">
        <v>25</v>
      </c>
      <c r="F34" s="3"/>
      <c r="G34" s="29">
        <v>35</v>
      </c>
      <c r="H34" s="19"/>
    </row>
    <row r="35" spans="1:8" ht="19.5" customHeight="1">
      <c r="A35" s="4">
        <v>32</v>
      </c>
      <c r="B35" s="13" t="s">
        <v>56</v>
      </c>
      <c r="C35" s="20" t="s">
        <v>6</v>
      </c>
      <c r="D35" s="19">
        <v>1</v>
      </c>
      <c r="E35" s="29">
        <v>20</v>
      </c>
      <c r="F35" s="3"/>
      <c r="G35" s="29">
        <v>35</v>
      </c>
      <c r="H35" s="19"/>
    </row>
    <row r="36" spans="1:8" ht="19.5" customHeight="1">
      <c r="A36" s="4">
        <v>33</v>
      </c>
      <c r="B36" s="13" t="s">
        <v>75</v>
      </c>
      <c r="C36" s="18" t="s">
        <v>0</v>
      </c>
      <c r="D36" s="19">
        <v>1</v>
      </c>
      <c r="E36" s="29">
        <v>50</v>
      </c>
      <c r="F36" s="3"/>
      <c r="G36" s="29">
        <v>250</v>
      </c>
      <c r="H36" s="19"/>
    </row>
    <row r="37" spans="1:8" ht="19.5" customHeight="1">
      <c r="A37" s="4">
        <v>34</v>
      </c>
      <c r="B37" s="13" t="s">
        <v>10</v>
      </c>
      <c r="C37" s="18" t="s">
        <v>9</v>
      </c>
      <c r="D37" s="19">
        <v>1</v>
      </c>
      <c r="E37" s="29">
        <v>50</v>
      </c>
      <c r="F37" s="3"/>
      <c r="G37" s="29">
        <v>30</v>
      </c>
      <c r="H37" s="19"/>
    </row>
    <row r="38" spans="1:8" ht="19.5" customHeight="1">
      <c r="A38" s="4">
        <v>35</v>
      </c>
      <c r="B38" s="13" t="s">
        <v>26</v>
      </c>
      <c r="C38" s="18" t="s">
        <v>0</v>
      </c>
      <c r="D38" s="19">
        <v>1</v>
      </c>
      <c r="E38" s="29">
        <v>30</v>
      </c>
      <c r="F38" s="3"/>
      <c r="G38" s="29">
        <v>20</v>
      </c>
      <c r="H38" s="19"/>
    </row>
    <row r="39" spans="1:8" ht="19.5" customHeight="1">
      <c r="A39" s="4">
        <v>36</v>
      </c>
      <c r="B39" s="13" t="s">
        <v>27</v>
      </c>
      <c r="C39" s="18" t="s">
        <v>0</v>
      </c>
      <c r="D39" s="19">
        <v>1</v>
      </c>
      <c r="E39" s="29">
        <v>30</v>
      </c>
      <c r="F39" s="3"/>
      <c r="G39" s="29">
        <v>20</v>
      </c>
      <c r="H39" s="19"/>
    </row>
    <row r="40" spans="1:8" ht="21.75" customHeight="1">
      <c r="A40" s="43" t="s">
        <v>76</v>
      </c>
      <c r="B40" s="44"/>
      <c r="C40" s="44"/>
      <c r="D40" s="45"/>
      <c r="E40" s="30">
        <f>SUM(E4:E39)</f>
        <v>9125</v>
      </c>
      <c r="F40" s="30"/>
      <c r="G40" s="30">
        <f>SUM(G4:G39)</f>
        <v>2520</v>
      </c>
      <c r="H40" s="17"/>
    </row>
    <row r="41" spans="1:8" ht="21.75" customHeight="1">
      <c r="A41" s="43" t="s">
        <v>77</v>
      </c>
      <c r="B41" s="44"/>
      <c r="C41" s="44"/>
      <c r="D41" s="45"/>
      <c r="E41" s="46">
        <f>E40+G40</f>
        <v>11645</v>
      </c>
      <c r="F41" s="47"/>
      <c r="G41" s="47"/>
      <c r="H41" s="48"/>
    </row>
    <row r="45" spans="2:8" ht="15">
      <c r="B45" s="49" t="s">
        <v>78</v>
      </c>
      <c r="C45" s="49"/>
      <c r="D45" s="49"/>
      <c r="E45" s="49"/>
      <c r="F45" s="49"/>
      <c r="G45" s="49"/>
      <c r="H45" s="49"/>
    </row>
    <row r="46" spans="2:7" s="1" customFormat="1" ht="15">
      <c r="B46" s="5"/>
      <c r="F46" s="6"/>
      <c r="G46" s="7"/>
    </row>
    <row r="47" spans="2:7" s="1" customFormat="1" ht="15">
      <c r="B47" s="5"/>
      <c r="F47" s="6"/>
      <c r="G47" s="7"/>
    </row>
    <row r="48" spans="2:7" s="1" customFormat="1" ht="15">
      <c r="B48" s="5"/>
      <c r="F48" s="6"/>
      <c r="G48" s="7"/>
    </row>
    <row r="49" spans="2:7" s="1" customFormat="1" ht="15">
      <c r="B49" s="5"/>
      <c r="F49" s="6"/>
      <c r="G49" s="7"/>
    </row>
    <row r="50" spans="2:7" s="1" customFormat="1" ht="18">
      <c r="B50" s="31" t="s">
        <v>57</v>
      </c>
      <c r="F50" s="6"/>
      <c r="G50" s="7"/>
    </row>
    <row r="51" spans="6:7" s="1" customFormat="1" ht="15">
      <c r="F51" s="6"/>
      <c r="G51" s="7"/>
    </row>
  </sheetData>
  <sheetProtection/>
  <mergeCells count="5">
    <mergeCell ref="A1:H1"/>
    <mergeCell ref="A40:D40"/>
    <mergeCell ref="A41:D41"/>
    <mergeCell ref="E41:H41"/>
    <mergeCell ref="B45:H45"/>
  </mergeCells>
  <printOptions/>
  <pageMargins left="0.17" right="0.2" top="0.17" bottom="0.17" header="0.17" footer="0.17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zakaria iosebashvili</dc:creator>
  <cp:keywords/>
  <dc:description/>
  <cp:lastModifiedBy>gvantsa kevanashvili</cp:lastModifiedBy>
  <cp:lastPrinted>2016-11-30T15:14:16Z</cp:lastPrinted>
  <dcterms:created xsi:type="dcterms:W3CDTF">1996-10-14T23:33:28Z</dcterms:created>
  <dcterms:modified xsi:type="dcterms:W3CDTF">2016-12-23T12:51:13Z</dcterms:modified>
  <cp:category/>
  <cp:version/>
  <cp:contentType/>
  <cp:contentStatus/>
</cp:coreProperties>
</file>