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45" windowWidth="27555" windowHeight="9555"/>
  </bookViews>
  <sheets>
    <sheet name="დვანი" sheetId="1" r:id="rId1"/>
  </sheets>
  <definedNames>
    <definedName name="_xlnm.Print_Titles" localSheetId="0">დვანი!$10:$10</definedName>
  </definedNames>
  <calcPr calcId="145621"/>
</workbook>
</file>

<file path=xl/calcChain.xml><?xml version="1.0" encoding="utf-8"?>
<calcChain xmlns="http://schemas.openxmlformats.org/spreadsheetml/2006/main">
  <c r="E11" i="1" l="1"/>
  <c r="E97" i="1" l="1"/>
  <c r="E96" i="1"/>
  <c r="E89" i="1"/>
  <c r="E56" i="1" l="1"/>
  <c r="E47" i="1" l="1"/>
  <c r="E48" i="1" l="1"/>
  <c r="E30" i="1" l="1"/>
  <c r="E28" i="1"/>
</calcChain>
</file>

<file path=xl/sharedStrings.xml><?xml version="1.0" encoding="utf-8"?>
<sst xmlns="http://schemas.openxmlformats.org/spreadsheetml/2006/main" count="199" uniqueCount="113">
  <si>
    <t xml:space="preserve">   xelfasi</t>
  </si>
  <si>
    <t xml:space="preserve">     masala</t>
  </si>
  <si>
    <t xml:space="preserve">samSeneblo </t>
  </si>
  <si>
    <t>meqanizmebi</t>
  </si>
  <si>
    <t>#</t>
  </si>
  <si>
    <t>s a m u S a o</t>
  </si>
  <si>
    <t>ganz.</t>
  </si>
  <si>
    <t>erT.</t>
  </si>
  <si>
    <t>sul</t>
  </si>
  <si>
    <t>jami</t>
  </si>
  <si>
    <t>m3</t>
  </si>
  <si>
    <t>tn</t>
  </si>
  <si>
    <t>a-I klasis armatura</t>
  </si>
  <si>
    <t>a-III klasis armatura</t>
  </si>
  <si>
    <t>m2</t>
  </si>
  <si>
    <t>cali</t>
  </si>
  <si>
    <t>c</t>
  </si>
  <si>
    <t>m</t>
  </si>
  <si>
    <t>g.m.</t>
  </si>
  <si>
    <t>jami:</t>
  </si>
  <si>
    <t>da transporti</t>
  </si>
  <si>
    <t>eleqtro-samontaJo samuSaoebi</t>
  </si>
  <si>
    <t>saStefselo rozetebis montaJi mesame damamiwebeli kontaqtiT</t>
  </si>
  <si>
    <t xml:space="preserve">amomrTvelebis montaJi 1 klaviSiani </t>
  </si>
  <si>
    <t>zednadebi xarjebi  montaJze</t>
  </si>
  <si>
    <t>kompl</t>
  </si>
  <si>
    <t xml:space="preserve"> gruntis ukuCayra xeliT</t>
  </si>
  <si>
    <t>grZ.m.</t>
  </si>
  <si>
    <t>iatakze cementis moWimva sisq 30mm</t>
  </si>
  <si>
    <t>Sida wyalsaden-kanalizaciis qselebis mowyoba</t>
  </si>
  <si>
    <t>Tbosaizolacio SaliTa d=20</t>
  </si>
  <si>
    <t>wyalsadenis fasonuri nawilebis mowyoba</t>
  </si>
  <si>
    <t>plast. sqelkedliani sakanalizacio milebi d=100mm</t>
  </si>
  <si>
    <t>poliprop. sqelkedliani sakanal. milebi d=50mm</t>
  </si>
  <si>
    <t>pirsabanis sifoniT mowyoba</t>
  </si>
  <si>
    <t xml:space="preserve">zednadebi xarjebi </t>
  </si>
  <si>
    <t xml:space="preserve"> jami </t>
  </si>
  <si>
    <t xml:space="preserve">avtomatebis montaJi 25a 1 polusa </t>
  </si>
  <si>
    <t xml:space="preserve">gauTvaliswinebeli xarji </t>
  </si>
  <si>
    <t xml:space="preserve">d.R.g. </t>
  </si>
  <si>
    <t xml:space="preserve">Weris Cafluli sanaTebis montaJi 1X60vt </t>
  </si>
  <si>
    <t xml:space="preserve">fasadis kedlebis lesva cementis xsnariT </t>
  </si>
  <si>
    <t>kedlebis  damuSaveba fiTxiT da SeRebva wyalemulsiuri saRebaviT</t>
  </si>
  <si>
    <t>kedlebis mopirkeTeba moWiquli filebiT webo-cementze</t>
  </si>
  <si>
    <t>iatakze keramikuli filebis dageba</t>
  </si>
  <si>
    <t xml:space="preserve">  plastmasis Sekiduli  Weris mowyoba </t>
  </si>
  <si>
    <r>
      <t>m</t>
    </r>
    <r>
      <rPr>
        <b/>
        <vertAlign val="superscript"/>
        <sz val="10"/>
        <rFont val="AcadNusx"/>
      </rPr>
      <t>2</t>
    </r>
  </si>
  <si>
    <t xml:space="preserve">fasadis SeRebva wyalmedegi saRebaviT </t>
  </si>
  <si>
    <t>fasadze naSxefis datana</t>
  </si>
  <si>
    <r>
      <t>m</t>
    </r>
    <r>
      <rPr>
        <b/>
        <vertAlign val="superscript"/>
        <sz val="10"/>
        <rFont val="AcadNusx"/>
      </rPr>
      <t>3</t>
    </r>
  </si>
  <si>
    <t>xis  molartyvis antiseptika</t>
  </si>
  <si>
    <t>saxuravze axali molartyvis mowyoba sisq.3sm</t>
  </si>
  <si>
    <t>muxluxa svlaze, CamCis moc. 0.15m3</t>
  </si>
  <si>
    <t>tranSeas gaTxra eqskavatoriT</t>
  </si>
  <si>
    <r>
      <t>m</t>
    </r>
    <r>
      <rPr>
        <b/>
        <vertAlign val="superscript"/>
        <sz val="10.5"/>
        <rFont val="AcadNusx"/>
      </rPr>
      <t>3</t>
    </r>
  </si>
  <si>
    <t xml:space="preserve">gruntis  damuSaveba xeliT </t>
  </si>
  <si>
    <r>
      <t xml:space="preserve">plastmasis gofrirebuli sakanalizacio milebis Cadeba TxrilSi d=100mm </t>
    </r>
    <r>
      <rPr>
        <b/>
        <sz val="10.5"/>
        <rFont val="Times New Roman"/>
        <family val="1"/>
      </rPr>
      <t>SN</t>
    </r>
    <r>
      <rPr>
        <b/>
        <sz val="10.5"/>
        <rFont val="AcadNusx"/>
      </rPr>
      <t>8</t>
    </r>
  </si>
  <si>
    <t>saerTo jami</t>
  </si>
  <si>
    <t>samontaJo yuTi</t>
  </si>
  <si>
    <t>ganmaStoebeli yuTi</t>
  </si>
  <si>
    <t>t</t>
  </si>
  <si>
    <r>
      <t>betonis iatakis armireba arm.</t>
    </r>
    <r>
      <rPr>
        <b/>
        <sz val="10"/>
        <rFont val="Times New Roman"/>
        <family val="1"/>
      </rPr>
      <t>A</t>
    </r>
    <r>
      <rPr>
        <b/>
        <sz val="10"/>
        <rFont val="AcadNusx"/>
      </rPr>
      <t>III</t>
    </r>
  </si>
  <si>
    <t>saxuravis xis konstr. cecxldacva</t>
  </si>
  <si>
    <r>
      <t xml:space="preserve"> monoliTuri rk/betonis iatakis  fila bet. </t>
    </r>
    <r>
      <rPr>
        <b/>
        <sz val="10"/>
        <rFont val="Times New Roman"/>
        <family val="1"/>
      </rPr>
      <t>B</t>
    </r>
    <r>
      <rPr>
        <b/>
        <sz val="10"/>
        <rFont val="AcadNusx"/>
      </rPr>
      <t>25</t>
    </r>
  </si>
  <si>
    <t>trapi d=100</t>
  </si>
  <si>
    <t xml:space="preserve">gruntis damuSaveba xeliT </t>
  </si>
  <si>
    <r>
      <t xml:space="preserve">mon. rk/bet lenturi saZirkvlebis  mowyoba bet. </t>
    </r>
    <r>
      <rPr>
        <b/>
        <sz val="10"/>
        <rFont val="Times New Roman"/>
        <family val="1"/>
      </rPr>
      <t>B</t>
    </r>
    <r>
      <rPr>
        <b/>
        <sz val="10"/>
        <rFont val="AcadNusx"/>
      </rPr>
      <t xml:space="preserve">25 </t>
    </r>
  </si>
  <si>
    <t xml:space="preserve">saZirkvlis qveS  xreSis safuZvlis mowyoba datkepniT </t>
  </si>
  <si>
    <t xml:space="preserve">betonis filis qveS  xreSis safuZvlis mowyoba datkepniT </t>
  </si>
  <si>
    <t xml:space="preserve"> kedlebis amoyvana mcire zomis betonis blokebiT.sisq. 30sm </t>
  </si>
  <si>
    <r>
      <t xml:space="preserve">mon r/b sartyeli betoni </t>
    </r>
    <r>
      <rPr>
        <b/>
        <sz val="10"/>
        <rFont val="Times New Roman"/>
        <family val="1"/>
      </rPr>
      <t>B</t>
    </r>
    <r>
      <rPr>
        <b/>
        <sz val="10"/>
        <rFont val="AcadNusx"/>
      </rPr>
      <t>25</t>
    </r>
  </si>
  <si>
    <t>saxuravis  xis konstruqciebis montaJi</t>
  </si>
  <si>
    <t>tixrebis amoyvana msubuqi betonis filebisagan sisq. 10sm</t>
  </si>
  <si>
    <t>metaloplastikis tixrebis  mowyoba</t>
  </si>
  <si>
    <t>kv.m</t>
  </si>
  <si>
    <t xml:space="preserve"> saxuravis mowyoba  metaloprofiliT  sisq. 0.55 mm </t>
  </si>
  <si>
    <r>
      <t xml:space="preserve">kibeebis monoliTuri betonis elementebis mowyoba </t>
    </r>
    <r>
      <rPr>
        <b/>
        <sz val="10"/>
        <rFont val="Arial"/>
        <family val="2"/>
      </rPr>
      <t>B25</t>
    </r>
    <r>
      <rPr>
        <b/>
        <sz val="10"/>
        <rFont val="AcadNusx"/>
      </rPr>
      <t xml:space="preserve"> betonisagan </t>
    </r>
  </si>
  <si>
    <t xml:space="preserve"> aluminis karebis  montaJi zRurblis gareSe</t>
  </si>
  <si>
    <t xml:space="preserve">Weris gadaxurvis daTbuneba minabambiT sisqiT 50 mm </t>
  </si>
  <si>
    <t xml:space="preserve">  kedlebis lesva cementis xsnariT </t>
  </si>
  <si>
    <t>Weris gadaxurvis mowyoba 4sm ficriT</t>
  </si>
  <si>
    <t>karebisa da fanjebis ferdobebis Selesva cementis xsnariT</t>
  </si>
  <si>
    <t xml:space="preserve">betonis safaris qveS  xreSis safuZvlis mowyoba datkepniT </t>
  </si>
  <si>
    <r>
      <t xml:space="preserve"> Senobis irgvliv betonis safaris  mowyoba bet. </t>
    </r>
    <r>
      <rPr>
        <b/>
        <sz val="10"/>
        <rFont val="Times New Roman"/>
        <family val="1"/>
      </rPr>
      <t>B</t>
    </r>
    <r>
      <rPr>
        <b/>
        <sz val="10"/>
        <rFont val="AcadNusx"/>
      </rPr>
      <t>25 sisq. 10sm.  ( 18 m2)</t>
    </r>
  </si>
  <si>
    <t>betonis bordiuris qvebi 150X300mm</t>
  </si>
  <si>
    <t>kibis mopirkeTeba bazaltis filebiT sisqiT 30mm webocementze</t>
  </si>
  <si>
    <t xml:space="preserve"> aluminis fanjrebis  montaJi </t>
  </si>
  <si>
    <r>
      <t xml:space="preserve">wyalsadenis plastmasis milebis gayvana d=20X2mm </t>
    </r>
    <r>
      <rPr>
        <b/>
        <sz val="10.5"/>
        <rFont val="Times New Roman"/>
        <family val="1"/>
      </rPr>
      <t>PN</t>
    </r>
    <r>
      <rPr>
        <b/>
        <sz val="10.5"/>
        <rFont val="AcadNusx"/>
      </rPr>
      <t>20</t>
    </r>
  </si>
  <si>
    <t xml:space="preserve"> ventilebis mowyoba d=20mm </t>
  </si>
  <si>
    <t>20mm milebis samagri</t>
  </si>
  <si>
    <t>arkos ventilebis mowyoba (unitazi,pirsabani,saSxape)</t>
  </si>
  <si>
    <t xml:space="preserve">Semrevis mowyoba pirsabanisaTvis </t>
  </si>
  <si>
    <t>unitazis Camrecxi avziT  gofreTi montaJi</t>
  </si>
  <si>
    <t>kanalizaciis fasonuri nawilebis mowyoba</t>
  </si>
  <si>
    <t>reviziis mowyoba d=100</t>
  </si>
  <si>
    <r>
      <t xml:space="preserve">plastmasis gofrirebuli sakanalizacio milebis Cadeba TxrilSi d=150mm </t>
    </r>
    <r>
      <rPr>
        <b/>
        <sz val="10"/>
        <rFont val="Times New Roman"/>
        <family val="1"/>
      </rPr>
      <t>SN</t>
    </r>
    <r>
      <rPr>
        <b/>
        <sz val="10"/>
        <rFont val="AcadNusx"/>
      </rPr>
      <t>8</t>
    </r>
  </si>
  <si>
    <t xml:space="preserve"> qviSis baliSis mowyoba </t>
  </si>
  <si>
    <t>tranSeaSi xreSis Cayra</t>
  </si>
  <si>
    <t xml:space="preserve">gegmiuri mogeba </t>
  </si>
  <si>
    <r>
      <t xml:space="preserve">spilenZis el.kabelis gayvana </t>
    </r>
    <r>
      <rPr>
        <b/>
        <sz val="10.5"/>
        <rFont val="Times New Roman"/>
        <family val="1"/>
      </rPr>
      <t>NYM-J</t>
    </r>
    <r>
      <rPr>
        <b/>
        <sz val="10.5"/>
        <rFont val="AcadNusx"/>
      </rPr>
      <t xml:space="preserve"> kveTiT 3X4mm</t>
    </r>
    <r>
      <rPr>
        <b/>
        <vertAlign val="superscript"/>
        <sz val="10.5"/>
        <rFont val="AcadNusx"/>
      </rPr>
      <t>2</t>
    </r>
  </si>
  <si>
    <t xml:space="preserve">avtomatebis montaJi 32a 2 polusa </t>
  </si>
  <si>
    <t>karada g/m 2X6 modulze</t>
  </si>
  <si>
    <r>
      <t xml:space="preserve">el.kabelis gayvana </t>
    </r>
    <r>
      <rPr>
        <b/>
        <sz val="10.5"/>
        <rFont val="Times New Roman"/>
        <family val="1"/>
      </rPr>
      <t>NYM-J</t>
    </r>
    <r>
      <rPr>
        <b/>
        <sz val="10.5"/>
        <rFont val="AcadNusx"/>
      </rPr>
      <t xml:space="preserve"> kveTiT 3X2,5mm</t>
    </r>
    <r>
      <rPr>
        <b/>
        <vertAlign val="superscript"/>
        <sz val="10.5"/>
        <rFont val="AcadNusx"/>
      </rPr>
      <t>2</t>
    </r>
  </si>
  <si>
    <r>
      <t xml:space="preserve">el.kabelis </t>
    </r>
    <r>
      <rPr>
        <b/>
        <sz val="10.5"/>
        <rFont val="Times New Roman"/>
        <family val="1"/>
      </rPr>
      <t>NYM-J</t>
    </r>
    <r>
      <rPr>
        <b/>
        <sz val="10.5"/>
        <rFont val="AcadNusx"/>
      </rPr>
      <t xml:space="preserve"> gayvana kveTiT 2X1,5mm</t>
    </r>
    <r>
      <rPr>
        <b/>
        <vertAlign val="superscript"/>
        <sz val="10.5"/>
        <rFont val="AcadNusx"/>
      </rPr>
      <t>2</t>
    </r>
  </si>
  <si>
    <t xml:space="preserve"> luki kanalizaciis</t>
  </si>
  <si>
    <r>
      <t>septikis monoliTuri rk/betonis  konstruqciebis  mowyoba kalmatronianiani bet.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AcadNusx"/>
      </rPr>
      <t>m250</t>
    </r>
  </si>
  <si>
    <t>gare kanalizacia da septiki</t>
  </si>
  <si>
    <t>gruntis transportireba 5 km</t>
  </si>
  <si>
    <t>arsebuli  tualetis demontaJi, zomiT 1,5X3,5X2,2 m</t>
  </si>
  <si>
    <t>შსს შიდა ქართლის პოლიციის დეპარტამენტში შემავალი დვანის დანაყოფისთვის ახალი საპირფარეშოს მოწყობა.</t>
  </si>
  <si>
    <t>samSeneblo nagvis da zedmeti gruntis datvirTva avtoTviTmclelebze da transportireba 5km</t>
  </si>
  <si>
    <t>raod</t>
  </si>
  <si>
    <t>defeqturi aqti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</si>
</sst>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"/>
    <numFmt numFmtId="167" formatCode="_-* #,##0.00\ _L_a_r_i_-;\-* #,##0.00\ _L_a_r_i_-;_-* &quot;-&quot;??\ _L_a_r_i_-;_-@_-"/>
    <numFmt numFmtId="168" formatCode="#,##0.000_);\(#,##0.000\)"/>
  </numFmts>
  <fonts count="56">
    <font>
      <sz val="10"/>
      <name val="Arial Cyr"/>
    </font>
    <font>
      <sz val="10"/>
      <name val="Arial Cyr"/>
      <family val="2"/>
      <charset val="204"/>
    </font>
    <font>
      <sz val="10"/>
      <name val="AcadMtavr"/>
    </font>
    <font>
      <sz val="10"/>
      <name val="AcadNusx"/>
    </font>
    <font>
      <sz val="11"/>
      <name val="AcadNusx"/>
    </font>
    <font>
      <b/>
      <sz val="14"/>
      <name val="AcadNusx"/>
    </font>
    <font>
      <b/>
      <i/>
      <u/>
      <sz val="11"/>
      <name val="AcadNusx"/>
    </font>
    <font>
      <sz val="10"/>
      <name val="Arial"/>
      <family val="2"/>
      <charset val="204"/>
    </font>
    <font>
      <b/>
      <sz val="12"/>
      <name val="AcadNusx"/>
    </font>
    <font>
      <sz val="11"/>
      <name val="Arial Cyr"/>
      <family val="2"/>
      <charset val="204"/>
    </font>
    <font>
      <sz val="10"/>
      <name val="Helv"/>
    </font>
    <font>
      <b/>
      <sz val="11"/>
      <name val="AcadNusx"/>
    </font>
    <font>
      <b/>
      <sz val="10"/>
      <name val="AcadNusx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0"/>
      <name val="Arial CE"/>
      <charset val="238"/>
    </font>
    <font>
      <sz val="10"/>
      <color indexed="8"/>
      <name val="Arial"/>
      <family val="2"/>
    </font>
    <font>
      <sz val="9"/>
      <name val="Helvetica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宋体"/>
      <charset val="134"/>
    </font>
    <font>
      <sz val="10"/>
      <name val="Times New Roman"/>
      <family val="1"/>
      <charset val="204"/>
    </font>
    <font>
      <b/>
      <sz val="10.5"/>
      <name val="AcadNusx"/>
    </font>
    <font>
      <b/>
      <sz val="10"/>
      <name val="Arial Cyr"/>
      <family val="2"/>
      <charset val="204"/>
    </font>
    <font>
      <sz val="11"/>
      <name val="Arial"/>
      <family val="2"/>
      <charset val="204"/>
    </font>
    <font>
      <b/>
      <sz val="10.5"/>
      <name val="AcadMtavr"/>
    </font>
    <font>
      <sz val="10.5"/>
      <name val="AcadNusx"/>
    </font>
    <font>
      <b/>
      <vertAlign val="superscript"/>
      <sz val="10.5"/>
      <name val="AcadNusx"/>
    </font>
    <font>
      <b/>
      <sz val="10.5"/>
      <color indexed="8"/>
      <name val="AcadNusx"/>
    </font>
    <font>
      <b/>
      <sz val="10"/>
      <name val="Times New Roman"/>
      <family val="1"/>
      <charset val="204"/>
    </font>
    <font>
      <b/>
      <sz val="10.5"/>
      <name val="Times New Roman"/>
      <family val="1"/>
    </font>
    <font>
      <b/>
      <sz val="11"/>
      <name val="AcadMtavr"/>
    </font>
    <font>
      <b/>
      <sz val="10"/>
      <color indexed="8"/>
      <name val="AcadNusx"/>
    </font>
    <font>
      <sz val="11"/>
      <color indexed="20"/>
      <name val="Calibri"/>
      <family val="2"/>
    </font>
    <font>
      <b/>
      <vertAlign val="superscript"/>
      <sz val="10"/>
      <name val="AcadNusx"/>
    </font>
    <font>
      <b/>
      <sz val="10"/>
      <name val="Times New Roman"/>
      <family val="1"/>
    </font>
    <font>
      <sz val="11"/>
      <name val="AcadMtavr"/>
    </font>
    <font>
      <sz val="10"/>
      <name val="Arial Cyr"/>
      <family val="2"/>
      <charset val="204"/>
    </font>
    <font>
      <b/>
      <sz val="10"/>
      <color theme="1"/>
      <name val="AcadNusx"/>
    </font>
    <font>
      <b/>
      <sz val="10"/>
      <name val="Arial"/>
      <family val="2"/>
    </font>
    <font>
      <b/>
      <sz val="10"/>
      <name val="LitNusx"/>
    </font>
    <font>
      <b/>
      <sz val="16"/>
      <color indexed="8"/>
      <name val="GrigoliaMtav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43">
    <xf numFmtId="0" fontId="0" fillId="0" borderId="0"/>
    <xf numFmtId="0" fontId="1" fillId="0" borderId="0"/>
    <xf numFmtId="0" fontId="1" fillId="0" borderId="0"/>
    <xf numFmtId="0" fontId="10" fillId="0" borderId="0"/>
    <xf numFmtId="0" fontId="7" fillId="0" borderId="0"/>
    <xf numFmtId="0" fontId="1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" fontId="17" fillId="18" borderId="14" applyNumberFormat="0" applyProtection="0">
      <alignment horizontal="left" vertical="center" indent="1"/>
    </xf>
    <xf numFmtId="0" fontId="18" fillId="0" borderId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2" borderId="0" applyNumberFormat="0" applyBorder="0" applyAlignment="0" applyProtection="0"/>
    <xf numFmtId="0" fontId="19" fillId="9" borderId="15" applyNumberFormat="0" applyAlignment="0" applyProtection="0"/>
    <xf numFmtId="0" fontId="20" fillId="23" borderId="16" applyNumberFormat="0" applyAlignment="0" applyProtection="0"/>
    <xf numFmtId="0" fontId="21" fillId="23" borderId="15" applyNumberFormat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24" borderId="21" applyNumberFormat="0" applyAlignment="0" applyProtection="0"/>
    <xf numFmtId="0" fontId="27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7" fillId="0" borderId="0"/>
    <xf numFmtId="0" fontId="29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7" fillId="26" borderId="22" applyNumberFormat="0" applyFont="0" applyAlignment="0" applyProtection="0"/>
    <xf numFmtId="0" fontId="31" fillId="0" borderId="23" applyNumberFormat="0" applyFill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0" borderId="0">
      <alignment vertical="center"/>
    </xf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65" fontId="1" fillId="0" borderId="0" applyFont="0" applyFill="0" applyBorder="0" applyAlignment="0" applyProtection="0"/>
    <xf numFmtId="0" fontId="47" fillId="5" borderId="0" applyNumberFormat="0" applyBorder="0" applyAlignment="0" applyProtection="0"/>
    <xf numFmtId="0" fontId="7" fillId="0" borderId="0"/>
    <xf numFmtId="165" fontId="5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</cellStyleXfs>
  <cellXfs count="21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Border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9" fillId="0" borderId="0" xfId="0" applyFont="1"/>
    <xf numFmtId="0" fontId="3" fillId="2" borderId="9" xfId="1" applyFont="1" applyFill="1" applyBorder="1" applyAlignment="1">
      <alignment horizontal="center"/>
    </xf>
    <xf numFmtId="2" fontId="12" fillId="2" borderId="9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0" fontId="40" fillId="0" borderId="9" xfId="429" applyFont="1" applyBorder="1" applyAlignment="1">
      <alignment horizontal="center"/>
    </xf>
    <xf numFmtId="0" fontId="36" fillId="0" borderId="9" xfId="429" applyFont="1" applyBorder="1" applyAlignment="1">
      <alignment horizontal="center"/>
    </xf>
    <xf numFmtId="0" fontId="36" fillId="0" borderId="9" xfId="429" applyFont="1" applyBorder="1" applyAlignment="1">
      <alignment horizontal="center" vertical="top" wrapText="1"/>
    </xf>
    <xf numFmtId="2" fontId="40" fillId="0" borderId="9" xfId="429" applyNumberFormat="1" applyFont="1" applyBorder="1" applyAlignment="1">
      <alignment horizontal="center"/>
    </xf>
    <xf numFmtId="2" fontId="36" fillId="0" borderId="9" xfId="429" applyNumberFormat="1" applyFont="1" applyBorder="1" applyAlignment="1">
      <alignment horizontal="center"/>
    </xf>
    <xf numFmtId="0" fontId="1" fillId="2" borderId="0" xfId="1" applyFill="1"/>
    <xf numFmtId="0" fontId="3" fillId="2" borderId="0" xfId="1" applyFont="1" applyFill="1"/>
    <xf numFmtId="0" fontId="40" fillId="27" borderId="9" xfId="1" applyFont="1" applyFill="1" applyBorder="1" applyAlignment="1">
      <alignment horizontal="center"/>
    </xf>
    <xf numFmtId="0" fontId="36" fillId="27" borderId="9" xfId="0" applyFont="1" applyFill="1" applyBorder="1" applyAlignment="1">
      <alignment horizontal="center"/>
    </xf>
    <xf numFmtId="2" fontId="36" fillId="27" borderId="9" xfId="0" applyNumberFormat="1" applyFont="1" applyFill="1" applyBorder="1" applyAlignment="1">
      <alignment horizontal="center"/>
    </xf>
    <xf numFmtId="0" fontId="45" fillId="27" borderId="9" xfId="4" applyFont="1" applyFill="1" applyBorder="1" applyAlignment="1">
      <alignment horizontal="center" vertical="top" wrapText="1"/>
    </xf>
    <xf numFmtId="2" fontId="3" fillId="3" borderId="9" xfId="1" applyNumberFormat="1" applyFont="1" applyFill="1" applyBorder="1" applyAlignment="1">
      <alignment horizontal="center" vertical="top"/>
    </xf>
    <xf numFmtId="2" fontId="3" fillId="3" borderId="9" xfId="0" applyNumberFormat="1" applyFont="1" applyFill="1" applyBorder="1" applyAlignment="1">
      <alignment horizontal="center" vertical="top"/>
    </xf>
    <xf numFmtId="2" fontId="12" fillId="3" borderId="9" xfId="1" applyNumberFormat="1" applyFont="1" applyFill="1" applyBorder="1" applyAlignment="1">
      <alignment horizontal="center" vertical="top"/>
    </xf>
    <xf numFmtId="0" fontId="12" fillId="3" borderId="9" xfId="1" applyFont="1" applyFill="1" applyBorder="1" applyAlignment="1">
      <alignment horizontal="center" vertical="top"/>
    </xf>
    <xf numFmtId="0" fontId="3" fillId="3" borderId="9" xfId="1" applyFont="1" applyFill="1" applyBorder="1" applyAlignment="1">
      <alignment horizontal="center" vertical="top"/>
    </xf>
    <xf numFmtId="0" fontId="0" fillId="0" borderId="4" xfId="0" applyBorder="1"/>
    <xf numFmtId="0" fontId="3" fillId="0" borderId="9" xfId="3" applyFont="1" applyBorder="1" applyAlignment="1">
      <alignment horizontal="center" vertical="top"/>
    </xf>
    <xf numFmtId="0" fontId="54" fillId="0" borderId="9" xfId="426" applyFont="1" applyBorder="1" applyAlignment="1">
      <alignment horizontal="center" vertical="center"/>
    </xf>
    <xf numFmtId="2" fontId="54" fillId="0" borderId="9" xfId="426" applyNumberFormat="1" applyFont="1" applyBorder="1" applyAlignment="1">
      <alignment horizontal="center" vertical="center"/>
    </xf>
    <xf numFmtId="2" fontId="3" fillId="0" borderId="9" xfId="3" applyNumberFormat="1" applyFont="1" applyBorder="1" applyAlignment="1">
      <alignment horizontal="center" vertical="top"/>
    </xf>
    <xf numFmtId="0" fontId="0" fillId="3" borderId="0" xfId="0" applyFill="1"/>
    <xf numFmtId="0" fontId="3" fillId="0" borderId="9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 wrapText="1"/>
    </xf>
    <xf numFmtId="0" fontId="12" fillId="3" borderId="9" xfId="0" applyFont="1" applyFill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2" fontId="37" fillId="0" borderId="9" xfId="0" applyNumberFormat="1" applyFont="1" applyBorder="1" applyAlignment="1">
      <alignment vertical="top"/>
    </xf>
    <xf numFmtId="2" fontId="12" fillId="0" borderId="9" xfId="0" applyNumberFormat="1" applyFont="1" applyBorder="1" applyAlignment="1">
      <alignment horizontal="center" vertical="top"/>
    </xf>
    <xf numFmtId="0" fontId="12" fillId="3" borderId="9" xfId="1" applyFont="1" applyFill="1" applyBorder="1" applyAlignment="1">
      <alignment horizontal="center" vertical="top" wrapText="1"/>
    </xf>
    <xf numFmtId="0" fontId="3" fillId="0" borderId="9" xfId="2" applyFont="1" applyBorder="1" applyAlignment="1">
      <alignment horizontal="center" vertical="top"/>
    </xf>
    <xf numFmtId="0" fontId="12" fillId="0" borderId="9" xfId="2" applyFont="1" applyBorder="1" applyAlignment="1">
      <alignment horizontal="center" vertical="top" wrapText="1"/>
    </xf>
    <xf numFmtId="0" fontId="12" fillId="0" borderId="9" xfId="2" applyFont="1" applyBorder="1" applyAlignment="1">
      <alignment horizontal="center" vertical="top"/>
    </xf>
    <xf numFmtId="2" fontId="12" fillId="0" borderId="9" xfId="2" applyNumberFormat="1" applyFont="1" applyBorder="1" applyAlignment="1">
      <alignment horizontal="center" vertical="top"/>
    </xf>
    <xf numFmtId="0" fontId="3" fillId="0" borderId="9" xfId="2" applyFont="1" applyBorder="1" applyAlignment="1">
      <alignment horizontal="center"/>
    </xf>
    <xf numFmtId="166" fontId="3" fillId="0" borderId="9" xfId="2" applyNumberFormat="1" applyFont="1" applyBorder="1" applyAlignment="1">
      <alignment horizontal="center"/>
    </xf>
    <xf numFmtId="2" fontId="3" fillId="0" borderId="9" xfId="2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40" fillId="0" borderId="9" xfId="1" applyFont="1" applyBorder="1" applyAlignment="1">
      <alignment horizontal="center" vertical="top"/>
    </xf>
    <xf numFmtId="0" fontId="36" fillId="0" borderId="9" xfId="1" applyFont="1" applyBorder="1" applyAlignment="1">
      <alignment horizontal="center" vertical="top" wrapText="1"/>
    </xf>
    <xf numFmtId="0" fontId="36" fillId="0" borderId="9" xfId="1" applyFont="1" applyBorder="1" applyAlignment="1">
      <alignment horizontal="center" vertical="top"/>
    </xf>
    <xf numFmtId="2" fontId="36" fillId="0" borderId="9" xfId="1" applyNumberFormat="1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2" fontId="12" fillId="0" borderId="9" xfId="0" applyNumberFormat="1" applyFont="1" applyBorder="1" applyAlignment="1">
      <alignment horizontal="center" vertical="top" wrapText="1"/>
    </xf>
    <xf numFmtId="2" fontId="12" fillId="2" borderId="9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12" fillId="0" borderId="9" xfId="0" applyFont="1" applyFill="1" applyBorder="1" applyAlignment="1" applyProtection="1">
      <alignment horizontal="center" vertical="top" wrapText="1"/>
    </xf>
    <xf numFmtId="168" fontId="12" fillId="3" borderId="9" xfId="435" applyNumberFormat="1" applyFont="1" applyFill="1" applyBorder="1" applyAlignment="1" applyProtection="1">
      <alignment horizontal="center" vertical="top" wrapText="1"/>
    </xf>
    <xf numFmtId="165" fontId="52" fillId="0" borderId="9" xfId="435" applyFont="1" applyFill="1" applyBorder="1" applyAlignment="1" applyProtection="1">
      <alignment horizontal="center" vertical="top" wrapText="1"/>
    </xf>
    <xf numFmtId="165" fontId="12" fillId="0" borderId="9" xfId="435" applyFont="1" applyFill="1" applyBorder="1" applyAlignment="1" applyProtection="1">
      <alignment horizontal="center" vertical="top" wrapText="1"/>
    </xf>
    <xf numFmtId="0" fontId="12" fillId="2" borderId="9" xfId="0" applyFont="1" applyFill="1" applyBorder="1" applyAlignment="1">
      <alignment horizontal="center" vertical="top"/>
    </xf>
    <xf numFmtId="0" fontId="12" fillId="0" borderId="9" xfId="0" applyFont="1" applyBorder="1" applyAlignment="1">
      <alignment horizontal="center"/>
    </xf>
    <xf numFmtId="2" fontId="37" fillId="0" borderId="9" xfId="0" applyNumberFormat="1" applyFont="1" applyBorder="1"/>
    <xf numFmtId="2" fontId="12" fillId="0" borderId="9" xfId="0" applyNumberFormat="1" applyFont="1" applyBorder="1" applyAlignment="1">
      <alignment horizontal="center"/>
    </xf>
    <xf numFmtId="0" fontId="3" fillId="0" borderId="9" xfId="1" applyFont="1" applyBorder="1"/>
    <xf numFmtId="0" fontId="3" fillId="0" borderId="9" xfId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2" fontId="3" fillId="0" borderId="9" xfId="1" applyNumberFormat="1" applyFont="1" applyBorder="1" applyAlignment="1">
      <alignment horizontal="center"/>
    </xf>
    <xf numFmtId="2" fontId="3" fillId="2" borderId="9" xfId="1" applyNumberFormat="1" applyFont="1" applyFill="1" applyBorder="1" applyAlignment="1">
      <alignment horizontal="center"/>
    </xf>
    <xf numFmtId="166" fontId="3" fillId="0" borderId="9" xfId="0" applyNumberFormat="1" applyFont="1" applyBorder="1" applyAlignment="1">
      <alignment horizontal="center"/>
    </xf>
    <xf numFmtId="0" fontId="12" fillId="0" borderId="9" xfId="0" applyFont="1" applyFill="1" applyBorder="1" applyAlignment="1">
      <alignment horizontal="center" vertical="top" wrapText="1"/>
    </xf>
    <xf numFmtId="0" fontId="12" fillId="3" borderId="9" xfId="0" applyNumberFormat="1" applyFont="1" applyFill="1" applyBorder="1" applyAlignment="1">
      <alignment horizontal="center" vertical="top" wrapText="1"/>
    </xf>
    <xf numFmtId="0" fontId="52" fillId="0" borderId="9" xfId="0" applyFont="1" applyFill="1" applyBorder="1" applyAlignment="1">
      <alignment horizontal="center" vertical="top" wrapText="1"/>
    </xf>
    <xf numFmtId="2" fontId="12" fillId="0" borderId="9" xfId="0" applyNumberFormat="1" applyFont="1" applyFill="1" applyBorder="1" applyAlignment="1">
      <alignment horizontal="center" vertical="top" wrapText="1"/>
    </xf>
    <xf numFmtId="0" fontId="12" fillId="0" borderId="9" xfId="0" applyNumberFormat="1" applyFont="1" applyFill="1" applyBorder="1" applyAlignment="1">
      <alignment horizontal="center" vertical="top" wrapText="1"/>
    </xf>
    <xf numFmtId="0" fontId="12" fillId="0" borderId="9" xfId="0" quotePrefix="1" applyNumberFormat="1" applyFont="1" applyFill="1" applyBorder="1" applyAlignment="1">
      <alignment horizontal="center" vertical="center" wrapText="1"/>
    </xf>
    <xf numFmtId="0" fontId="12" fillId="3" borderId="9" xfId="34" applyNumberFormat="1" applyFont="1" applyFill="1" applyBorder="1" applyAlignment="1" applyProtection="1">
      <alignment horizontal="center" vertical="center" wrapText="1"/>
    </xf>
    <xf numFmtId="0" fontId="3" fillId="0" borderId="9" xfId="34" applyNumberFormat="1" applyFont="1" applyFill="1" applyBorder="1" applyAlignment="1" applyProtection="1">
      <alignment horizontal="center" vertical="center" wrapText="1"/>
    </xf>
    <xf numFmtId="2" fontId="3" fillId="0" borderId="9" xfId="34" applyNumberFormat="1" applyFont="1" applyFill="1" applyBorder="1" applyAlignment="1" applyProtection="1">
      <alignment horizontal="center" vertical="center" wrapText="1"/>
    </xf>
    <xf numFmtId="2" fontId="12" fillId="0" borderId="9" xfId="34" applyNumberFormat="1" applyFont="1" applyFill="1" applyBorder="1" applyAlignment="1" applyProtection="1">
      <alignment horizontal="center" vertical="center" wrapText="1"/>
    </xf>
    <xf numFmtId="0" fontId="12" fillId="0" borderId="9" xfId="3" applyFont="1" applyBorder="1" applyAlignment="1">
      <alignment horizontal="center" vertical="top" wrapText="1"/>
    </xf>
    <xf numFmtId="0" fontId="12" fillId="0" borderId="9" xfId="3" applyFont="1" applyBorder="1" applyAlignment="1">
      <alignment horizontal="center" vertical="top"/>
    </xf>
    <xf numFmtId="2" fontId="12" fillId="0" borderId="9" xfId="3" applyNumberFormat="1" applyFont="1" applyBorder="1" applyAlignment="1">
      <alignment horizontal="center" vertical="top"/>
    </xf>
    <xf numFmtId="0" fontId="12" fillId="0" borderId="9" xfId="0" applyFont="1" applyBorder="1" applyAlignment="1">
      <alignment horizontal="center" wrapText="1"/>
    </xf>
    <xf numFmtId="1" fontId="12" fillId="0" borderId="9" xfId="0" applyNumberFormat="1" applyFont="1" applyBorder="1" applyAlignment="1">
      <alignment horizontal="center"/>
    </xf>
    <xf numFmtId="0" fontId="35" fillId="0" borderId="9" xfId="0" applyFont="1" applyBorder="1" applyAlignment="1">
      <alignment horizontal="center" vertical="top"/>
    </xf>
    <xf numFmtId="2" fontId="46" fillId="2" borderId="9" xfId="436" applyNumberFormat="1" applyFont="1" applyFill="1" applyBorder="1" applyAlignment="1">
      <alignment horizontal="center" vertical="top" wrapText="1"/>
    </xf>
    <xf numFmtId="0" fontId="3" fillId="0" borderId="9" xfId="323" applyFont="1" applyFill="1" applyBorder="1" applyAlignment="1" applyProtection="1">
      <alignment horizontal="center" vertical="top" wrapText="1"/>
    </xf>
    <xf numFmtId="0" fontId="12" fillId="0" borderId="9" xfId="323" applyFont="1" applyFill="1" applyBorder="1" applyAlignment="1" applyProtection="1">
      <alignment horizontal="center" vertical="top" wrapText="1"/>
    </xf>
    <xf numFmtId="165" fontId="12" fillId="3" borderId="9" xfId="438" applyFont="1" applyFill="1" applyBorder="1" applyAlignment="1" applyProtection="1">
      <alignment vertical="top" wrapText="1"/>
    </xf>
    <xf numFmtId="165" fontId="52" fillId="0" borderId="9" xfId="438" applyFont="1" applyFill="1" applyBorder="1" applyAlignment="1" applyProtection="1">
      <alignment vertical="top" wrapText="1"/>
    </xf>
    <xf numFmtId="165" fontId="12" fillId="0" borderId="9" xfId="438" applyFont="1" applyFill="1" applyBorder="1" applyAlignment="1" applyProtection="1">
      <alignment vertical="top" wrapText="1"/>
    </xf>
    <xf numFmtId="1" fontId="12" fillId="0" borderId="9" xfId="0" applyNumberFormat="1" applyFont="1" applyBorder="1" applyAlignment="1">
      <alignment horizontal="center" vertical="top"/>
    </xf>
    <xf numFmtId="0" fontId="3" fillId="0" borderId="9" xfId="434" applyFont="1" applyBorder="1" applyAlignment="1">
      <alignment horizontal="center"/>
    </xf>
    <xf numFmtId="0" fontId="12" fillId="0" borderId="9" xfId="437" applyFont="1" applyBorder="1" applyAlignment="1">
      <alignment horizontal="center"/>
    </xf>
    <xf numFmtId="0" fontId="12" fillId="0" borderId="9" xfId="437" applyFont="1" applyBorder="1" applyAlignment="1">
      <alignment horizontal="center" vertical="top" wrapText="1"/>
    </xf>
    <xf numFmtId="0" fontId="12" fillId="2" borderId="9" xfId="437" applyFont="1" applyFill="1" applyBorder="1" applyAlignment="1">
      <alignment horizontal="center"/>
    </xf>
    <xf numFmtId="2" fontId="12" fillId="0" borderId="9" xfId="437" applyNumberFormat="1" applyFont="1" applyBorder="1" applyAlignment="1">
      <alignment horizontal="center"/>
    </xf>
    <xf numFmtId="2" fontId="12" fillId="2" borderId="9" xfId="437" applyNumberFormat="1" applyFont="1" applyFill="1" applyBorder="1" applyAlignment="1">
      <alignment horizontal="center"/>
    </xf>
    <xf numFmtId="0" fontId="4" fillId="0" borderId="9" xfId="427" applyFont="1" applyBorder="1" applyAlignment="1">
      <alignment horizontal="center" vertical="top"/>
    </xf>
    <xf numFmtId="0" fontId="36" fillId="0" borderId="9" xfId="427" applyFont="1" applyBorder="1" applyAlignment="1">
      <alignment horizontal="center" vertical="top" wrapText="1"/>
    </xf>
    <xf numFmtId="0" fontId="36" fillId="0" borderId="9" xfId="427" applyFont="1" applyBorder="1" applyAlignment="1">
      <alignment horizontal="center" vertical="top"/>
    </xf>
    <xf numFmtId="2" fontId="36" fillId="0" borderId="9" xfId="427" applyNumberFormat="1" applyFont="1" applyBorder="1" applyAlignment="1">
      <alignment horizontal="center" vertical="top"/>
    </xf>
    <xf numFmtId="0" fontId="36" fillId="3" borderId="9" xfId="429" applyFont="1" applyFill="1" applyBorder="1" applyAlignment="1">
      <alignment horizontal="center"/>
    </xf>
    <xf numFmtId="0" fontId="40" fillId="0" borderId="9" xfId="429" applyFont="1" applyBorder="1" applyAlignment="1">
      <alignment horizontal="center" vertical="top"/>
    </xf>
    <xf numFmtId="0" fontId="36" fillId="3" borderId="9" xfId="429" applyFont="1" applyFill="1" applyBorder="1" applyAlignment="1">
      <alignment horizontal="center" vertical="top"/>
    </xf>
    <xf numFmtId="2" fontId="36" fillId="0" borderId="9" xfId="429" applyNumberFormat="1" applyFont="1" applyBorder="1" applyAlignment="1">
      <alignment horizontal="center" vertical="top"/>
    </xf>
    <xf numFmtId="0" fontId="36" fillId="0" borderId="9" xfId="429" applyFont="1" applyBorder="1" applyAlignment="1">
      <alignment horizontal="center" vertical="top"/>
    </xf>
    <xf numFmtId="0" fontId="40" fillId="0" borderId="9" xfId="428" applyFont="1" applyBorder="1" applyAlignment="1">
      <alignment horizontal="center" vertical="top"/>
    </xf>
    <xf numFmtId="0" fontId="36" fillId="0" borderId="9" xfId="428" applyFont="1" applyBorder="1" applyAlignment="1">
      <alignment horizontal="center" vertical="top" wrapText="1"/>
    </xf>
    <xf numFmtId="0" fontId="36" fillId="0" borderId="9" xfId="428" applyFont="1" applyBorder="1" applyAlignment="1">
      <alignment horizontal="center" vertical="top"/>
    </xf>
    <xf numFmtId="2" fontId="36" fillId="0" borderId="9" xfId="428" applyNumberFormat="1" applyFont="1" applyBorder="1" applyAlignment="1">
      <alignment horizontal="center" vertical="top"/>
    </xf>
    <xf numFmtId="0" fontId="36" fillId="0" borderId="9" xfId="428" applyFont="1" applyBorder="1" applyAlignment="1">
      <alignment horizontal="center"/>
    </xf>
    <xf numFmtId="2" fontId="36" fillId="0" borderId="9" xfId="428" applyNumberFormat="1" applyFont="1" applyBorder="1" applyAlignment="1">
      <alignment horizontal="center"/>
    </xf>
    <xf numFmtId="0" fontId="40" fillId="3" borderId="9" xfId="428" applyFont="1" applyFill="1" applyBorder="1" applyAlignment="1">
      <alignment horizontal="center" vertical="top"/>
    </xf>
    <xf numFmtId="0" fontId="36" fillId="3" borderId="9" xfId="428" applyFont="1" applyFill="1" applyBorder="1" applyAlignment="1">
      <alignment horizontal="center" vertical="top" wrapText="1"/>
    </xf>
    <xf numFmtId="0" fontId="36" fillId="3" borderId="9" xfId="428" applyFont="1" applyFill="1" applyBorder="1" applyAlignment="1">
      <alignment horizontal="center" vertical="top"/>
    </xf>
    <xf numFmtId="2" fontId="36" fillId="3" borderId="9" xfId="428" applyNumberFormat="1" applyFont="1" applyFill="1" applyBorder="1" applyAlignment="1">
      <alignment horizontal="center" vertical="top"/>
    </xf>
    <xf numFmtId="0" fontId="4" fillId="3" borderId="9" xfId="1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2" fontId="11" fillId="3" borderId="9" xfId="0" applyNumberFormat="1" applyFont="1" applyFill="1" applyBorder="1" applyAlignment="1">
      <alignment horizontal="center"/>
    </xf>
    <xf numFmtId="0" fontId="40" fillId="3" borderId="9" xfId="0" applyFont="1" applyFill="1" applyBorder="1" applyAlignment="1">
      <alignment horizontal="center" vertical="top" wrapText="1"/>
    </xf>
    <xf numFmtId="0" fontId="36" fillId="3" borderId="9" xfId="0" applyFont="1" applyFill="1" applyBorder="1" applyAlignment="1">
      <alignment horizontal="left" vertical="top" wrapText="1"/>
    </xf>
    <xf numFmtId="0" fontId="42" fillId="3" borderId="9" xfId="0" applyFont="1" applyFill="1" applyBorder="1" applyAlignment="1">
      <alignment horizontal="center" vertical="top" wrapText="1"/>
    </xf>
    <xf numFmtId="1" fontId="36" fillId="3" borderId="9" xfId="0" applyNumberFormat="1" applyFont="1" applyFill="1" applyBorder="1" applyAlignment="1">
      <alignment horizontal="center" vertical="top" wrapText="1"/>
    </xf>
    <xf numFmtId="2" fontId="36" fillId="3" borderId="9" xfId="0" applyNumberFormat="1" applyFont="1" applyFill="1" applyBorder="1" applyAlignment="1">
      <alignment horizontal="center" vertical="top" wrapText="1"/>
    </xf>
    <xf numFmtId="0" fontId="36" fillId="3" borderId="9" xfId="0" applyFont="1" applyFill="1" applyBorder="1" applyAlignment="1">
      <alignment horizontal="center" vertical="top" wrapText="1"/>
    </xf>
    <xf numFmtId="0" fontId="36" fillId="3" borderId="9" xfId="0" applyNumberFormat="1" applyFont="1" applyFill="1" applyBorder="1" applyAlignment="1">
      <alignment horizontal="center" vertical="top" wrapText="1"/>
    </xf>
    <xf numFmtId="2" fontId="40" fillId="3" borderId="9" xfId="0" applyNumberFormat="1" applyFont="1" applyFill="1" applyBorder="1" applyAlignment="1">
      <alignment horizontal="center" vertical="top" wrapText="1"/>
    </xf>
    <xf numFmtId="0" fontId="40" fillId="3" borderId="9" xfId="422" applyFont="1" applyFill="1" applyBorder="1" applyAlignment="1">
      <alignment horizontal="center" vertical="top"/>
    </xf>
    <xf numFmtId="0" fontId="36" fillId="3" borderId="9" xfId="422" applyFont="1" applyFill="1" applyBorder="1" applyAlignment="1">
      <alignment horizontal="left" vertical="top" wrapText="1"/>
    </xf>
    <xf numFmtId="0" fontId="36" fillId="3" borderId="9" xfId="422" applyFont="1" applyFill="1" applyBorder="1" applyAlignment="1">
      <alignment horizontal="center" vertical="top" wrapText="1"/>
    </xf>
    <xf numFmtId="0" fontId="36" fillId="3" borderId="9" xfId="422" applyFont="1" applyFill="1" applyBorder="1" applyAlignment="1">
      <alignment horizontal="center" vertical="top"/>
    </xf>
    <xf numFmtId="2" fontId="36" fillId="3" borderId="9" xfId="422" applyNumberFormat="1" applyFont="1" applyFill="1" applyBorder="1" applyAlignment="1">
      <alignment horizontal="center" vertical="top"/>
    </xf>
    <xf numFmtId="0" fontId="40" fillId="3" borderId="9" xfId="0" applyFont="1" applyFill="1" applyBorder="1" applyAlignment="1">
      <alignment horizontal="center" vertical="top"/>
    </xf>
    <xf numFmtId="0" fontId="40" fillId="0" borderId="9" xfId="0" applyFont="1" applyBorder="1" applyAlignment="1">
      <alignment horizontal="center" vertical="top"/>
    </xf>
    <xf numFmtId="0" fontId="36" fillId="0" borderId="9" xfId="0" applyFont="1" applyBorder="1" applyAlignment="1">
      <alignment horizontal="center" vertical="top" wrapText="1"/>
    </xf>
    <xf numFmtId="0" fontId="36" fillId="0" borderId="9" xfId="0" applyFont="1" applyBorder="1" applyAlignment="1">
      <alignment horizontal="center" vertical="top"/>
    </xf>
    <xf numFmtId="2" fontId="36" fillId="0" borderId="9" xfId="0" applyNumberFormat="1" applyFont="1" applyBorder="1" applyAlignment="1">
      <alignment horizontal="center" vertical="top"/>
    </xf>
    <xf numFmtId="0" fontId="3" fillId="0" borderId="9" xfId="1" applyFont="1" applyBorder="1" applyAlignment="1">
      <alignment horizontal="center" vertical="top"/>
    </xf>
    <xf numFmtId="0" fontId="12" fillId="0" borderId="9" xfId="1" applyFont="1" applyBorder="1" applyAlignment="1">
      <alignment horizontal="center" vertical="top" wrapText="1"/>
    </xf>
    <xf numFmtId="0" fontId="12" fillId="0" borderId="9" xfId="1" applyFont="1" applyBorder="1" applyAlignment="1">
      <alignment horizontal="center" vertical="top"/>
    </xf>
    <xf numFmtId="0" fontId="12" fillId="2" borderId="9" xfId="1" applyFont="1" applyFill="1" applyBorder="1" applyAlignment="1">
      <alignment horizontal="center" vertical="top"/>
    </xf>
    <xf numFmtId="2" fontId="37" fillId="0" borderId="9" xfId="1" applyNumberFormat="1" applyFont="1" applyBorder="1" applyAlignment="1">
      <alignment vertical="top"/>
    </xf>
    <xf numFmtId="2" fontId="12" fillId="0" borderId="9" xfId="1" applyNumberFormat="1" applyFont="1" applyBorder="1" applyAlignment="1">
      <alignment horizontal="center" vertical="top"/>
    </xf>
    <xf numFmtId="0" fontId="1" fillId="0" borderId="9" xfId="1" applyFont="1" applyBorder="1" applyAlignment="1">
      <alignment horizontal="center"/>
    </xf>
    <xf numFmtId="1" fontId="3" fillId="2" borderId="9" xfId="1" applyNumberFormat="1" applyFont="1" applyFill="1" applyBorder="1" applyAlignment="1">
      <alignment horizontal="center"/>
    </xf>
    <xf numFmtId="2" fontId="12" fillId="0" borderId="10" xfId="0" applyNumberFormat="1" applyFont="1" applyBorder="1" applyAlignment="1">
      <alignment horizontal="center" vertical="top"/>
    </xf>
    <xf numFmtId="0" fontId="40" fillId="27" borderId="9" xfId="424" applyFont="1" applyFill="1" applyBorder="1" applyAlignment="1">
      <alignment horizontal="center"/>
    </xf>
    <xf numFmtId="1" fontId="36" fillId="27" borderId="9" xfId="424" applyNumberFormat="1" applyFont="1" applyFill="1" applyBorder="1" applyAlignment="1">
      <alignment horizontal="center"/>
    </xf>
    <xf numFmtId="2" fontId="36" fillId="27" borderId="9" xfId="424" applyNumberFormat="1" applyFont="1" applyFill="1" applyBorder="1" applyAlignment="1">
      <alignment horizontal="center"/>
    </xf>
    <xf numFmtId="0" fontId="36" fillId="27" borderId="9" xfId="1" applyFont="1" applyFill="1" applyBorder="1" applyAlignment="1">
      <alignment horizontal="center" wrapText="1"/>
    </xf>
    <xf numFmtId="9" fontId="36" fillId="27" borderId="9" xfId="0" applyNumberFormat="1" applyFont="1" applyFill="1" applyBorder="1" applyAlignment="1">
      <alignment horizontal="center"/>
    </xf>
    <xf numFmtId="0" fontId="3" fillId="27" borderId="9" xfId="1" applyFont="1" applyFill="1" applyBorder="1" applyAlignment="1">
      <alignment horizontal="center"/>
    </xf>
    <xf numFmtId="0" fontId="11" fillId="27" borderId="9" xfId="1" applyFont="1" applyFill="1" applyBorder="1" applyAlignment="1">
      <alignment horizontal="center" wrapText="1"/>
    </xf>
    <xf numFmtId="0" fontId="11" fillId="27" borderId="9" xfId="0" applyFont="1" applyFill="1" applyBorder="1" applyAlignment="1">
      <alignment horizontal="center"/>
    </xf>
    <xf numFmtId="49" fontId="11" fillId="27" borderId="9" xfId="433" applyNumberFormat="1" applyFont="1" applyFill="1" applyBorder="1" applyAlignment="1">
      <alignment horizontal="center" vertical="top"/>
    </xf>
    <xf numFmtId="2" fontId="12" fillId="27" borderId="9" xfId="0" applyNumberFormat="1" applyFont="1" applyFill="1" applyBorder="1" applyAlignment="1">
      <alignment horizontal="center"/>
    </xf>
    <xf numFmtId="0" fontId="38" fillId="27" borderId="9" xfId="433" applyFont="1" applyFill="1" applyBorder="1" applyAlignment="1">
      <alignment horizontal="center" vertical="top"/>
    </xf>
    <xf numFmtId="0" fontId="11" fillId="27" borderId="9" xfId="431" applyFont="1" applyFill="1" applyBorder="1" applyAlignment="1">
      <alignment horizontal="center" vertical="top" wrapText="1"/>
    </xf>
    <xf numFmtId="2" fontId="11" fillId="27" borderId="9" xfId="303" applyNumberFormat="1" applyFont="1" applyFill="1" applyBorder="1" applyAlignment="1">
      <alignment horizontal="center"/>
    </xf>
    <xf numFmtId="0" fontId="11" fillId="27" borderId="9" xfId="303" applyFont="1" applyFill="1" applyBorder="1" applyAlignment="1">
      <alignment horizontal="center"/>
    </xf>
    <xf numFmtId="0" fontId="1" fillId="27" borderId="9" xfId="424" applyFont="1" applyFill="1" applyBorder="1"/>
    <xf numFmtId="2" fontId="11" fillId="27" borderId="9" xfId="435" applyNumberFormat="1" applyFont="1" applyFill="1" applyBorder="1" applyAlignment="1">
      <alignment horizontal="center" vertical="top"/>
    </xf>
    <xf numFmtId="0" fontId="8" fillId="27" borderId="9" xfId="430" applyFont="1" applyFill="1" applyBorder="1" applyAlignment="1">
      <alignment horizontal="center" vertical="top" wrapText="1"/>
    </xf>
    <xf numFmtId="0" fontId="12" fillId="27" borderId="9" xfId="1" applyFont="1" applyFill="1" applyBorder="1"/>
    <xf numFmtId="0" fontId="40" fillId="27" borderId="9" xfId="1" applyFont="1" applyFill="1" applyBorder="1"/>
    <xf numFmtId="0" fontId="36" fillId="27" borderId="9" xfId="4" applyFont="1" applyFill="1" applyBorder="1" applyAlignment="1">
      <alignment horizontal="center" vertical="top" wrapText="1"/>
    </xf>
    <xf numFmtId="9" fontId="12" fillId="27" borderId="9" xfId="1" applyNumberFormat="1" applyFont="1" applyFill="1" applyBorder="1" applyAlignment="1">
      <alignment horizontal="center"/>
    </xf>
    <xf numFmtId="2" fontId="12" fillId="27" borderId="9" xfId="1" applyNumberFormat="1" applyFont="1" applyFill="1" applyBorder="1"/>
    <xf numFmtId="2" fontId="12" fillId="27" borderId="9" xfId="1" applyNumberFormat="1" applyFont="1" applyFill="1" applyBorder="1" applyAlignment="1">
      <alignment horizontal="center"/>
    </xf>
    <xf numFmtId="0" fontId="36" fillId="27" borderId="9" xfId="5" applyFont="1" applyFill="1" applyBorder="1" applyAlignment="1">
      <alignment horizontal="center" wrapText="1"/>
    </xf>
    <xf numFmtId="0" fontId="1" fillId="27" borderId="9" xfId="1" applyFill="1" applyBorder="1"/>
    <xf numFmtId="0" fontId="40" fillId="27" borderId="9" xfId="425" applyFont="1" applyFill="1" applyBorder="1" applyAlignment="1">
      <alignment horizontal="center"/>
    </xf>
    <xf numFmtId="0" fontId="36" fillId="27" borderId="9" xfId="425" applyFont="1" applyFill="1" applyBorder="1" applyAlignment="1">
      <alignment horizontal="center" wrapText="1"/>
    </xf>
    <xf numFmtId="0" fontId="40" fillId="0" borderId="9" xfId="1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2" fontId="36" fillId="0" borderId="9" xfId="0" applyNumberFormat="1" applyFont="1" applyFill="1" applyBorder="1" applyAlignment="1">
      <alignment horizontal="center"/>
    </xf>
    <xf numFmtId="9" fontId="36" fillId="27" borderId="9" xfId="426" applyNumberFormat="1" applyFont="1" applyFill="1" applyBorder="1" applyAlignment="1">
      <alignment horizontal="center"/>
    </xf>
    <xf numFmtId="0" fontId="36" fillId="27" borderId="9" xfId="426" applyFont="1" applyFill="1" applyBorder="1" applyAlignment="1">
      <alignment horizontal="center"/>
    </xf>
    <xf numFmtId="2" fontId="36" fillId="27" borderId="9" xfId="426" applyNumberFormat="1" applyFont="1" applyFill="1" applyBorder="1" applyAlignment="1">
      <alignment horizontal="center"/>
    </xf>
    <xf numFmtId="0" fontId="39" fillId="27" borderId="9" xfId="4" applyFont="1" applyFill="1" applyBorder="1" applyAlignment="1">
      <alignment horizontal="center" vertical="top" wrapText="1"/>
    </xf>
    <xf numFmtId="0" fontId="4" fillId="27" borderId="9" xfId="0" applyFont="1" applyFill="1" applyBorder="1" applyAlignment="1">
      <alignment horizontal="center"/>
    </xf>
    <xf numFmtId="0" fontId="12" fillId="27" borderId="9" xfId="0" applyFont="1" applyFill="1" applyBorder="1" applyAlignment="1">
      <alignment horizontal="center" wrapText="1"/>
    </xf>
    <xf numFmtId="0" fontId="12" fillId="27" borderId="9" xfId="0" applyFont="1" applyFill="1" applyBorder="1" applyAlignment="1">
      <alignment horizontal="center"/>
    </xf>
    <xf numFmtId="0" fontId="4" fillId="27" borderId="9" xfId="1" applyFont="1" applyFill="1" applyBorder="1" applyAlignment="1">
      <alignment horizontal="center"/>
    </xf>
    <xf numFmtId="0" fontId="12" fillId="27" borderId="9" xfId="1" applyFont="1" applyFill="1" applyBorder="1" applyAlignment="1">
      <alignment horizontal="center" wrapText="1"/>
    </xf>
    <xf numFmtId="0" fontId="39" fillId="0" borderId="9" xfId="0" applyFont="1" applyFill="1" applyBorder="1" applyAlignment="1">
      <alignment horizontal="center"/>
    </xf>
    <xf numFmtId="2" fontId="39" fillId="0" borderId="9" xfId="0" applyNumberFormat="1" applyFont="1" applyFill="1" applyBorder="1" applyAlignment="1">
      <alignment horizontal="center"/>
    </xf>
    <xf numFmtId="0" fontId="50" fillId="0" borderId="9" xfId="1" applyFont="1" applyFill="1" applyBorder="1" applyAlignment="1">
      <alignment horizontal="center"/>
    </xf>
    <xf numFmtId="0" fontId="11" fillId="28" borderId="9" xfId="0" applyFont="1" applyFill="1" applyBorder="1" applyAlignment="1">
      <alignment horizontal="center" vertical="center"/>
    </xf>
    <xf numFmtId="0" fontId="11" fillId="28" borderId="10" xfId="0" applyFont="1" applyFill="1" applyBorder="1" applyAlignment="1">
      <alignment horizontal="center" vertical="center"/>
    </xf>
    <xf numFmtId="0" fontId="11" fillId="28" borderId="11" xfId="0" applyFont="1" applyFill="1" applyBorder="1" applyAlignment="1">
      <alignment horizontal="center" vertical="center"/>
    </xf>
    <xf numFmtId="0" fontId="11" fillId="28" borderId="1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55" fillId="0" borderId="0" xfId="1" applyFont="1" applyAlignment="1">
      <alignment horizontal="center" vertical="top" wrapText="1"/>
    </xf>
    <xf numFmtId="0" fontId="37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</cellXfs>
  <cellStyles count="443">
    <cellStyle name="20% - Акцент1" xfId="6"/>
    <cellStyle name="20% - Акцент2" xfId="7"/>
    <cellStyle name="20% - Акцент3" xfId="8"/>
    <cellStyle name="20% - Акцент4" xfId="9"/>
    <cellStyle name="20% - Акцент5" xfId="10"/>
    <cellStyle name="20% - Акцент6" xfId="11"/>
    <cellStyle name="40% - Акцент1" xfId="12"/>
    <cellStyle name="40% - Акцент2" xfId="13"/>
    <cellStyle name="40% - Акцент3" xfId="14"/>
    <cellStyle name="40% - Акцент4" xfId="15"/>
    <cellStyle name="40% - Акцент5" xfId="16"/>
    <cellStyle name="40% - Акцент6" xfId="17"/>
    <cellStyle name="60% - Акцент1" xfId="18"/>
    <cellStyle name="60% - Акцент2" xfId="19"/>
    <cellStyle name="60% - Акцент3" xfId="20"/>
    <cellStyle name="60% - Акцент4" xfId="21"/>
    <cellStyle name="60% - Акцент5" xfId="22"/>
    <cellStyle name="60% - Акцент6" xfId="23"/>
    <cellStyle name="Bad 2" xfId="436"/>
    <cellStyle name="Comma" xfId="438" builtinId="3"/>
    <cellStyle name="Comma 10" xfId="24"/>
    <cellStyle name="Comma 11" xfId="25"/>
    <cellStyle name="Comma 12" xfId="26"/>
    <cellStyle name="Comma 13" xfId="27"/>
    <cellStyle name="Comma 14" xfId="28"/>
    <cellStyle name="Comma 15" xfId="29"/>
    <cellStyle name="Comma 16" xfId="30"/>
    <cellStyle name="Comma 17" xfId="31"/>
    <cellStyle name="Comma 18" xfId="32"/>
    <cellStyle name="Comma 19" xfId="33"/>
    <cellStyle name="Comma 2" xfId="34"/>
    <cellStyle name="Comma 2 10" xfId="35"/>
    <cellStyle name="Comma 2 11" xfId="36"/>
    <cellStyle name="Comma 2 12" xfId="37"/>
    <cellStyle name="Comma 2 13" xfId="38"/>
    <cellStyle name="Comma 2 14" xfId="39"/>
    <cellStyle name="Comma 2 15" xfId="40"/>
    <cellStyle name="Comma 2 16" xfId="41"/>
    <cellStyle name="Comma 2 17" xfId="42"/>
    <cellStyle name="Comma 2 18" xfId="43"/>
    <cellStyle name="Comma 2 19" xfId="44"/>
    <cellStyle name="Comma 2 2" xfId="45"/>
    <cellStyle name="Comma 2 20" xfId="46"/>
    <cellStyle name="Comma 2 21" xfId="47"/>
    <cellStyle name="Comma 2 22" xfId="48"/>
    <cellStyle name="Comma 2 23" xfId="49"/>
    <cellStyle name="Comma 2 24" xfId="50"/>
    <cellStyle name="Comma 2 25" xfId="51"/>
    <cellStyle name="Comma 2 26" xfId="52"/>
    <cellStyle name="Comma 2 27" xfId="53"/>
    <cellStyle name="Comma 2 28" xfId="54"/>
    <cellStyle name="Comma 2 29" xfId="55"/>
    <cellStyle name="Comma 2 3" xfId="56"/>
    <cellStyle name="Comma 2 30" xfId="57"/>
    <cellStyle name="Comma 2 31" xfId="58"/>
    <cellStyle name="Comma 2 32" xfId="59"/>
    <cellStyle name="Comma 2 33" xfId="60"/>
    <cellStyle name="Comma 2 34" xfId="61"/>
    <cellStyle name="Comma 2 35" xfId="62"/>
    <cellStyle name="Comma 2 36" xfId="63"/>
    <cellStyle name="Comma 2 37" xfId="64"/>
    <cellStyle name="Comma 2 38" xfId="65"/>
    <cellStyle name="Comma 2 39" xfId="66"/>
    <cellStyle name="Comma 2 4" xfId="67"/>
    <cellStyle name="Comma 2 40" xfId="68"/>
    <cellStyle name="Comma 2 41" xfId="69"/>
    <cellStyle name="Comma 2 42" xfId="70"/>
    <cellStyle name="Comma 2 43" xfId="71"/>
    <cellStyle name="Comma 2 44" xfId="72"/>
    <cellStyle name="Comma 2 45" xfId="73"/>
    <cellStyle name="Comma 2 46" xfId="74"/>
    <cellStyle name="Comma 2 47" xfId="75"/>
    <cellStyle name="Comma 2 48" xfId="76"/>
    <cellStyle name="Comma 2 5" xfId="77"/>
    <cellStyle name="Comma 2 6" xfId="78"/>
    <cellStyle name="Comma 2 7" xfId="79"/>
    <cellStyle name="Comma 2 8" xfId="80"/>
    <cellStyle name="Comma 2 9" xfId="81"/>
    <cellStyle name="Comma 20" xfId="82"/>
    <cellStyle name="Comma 21" xfId="83"/>
    <cellStyle name="Comma 22" xfId="84"/>
    <cellStyle name="Comma 23" xfId="85"/>
    <cellStyle name="Comma 24" xfId="86"/>
    <cellStyle name="Comma 25" xfId="87"/>
    <cellStyle name="Comma 26" xfId="88"/>
    <cellStyle name="Comma 27" xfId="89"/>
    <cellStyle name="Comma 28" xfId="90"/>
    <cellStyle name="Comma 29" xfId="91"/>
    <cellStyle name="Comma 3" xfId="92"/>
    <cellStyle name="Comma 3 2" xfId="93"/>
    <cellStyle name="Comma 3 3" xfId="94"/>
    <cellStyle name="Comma 30" xfId="95"/>
    <cellStyle name="Comma 31" xfId="96"/>
    <cellStyle name="Comma 32" xfId="97"/>
    <cellStyle name="Comma 33" xfId="98"/>
    <cellStyle name="Comma 34" xfId="99"/>
    <cellStyle name="Comma 35" xfId="100"/>
    <cellStyle name="Comma 36" xfId="101"/>
    <cellStyle name="Comma 37" xfId="102"/>
    <cellStyle name="Comma 38" xfId="103"/>
    <cellStyle name="Comma 39" xfId="104"/>
    <cellStyle name="Comma 4" xfId="105"/>
    <cellStyle name="Comma 40" xfId="106"/>
    <cellStyle name="Comma 41" xfId="107"/>
    <cellStyle name="Comma 42" xfId="108"/>
    <cellStyle name="Comma 43" xfId="109"/>
    <cellStyle name="Comma 44" xfId="110"/>
    <cellStyle name="Comma 45" xfId="111"/>
    <cellStyle name="Comma 46" xfId="112"/>
    <cellStyle name="Comma 47" xfId="113"/>
    <cellStyle name="Comma 48" xfId="114"/>
    <cellStyle name="Comma 49" xfId="115"/>
    <cellStyle name="Comma 5" xfId="116"/>
    <cellStyle name="Comma 50" xfId="117"/>
    <cellStyle name="Comma 51" xfId="439"/>
    <cellStyle name="Comma 51 2" xfId="435"/>
    <cellStyle name="Comma 6" xfId="118"/>
    <cellStyle name="Comma 7" xfId="119"/>
    <cellStyle name="Comma 8" xfId="120"/>
    <cellStyle name="Comma 9" xfId="121"/>
    <cellStyle name="Currency 10" xfId="122"/>
    <cellStyle name="Currency 11" xfId="123"/>
    <cellStyle name="Currency 12" xfId="124"/>
    <cellStyle name="Currency 13" xfId="125"/>
    <cellStyle name="Currency 14" xfId="126"/>
    <cellStyle name="Currency 15" xfId="127"/>
    <cellStyle name="Currency 16" xfId="128"/>
    <cellStyle name="Currency 17" xfId="129"/>
    <cellStyle name="Currency 18" xfId="130"/>
    <cellStyle name="Currency 19" xfId="131"/>
    <cellStyle name="Currency 2" xfId="132"/>
    <cellStyle name="Currency 20" xfId="133"/>
    <cellStyle name="Currency 21" xfId="134"/>
    <cellStyle name="Currency 22" xfId="135"/>
    <cellStyle name="Currency 23" xfId="136"/>
    <cellStyle name="Currency 24" xfId="137"/>
    <cellStyle name="Currency 25" xfId="138"/>
    <cellStyle name="Currency 26" xfId="139"/>
    <cellStyle name="Currency 27" xfId="140"/>
    <cellStyle name="Currency 28" xfId="141"/>
    <cellStyle name="Currency 29" xfId="142"/>
    <cellStyle name="Currency 3" xfId="143"/>
    <cellStyle name="Currency 30" xfId="144"/>
    <cellStyle name="Currency 31" xfId="145"/>
    <cellStyle name="Currency 32" xfId="146"/>
    <cellStyle name="Currency 33" xfId="147"/>
    <cellStyle name="Currency 34" xfId="148"/>
    <cellStyle name="Currency 35" xfId="149"/>
    <cellStyle name="Currency 36" xfId="150"/>
    <cellStyle name="Currency 37" xfId="151"/>
    <cellStyle name="Currency 38" xfId="152"/>
    <cellStyle name="Currency 39" xfId="153"/>
    <cellStyle name="Currency 4" xfId="154"/>
    <cellStyle name="Currency 40" xfId="155"/>
    <cellStyle name="Currency 41" xfId="156"/>
    <cellStyle name="Currency 42" xfId="157"/>
    <cellStyle name="Currency 43" xfId="158"/>
    <cellStyle name="Currency 44" xfId="159"/>
    <cellStyle name="Currency 45" xfId="160"/>
    <cellStyle name="Currency 46" xfId="161"/>
    <cellStyle name="Currency 5" xfId="162"/>
    <cellStyle name="Currency 6" xfId="163"/>
    <cellStyle name="Currency 7" xfId="164"/>
    <cellStyle name="Currency 8" xfId="165"/>
    <cellStyle name="Currency 9" xfId="166"/>
    <cellStyle name="Normal" xfId="0" builtinId="0"/>
    <cellStyle name="Normal 10" xfId="167"/>
    <cellStyle name="Normal 11" xfId="168"/>
    <cellStyle name="Normal 12" xfId="169"/>
    <cellStyle name="Normal 13" xfId="170"/>
    <cellStyle name="Normal 14" xfId="171"/>
    <cellStyle name="Normal 15" xfId="172"/>
    <cellStyle name="Normal 16" xfId="173"/>
    <cellStyle name="Normal 17" xfId="174"/>
    <cellStyle name="Normal 18" xfId="175"/>
    <cellStyle name="Normal 19" xfId="176"/>
    <cellStyle name="Normal 2" xfId="177"/>
    <cellStyle name="Normal 2 10" xfId="178"/>
    <cellStyle name="Normal 2 11" xfId="179"/>
    <cellStyle name="Normal 2 12" xfId="180"/>
    <cellStyle name="Normal 2 13" xfId="181"/>
    <cellStyle name="Normal 2 14" xfId="182"/>
    <cellStyle name="Normal 2 15" xfId="183"/>
    <cellStyle name="Normal 2 16" xfId="184"/>
    <cellStyle name="Normal 2 17" xfId="185"/>
    <cellStyle name="Normal 2 18" xfId="186"/>
    <cellStyle name="Normal 2 19" xfId="187"/>
    <cellStyle name="Normal 2 2" xfId="188"/>
    <cellStyle name="Normal 2 2 10" xfId="189"/>
    <cellStyle name="Normal 2 2 11" xfId="190"/>
    <cellStyle name="Normal 2 2 12" xfId="191"/>
    <cellStyle name="Normal 2 2 13" xfId="192"/>
    <cellStyle name="Normal 2 2 14" xfId="193"/>
    <cellStyle name="Normal 2 2 15" xfId="194"/>
    <cellStyle name="Normal 2 2 16" xfId="195"/>
    <cellStyle name="Normal 2 2 17" xfId="196"/>
    <cellStyle name="Normal 2 2 18" xfId="197"/>
    <cellStyle name="Normal 2 2 19" xfId="198"/>
    <cellStyle name="Normal 2 2 2" xfId="199"/>
    <cellStyle name="Normal 2 2 20" xfId="200"/>
    <cellStyle name="Normal 2 2 21" xfId="201"/>
    <cellStyle name="Normal 2 2 22" xfId="202"/>
    <cellStyle name="Normal 2 2 23" xfId="203"/>
    <cellStyle name="Normal 2 2 24" xfId="204"/>
    <cellStyle name="Normal 2 2 25" xfId="205"/>
    <cellStyle name="Normal 2 2 26" xfId="206"/>
    <cellStyle name="Normal 2 2 27" xfId="207"/>
    <cellStyle name="Normal 2 2 28" xfId="208"/>
    <cellStyle name="Normal 2 2 29" xfId="209"/>
    <cellStyle name="Normal 2 2 3" xfId="210"/>
    <cellStyle name="Normal 2 2 30" xfId="211"/>
    <cellStyle name="Normal 2 2 31" xfId="212"/>
    <cellStyle name="Normal 2 2 32" xfId="213"/>
    <cellStyle name="Normal 2 2 33" xfId="214"/>
    <cellStyle name="Normal 2 2 34" xfId="215"/>
    <cellStyle name="Normal 2 2 35" xfId="216"/>
    <cellStyle name="Normal 2 2 36" xfId="217"/>
    <cellStyle name="Normal 2 2 37" xfId="218"/>
    <cellStyle name="Normal 2 2 38" xfId="219"/>
    <cellStyle name="Normal 2 2 39" xfId="220"/>
    <cellStyle name="Normal 2 2 4" xfId="221"/>
    <cellStyle name="Normal 2 2 40" xfId="222"/>
    <cellStyle name="Normal 2 2 41" xfId="223"/>
    <cellStyle name="Normal 2 2 42" xfId="224"/>
    <cellStyle name="Normal 2 2 43" xfId="225"/>
    <cellStyle name="Normal 2 2 44" xfId="226"/>
    <cellStyle name="Normal 2 2 45" xfId="227"/>
    <cellStyle name="Normal 2 2 46" xfId="228"/>
    <cellStyle name="Normal 2 2 47" xfId="229"/>
    <cellStyle name="Normal 2 2 5" xfId="230"/>
    <cellStyle name="Normal 2 2 6" xfId="231"/>
    <cellStyle name="Normal 2 2 7" xfId="232"/>
    <cellStyle name="Normal 2 2 8" xfId="233"/>
    <cellStyle name="Normal 2 2 9" xfId="234"/>
    <cellStyle name="Normal 2 20" xfId="235"/>
    <cellStyle name="Normal 2 21" xfId="236"/>
    <cellStyle name="Normal 2 22" xfId="237"/>
    <cellStyle name="Normal 2 23" xfId="238"/>
    <cellStyle name="Normal 2 24" xfId="239"/>
    <cellStyle name="Normal 2 25" xfId="240"/>
    <cellStyle name="Normal 2 26" xfId="241"/>
    <cellStyle name="Normal 2 27" xfId="242"/>
    <cellStyle name="Normal 2 28" xfId="243"/>
    <cellStyle name="Normal 2 29" xfId="244"/>
    <cellStyle name="Normal 2 3" xfId="245"/>
    <cellStyle name="Normal 2 3 2" xfId="246"/>
    <cellStyle name="Normal 2 3 3" xfId="247"/>
    <cellStyle name="Normal 2 30" xfId="248"/>
    <cellStyle name="Normal 2 31" xfId="249"/>
    <cellStyle name="Normal 2 32" xfId="250"/>
    <cellStyle name="Normal 2 33" xfId="251"/>
    <cellStyle name="Normal 2 34" xfId="252"/>
    <cellStyle name="Normal 2 35" xfId="253"/>
    <cellStyle name="Normal 2 36" xfId="254"/>
    <cellStyle name="Normal 2 37" xfId="255"/>
    <cellStyle name="Normal 2 38" xfId="256"/>
    <cellStyle name="Normal 2 39" xfId="257"/>
    <cellStyle name="Normal 2 4" xfId="258"/>
    <cellStyle name="Normal 2 4 2" xfId="259"/>
    <cellStyle name="Normal 2 4 3" xfId="260"/>
    <cellStyle name="Normal 2 40" xfId="261"/>
    <cellStyle name="Normal 2 41" xfId="262"/>
    <cellStyle name="Normal 2 42" xfId="263"/>
    <cellStyle name="Normal 2 43" xfId="264"/>
    <cellStyle name="Normal 2 44" xfId="265"/>
    <cellStyle name="Normal 2 45" xfId="266"/>
    <cellStyle name="Normal 2 46" xfId="267"/>
    <cellStyle name="Normal 2 47" xfId="268"/>
    <cellStyle name="Normal 2 48" xfId="269"/>
    <cellStyle name="Normal 2 49" xfId="270"/>
    <cellStyle name="Normal 2 5" xfId="271"/>
    <cellStyle name="Normal 2 5 2" xfId="272"/>
    <cellStyle name="Normal 2 5 3" xfId="273"/>
    <cellStyle name="Normal 2 50" xfId="274"/>
    <cellStyle name="Normal 2 51" xfId="275"/>
    <cellStyle name="Normal 2 52" xfId="276"/>
    <cellStyle name="Normal 2 53" xfId="277"/>
    <cellStyle name="Normal 2 54" xfId="278"/>
    <cellStyle name="Normal 2 55" xfId="279"/>
    <cellStyle name="Normal 2 56" xfId="280"/>
    <cellStyle name="Normal 2 6" xfId="281"/>
    <cellStyle name="Normal 2 6 2" xfId="282"/>
    <cellStyle name="Normal 2 6 3" xfId="283"/>
    <cellStyle name="Normal 2 7" xfId="284"/>
    <cellStyle name="Normal 2 7 2" xfId="285"/>
    <cellStyle name="Normal 2 7 3" xfId="286"/>
    <cellStyle name="Normal 2 8" xfId="287"/>
    <cellStyle name="Normal 2 8 2" xfId="288"/>
    <cellStyle name="Normal 2 8 3" xfId="289"/>
    <cellStyle name="Normal 2 9" xfId="290"/>
    <cellStyle name="Normal 2 9 2" xfId="291"/>
    <cellStyle name="Normal 2 9 3" xfId="292"/>
    <cellStyle name="Normal 20" xfId="293"/>
    <cellStyle name="Normal 21" xfId="294"/>
    <cellStyle name="Normal 22" xfId="295"/>
    <cellStyle name="Normal 23" xfId="296"/>
    <cellStyle name="Normal 24" xfId="297"/>
    <cellStyle name="Normal 25" xfId="298"/>
    <cellStyle name="Normal 26" xfId="299"/>
    <cellStyle name="Normal 27" xfId="300"/>
    <cellStyle name="Normal 28" xfId="301"/>
    <cellStyle name="Normal 29" xfId="302"/>
    <cellStyle name="Normal 3" xfId="303"/>
    <cellStyle name="Normal 3 10" xfId="304"/>
    <cellStyle name="Normal 3 10 2" xfId="305"/>
    <cellStyle name="Normal 3 10 3" xfId="306"/>
    <cellStyle name="Normal 3 11" xfId="307"/>
    <cellStyle name="Normal 3 11 2" xfId="308"/>
    <cellStyle name="Normal 3 11 3" xfId="309"/>
    <cellStyle name="Normal 3 12" xfId="310"/>
    <cellStyle name="Normal 3 12 2" xfId="311"/>
    <cellStyle name="Normal 3 12 3" xfId="312"/>
    <cellStyle name="Normal 3 13" xfId="313"/>
    <cellStyle name="Normal 3 13 2" xfId="314"/>
    <cellStyle name="Normal 3 13 3" xfId="315"/>
    <cellStyle name="Normal 3 14" xfId="316"/>
    <cellStyle name="Normal 3 14 2" xfId="317"/>
    <cellStyle name="Normal 3 14 3" xfId="318"/>
    <cellStyle name="Normal 3 15" xfId="319"/>
    <cellStyle name="Normal 3 15 2" xfId="320"/>
    <cellStyle name="Normal 3 15 3" xfId="321"/>
    <cellStyle name="Normal 3 16" xfId="322"/>
    <cellStyle name="Normal 3 2" xfId="323"/>
    <cellStyle name="Normal 3 3" xfId="324"/>
    <cellStyle name="Normal 3 4" xfId="325"/>
    <cellStyle name="Normal 3 5" xfId="326"/>
    <cellStyle name="Normal 3 6" xfId="327"/>
    <cellStyle name="Normal 3 7" xfId="328"/>
    <cellStyle name="Normal 3 8" xfId="329"/>
    <cellStyle name="Normal 3 8 2" xfId="330"/>
    <cellStyle name="Normal 3 8 3" xfId="331"/>
    <cellStyle name="Normal 3 9" xfId="332"/>
    <cellStyle name="Normal 3 9 2" xfId="333"/>
    <cellStyle name="Normal 3 9 3" xfId="334"/>
    <cellStyle name="Normal 30" xfId="335"/>
    <cellStyle name="Normal 31" xfId="336"/>
    <cellStyle name="Normal 32" xfId="337"/>
    <cellStyle name="Normal 33" xfId="338"/>
    <cellStyle name="Normal 34" xfId="339"/>
    <cellStyle name="Normal 35" xfId="340"/>
    <cellStyle name="Normal 36" xfId="341"/>
    <cellStyle name="Normal 37" xfId="342"/>
    <cellStyle name="Normal 38" xfId="343"/>
    <cellStyle name="Normal 39" xfId="344"/>
    <cellStyle name="Normal 4" xfId="345"/>
    <cellStyle name="Normal 4 10" xfId="346"/>
    <cellStyle name="Normal 4 11" xfId="347"/>
    <cellStyle name="Normal 4 2" xfId="348"/>
    <cellStyle name="Normal 4 2 2" xfId="349"/>
    <cellStyle name="Normal 4 2 3" xfId="350"/>
    <cellStyle name="Normal 4 3" xfId="351"/>
    <cellStyle name="Normal 4 3 2" xfId="352"/>
    <cellStyle name="Normal 4 3 3" xfId="353"/>
    <cellStyle name="Normal 4 4" xfId="354"/>
    <cellStyle name="Normal 4 4 2" xfId="355"/>
    <cellStyle name="Normal 4 4 3" xfId="356"/>
    <cellStyle name="Normal 4 5" xfId="357"/>
    <cellStyle name="Normal 4 5 2" xfId="358"/>
    <cellStyle name="Normal 4 5 3" xfId="359"/>
    <cellStyle name="Normal 4 6" xfId="360"/>
    <cellStyle name="Normal 4 6 2" xfId="361"/>
    <cellStyle name="Normal 4 6 3" xfId="362"/>
    <cellStyle name="Normal 4 7" xfId="363"/>
    <cellStyle name="Normal 4 7 2" xfId="364"/>
    <cellStyle name="Normal 4 7 3" xfId="365"/>
    <cellStyle name="Normal 4 8" xfId="366"/>
    <cellStyle name="Normal 4 8 2" xfId="367"/>
    <cellStyle name="Normal 4 8 3" xfId="368"/>
    <cellStyle name="Normal 4 9" xfId="369"/>
    <cellStyle name="Normal 4 9 2" xfId="370"/>
    <cellStyle name="Normal 4 9 3" xfId="371"/>
    <cellStyle name="Normal 40" xfId="372"/>
    <cellStyle name="Normal 41" xfId="373"/>
    <cellStyle name="Normal 42" xfId="374"/>
    <cellStyle name="Normal 43" xfId="375"/>
    <cellStyle name="Normal 44" xfId="376"/>
    <cellStyle name="Normal 45" xfId="377"/>
    <cellStyle name="Normal 46" xfId="378"/>
    <cellStyle name="Normal 47" xfId="379"/>
    <cellStyle name="Normal 48" xfId="380"/>
    <cellStyle name="Normal 49" xfId="381"/>
    <cellStyle name="Normal 5" xfId="382"/>
    <cellStyle name="Normal 50" xfId="426"/>
    <cellStyle name="Normal 50 2" xfId="440"/>
    <cellStyle name="Normal 50 3" xfId="432"/>
    <cellStyle name="Normal 51" xfId="423"/>
    <cellStyle name="Normal 6" xfId="383"/>
    <cellStyle name="Normal 7" xfId="384"/>
    <cellStyle name="Normal 8" xfId="385"/>
    <cellStyle name="Normal 9" xfId="386"/>
    <cellStyle name="Normal_dasakorektirebeli xarjTaRricxva auziT" xfId="2"/>
    <cellStyle name="Normal_el.momaragebabenzo" xfId="422"/>
    <cellStyle name="Normal_Kaspi-gatboba gagrilebis specifikacia" xfId="433"/>
    <cellStyle name="Normal_senaki keTilmowyoba_xarj-va keTilmowyobis" xfId="437"/>
    <cellStyle name="Normal_sida kanalizaciadigomi" xfId="428"/>
    <cellStyle name="Normal_sida wyalsadeni 3" xfId="427"/>
    <cellStyle name="Normal_sida wyalsadeni_xarGaRricxva  remonti maisuraZis q.transp. sammarTvelos" xfId="429"/>
    <cellStyle name="Normal_sida wyalsadenidigomi" xfId="4"/>
    <cellStyle name="Normal_sida wyalsadenidigomi 2" xfId="430"/>
    <cellStyle name="Normal_xarj. 2 2" xfId="424"/>
    <cellStyle name="Normal_xarj-va keTilmowyobis 2" xfId="434"/>
    <cellStyle name="Normal_Xl0000048" xfId="1"/>
    <cellStyle name="Normal_Xl0000048 2 2" xfId="425"/>
    <cellStyle name="Normal_Xl0000048 3" xfId="431"/>
    <cellStyle name="Normal_x-va" xfId="5"/>
    <cellStyle name="normálne 2" xfId="387"/>
    <cellStyle name="Percent 2 2" xfId="388"/>
    <cellStyle name="Percent 2 3" xfId="389"/>
    <cellStyle name="Percent 2 4" xfId="390"/>
    <cellStyle name="Percent 3" xfId="391"/>
    <cellStyle name="Percent 3 2" xfId="392"/>
    <cellStyle name="Percent 3 3" xfId="393"/>
    <cellStyle name="Percent 4" xfId="394"/>
    <cellStyle name="SAPBEXstdItem" xfId="395"/>
    <cellStyle name="Standard_35kA Anl. &amp; Gen.Schutz  ANL335B" xfId="396"/>
    <cellStyle name="Style 1" xfId="3"/>
    <cellStyle name="Акцент1" xfId="397"/>
    <cellStyle name="Акцент2" xfId="398"/>
    <cellStyle name="Акцент3" xfId="399"/>
    <cellStyle name="Акцент4" xfId="400"/>
    <cellStyle name="Акцент5" xfId="401"/>
    <cellStyle name="Акцент6" xfId="402"/>
    <cellStyle name="Ввод " xfId="403"/>
    <cellStyle name="Вывод" xfId="404"/>
    <cellStyle name="Вычисление" xfId="405"/>
    <cellStyle name="Заголовок 1" xfId="406"/>
    <cellStyle name="Заголовок 2" xfId="407"/>
    <cellStyle name="Заголовок 3" xfId="408"/>
    <cellStyle name="Заголовок 4" xfId="409"/>
    <cellStyle name="Итог" xfId="410"/>
    <cellStyle name="Контрольная ячейка" xfId="411"/>
    <cellStyle name="Название" xfId="412"/>
    <cellStyle name="Нейтральный" xfId="413"/>
    <cellStyle name="Обычный 2" xfId="441"/>
    <cellStyle name="Обычный 3" xfId="442"/>
    <cellStyle name="Обычный_2338-2339" xfId="414"/>
    <cellStyle name="Плохой" xfId="415"/>
    <cellStyle name="Пояснение" xfId="416"/>
    <cellStyle name="Примечание" xfId="417"/>
    <cellStyle name="Связанная ячейка" xfId="418"/>
    <cellStyle name="Текст предупреждения" xfId="419"/>
    <cellStyle name="Хороший" xfId="420"/>
    <cellStyle name="常规_Sheet1" xfId="4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96</xdr:row>
      <xdr:rowOff>66675</xdr:rowOff>
    </xdr:from>
    <xdr:to>
      <xdr:col>3</xdr:col>
      <xdr:colOff>76200</xdr:colOff>
      <xdr:row>97</xdr:row>
      <xdr:rowOff>66675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171950" y="734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76200</xdr:colOff>
      <xdr:row>102</xdr:row>
      <xdr:rowOff>66675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171950" y="10010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76200</xdr:colOff>
      <xdr:row>102</xdr:row>
      <xdr:rowOff>66675</xdr:rowOff>
    </xdr:to>
    <xdr:sp macro="" textlink="">
      <xdr:nvSpPr>
        <xdr:cNvPr id="5" name="Text Box 50"/>
        <xdr:cNvSpPr txBox="1">
          <a:spLocks noChangeArrowheads="1"/>
        </xdr:cNvSpPr>
      </xdr:nvSpPr>
      <xdr:spPr bwMode="auto">
        <a:xfrm>
          <a:off x="4171950" y="10010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76200</xdr:colOff>
      <xdr:row>102</xdr:row>
      <xdr:rowOff>66675</xdr:rowOff>
    </xdr:to>
    <xdr:sp macro="" textlink="">
      <xdr:nvSpPr>
        <xdr:cNvPr id="6" name="Text Box 51"/>
        <xdr:cNvSpPr txBox="1">
          <a:spLocks noChangeArrowheads="1"/>
        </xdr:cNvSpPr>
      </xdr:nvSpPr>
      <xdr:spPr bwMode="auto">
        <a:xfrm>
          <a:off x="4171950" y="10010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76200</xdr:colOff>
      <xdr:row>102</xdr:row>
      <xdr:rowOff>66675</xdr:rowOff>
    </xdr:to>
    <xdr:sp macro="" textlink="">
      <xdr:nvSpPr>
        <xdr:cNvPr id="7" name="Text Box 52"/>
        <xdr:cNvSpPr txBox="1">
          <a:spLocks noChangeArrowheads="1"/>
        </xdr:cNvSpPr>
      </xdr:nvSpPr>
      <xdr:spPr bwMode="auto">
        <a:xfrm>
          <a:off x="4171950" y="10010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76200</xdr:colOff>
      <xdr:row>102</xdr:row>
      <xdr:rowOff>66675</xdr:rowOff>
    </xdr:to>
    <xdr:sp macro="" textlink="">
      <xdr:nvSpPr>
        <xdr:cNvPr id="8" name="Text Box 53"/>
        <xdr:cNvSpPr txBox="1">
          <a:spLocks noChangeArrowheads="1"/>
        </xdr:cNvSpPr>
      </xdr:nvSpPr>
      <xdr:spPr bwMode="auto">
        <a:xfrm>
          <a:off x="4171950" y="10010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101</xdr:row>
      <xdr:rowOff>0</xdr:rowOff>
    </xdr:from>
    <xdr:to>
      <xdr:col>2</xdr:col>
      <xdr:colOff>866775</xdr:colOff>
      <xdr:row>102</xdr:row>
      <xdr:rowOff>66675</xdr:rowOff>
    </xdr:to>
    <xdr:sp macro="" textlink="">
      <xdr:nvSpPr>
        <xdr:cNvPr id="9" name="Text Box 54"/>
        <xdr:cNvSpPr txBox="1">
          <a:spLocks noChangeArrowheads="1"/>
        </xdr:cNvSpPr>
      </xdr:nvSpPr>
      <xdr:spPr bwMode="auto">
        <a:xfrm>
          <a:off x="2076450" y="10010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101</xdr:row>
      <xdr:rowOff>0</xdr:rowOff>
    </xdr:from>
    <xdr:to>
      <xdr:col>2</xdr:col>
      <xdr:colOff>866775</xdr:colOff>
      <xdr:row>102</xdr:row>
      <xdr:rowOff>66675</xdr:rowOff>
    </xdr:to>
    <xdr:sp macro="" textlink="">
      <xdr:nvSpPr>
        <xdr:cNvPr id="10" name="Text Box 55"/>
        <xdr:cNvSpPr txBox="1">
          <a:spLocks noChangeArrowheads="1"/>
        </xdr:cNvSpPr>
      </xdr:nvSpPr>
      <xdr:spPr bwMode="auto">
        <a:xfrm>
          <a:off x="2076450" y="10010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101</xdr:row>
      <xdr:rowOff>66675</xdr:rowOff>
    </xdr:from>
    <xdr:ext cx="76200" cy="200025"/>
    <xdr:sp macro="" textlink="">
      <xdr:nvSpPr>
        <xdr:cNvPr id="11" name="Text Box 57"/>
        <xdr:cNvSpPr txBox="1">
          <a:spLocks noChangeArrowheads="1"/>
        </xdr:cNvSpPr>
      </xdr:nvSpPr>
      <xdr:spPr bwMode="auto">
        <a:xfrm>
          <a:off x="4171950" y="1007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tabSelected="1" topLeftCell="A91" zoomScaleNormal="100" workbookViewId="0">
      <selection activeCell="R14" sqref="R14"/>
    </sheetView>
  </sheetViews>
  <sheetFormatPr defaultRowHeight="13.5"/>
  <cols>
    <col min="1" max="1" width="2.85546875" customWidth="1"/>
    <col min="2" max="2" width="4" customWidth="1"/>
    <col min="3" max="3" width="46.85546875" customWidth="1"/>
    <col min="4" max="4" width="8.28515625" customWidth="1"/>
    <col min="5" max="6" width="8.5703125" customWidth="1"/>
    <col min="7" max="7" width="10" customWidth="1"/>
    <col min="8" max="8" width="10.28515625" customWidth="1"/>
    <col min="9" max="9" width="10" customWidth="1"/>
    <col min="10" max="10" width="8.42578125" customWidth="1"/>
    <col min="11" max="11" width="9.5703125" customWidth="1"/>
    <col min="12" max="12" width="12.140625" style="2" customWidth="1"/>
    <col min="13" max="13" width="9.5703125" bestFit="1" customWidth="1"/>
  </cols>
  <sheetData>
    <row r="1" spans="2:13" ht="18" customHeight="1">
      <c r="C1" s="1"/>
      <c r="D1" s="1"/>
      <c r="E1" s="1"/>
      <c r="F1" s="1"/>
      <c r="G1" s="1"/>
      <c r="H1" s="1"/>
      <c r="M1" s="3"/>
    </row>
    <row r="2" spans="2:13" ht="47.25" customHeight="1">
      <c r="B2" s="199" t="s">
        <v>109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2:13" ht="21.75" customHeight="1">
      <c r="B3" s="5"/>
      <c r="C3" s="201" t="s">
        <v>112</v>
      </c>
      <c r="D3" s="202"/>
      <c r="E3" s="202"/>
      <c r="F3" s="202"/>
      <c r="G3" s="202"/>
      <c r="H3" s="202"/>
      <c r="I3" s="202"/>
      <c r="J3" s="202"/>
      <c r="K3" s="202"/>
      <c r="L3" s="4"/>
    </row>
    <row r="4" spans="2:13" ht="18" customHeight="1">
      <c r="B4" s="6"/>
      <c r="C4" s="7"/>
      <c r="D4" s="3"/>
      <c r="E4" s="3"/>
      <c r="F4" s="3"/>
    </row>
    <row r="5" spans="2:13">
      <c r="B5" s="196" t="s">
        <v>4</v>
      </c>
      <c r="C5" s="196" t="s">
        <v>5</v>
      </c>
      <c r="D5" s="196" t="s">
        <v>6</v>
      </c>
      <c r="E5" s="196" t="s">
        <v>111</v>
      </c>
      <c r="F5" s="209" t="s">
        <v>0</v>
      </c>
      <c r="G5" s="210"/>
      <c r="H5" s="209" t="s">
        <v>1</v>
      </c>
      <c r="I5" s="210"/>
      <c r="J5" s="203" t="s">
        <v>2</v>
      </c>
      <c r="K5" s="204"/>
      <c r="L5" s="196" t="s">
        <v>9</v>
      </c>
    </row>
    <row r="6" spans="2:13" ht="15.75" customHeight="1">
      <c r="B6" s="197"/>
      <c r="C6" s="197"/>
      <c r="D6" s="197"/>
      <c r="E6" s="197"/>
      <c r="F6" s="211"/>
      <c r="G6" s="212"/>
      <c r="H6" s="211"/>
      <c r="I6" s="212"/>
      <c r="J6" s="205" t="s">
        <v>3</v>
      </c>
      <c r="K6" s="206"/>
      <c r="L6" s="197"/>
    </row>
    <row r="7" spans="2:13" ht="15.75" customHeight="1">
      <c r="B7" s="197"/>
      <c r="C7" s="197"/>
      <c r="D7" s="197"/>
      <c r="E7" s="197"/>
      <c r="F7" s="213"/>
      <c r="G7" s="214"/>
      <c r="H7" s="213"/>
      <c r="I7" s="214"/>
      <c r="J7" s="207" t="s">
        <v>20</v>
      </c>
      <c r="K7" s="208"/>
      <c r="L7" s="197"/>
    </row>
    <row r="8" spans="2:13" ht="13.5" customHeight="1">
      <c r="B8" s="197"/>
      <c r="C8" s="197"/>
      <c r="D8" s="197"/>
      <c r="E8" s="197"/>
      <c r="F8" s="196" t="s">
        <v>7</v>
      </c>
      <c r="G8" s="196" t="s">
        <v>8</v>
      </c>
      <c r="H8" s="196" t="s">
        <v>7</v>
      </c>
      <c r="I8" s="196" t="s">
        <v>8</v>
      </c>
      <c r="J8" s="196" t="s">
        <v>7</v>
      </c>
      <c r="K8" s="196" t="s">
        <v>8</v>
      </c>
      <c r="L8" s="197"/>
    </row>
    <row r="9" spans="2:13" ht="16.5" customHeight="1"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</row>
    <row r="10" spans="2:13" s="2" customFormat="1" ht="15.75">
      <c r="B10" s="192">
        <v>1</v>
      </c>
      <c r="C10" s="193">
        <v>3</v>
      </c>
      <c r="D10" s="194">
        <v>4</v>
      </c>
      <c r="E10" s="192">
        <v>5</v>
      </c>
      <c r="F10" s="194">
        <v>7</v>
      </c>
      <c r="G10" s="192">
        <v>8</v>
      </c>
      <c r="H10" s="193">
        <v>9</v>
      </c>
      <c r="I10" s="193">
        <v>10</v>
      </c>
      <c r="J10" s="195">
        <v>11</v>
      </c>
      <c r="K10" s="192">
        <v>12</v>
      </c>
      <c r="L10" s="193">
        <v>13</v>
      </c>
    </row>
    <row r="11" spans="2:13" s="2" customFormat="1" ht="27">
      <c r="B11" s="35">
        <v>1</v>
      </c>
      <c r="C11" s="36" t="s">
        <v>108</v>
      </c>
      <c r="D11" s="37" t="s">
        <v>49</v>
      </c>
      <c r="E11" s="38">
        <f>1.5*3.5*2.2</f>
        <v>11.55</v>
      </c>
      <c r="F11" s="149"/>
      <c r="G11" s="40"/>
      <c r="H11" s="39"/>
      <c r="I11" s="40"/>
      <c r="J11" s="40"/>
      <c r="K11" s="40"/>
      <c r="L11" s="40"/>
    </row>
    <row r="12" spans="2:13" ht="15.75">
      <c r="B12" s="35">
        <v>2</v>
      </c>
      <c r="C12" s="36" t="s">
        <v>65</v>
      </c>
      <c r="D12" s="38" t="s">
        <v>49</v>
      </c>
      <c r="E12" s="38">
        <v>10</v>
      </c>
      <c r="F12" s="40"/>
      <c r="G12" s="40"/>
      <c r="H12" s="40"/>
      <c r="I12" s="40"/>
      <c r="J12" s="40"/>
      <c r="K12" s="40"/>
      <c r="L12" s="40"/>
    </row>
    <row r="13" spans="2:13" ht="42.75" customHeight="1">
      <c r="B13" s="28">
        <v>3</v>
      </c>
      <c r="C13" s="41" t="s">
        <v>110</v>
      </c>
      <c r="D13" s="27" t="s">
        <v>11</v>
      </c>
      <c r="E13" s="27">
        <v>18</v>
      </c>
      <c r="F13" s="24"/>
      <c r="G13" s="24"/>
      <c r="H13" s="24"/>
      <c r="I13" s="24"/>
      <c r="J13" s="25"/>
      <c r="K13" s="24"/>
      <c r="L13" s="26"/>
    </row>
    <row r="14" spans="2:13" ht="32.25" customHeight="1">
      <c r="B14" s="35">
        <v>4</v>
      </c>
      <c r="C14" s="36" t="s">
        <v>67</v>
      </c>
      <c r="D14" s="38" t="s">
        <v>49</v>
      </c>
      <c r="E14" s="38">
        <v>1.5</v>
      </c>
      <c r="F14" s="40"/>
      <c r="G14" s="40"/>
      <c r="H14" s="40"/>
      <c r="I14" s="40"/>
      <c r="J14" s="40"/>
      <c r="K14" s="40"/>
      <c r="L14" s="40"/>
    </row>
    <row r="15" spans="2:13" ht="36" customHeight="1">
      <c r="B15" s="42">
        <v>5</v>
      </c>
      <c r="C15" s="43" t="s">
        <v>66</v>
      </c>
      <c r="D15" s="44" t="s">
        <v>49</v>
      </c>
      <c r="E15" s="44">
        <v>5.7</v>
      </c>
      <c r="F15" s="45"/>
      <c r="G15" s="45"/>
      <c r="H15" s="45"/>
      <c r="I15" s="45"/>
      <c r="J15" s="45"/>
      <c r="K15" s="45"/>
      <c r="L15" s="45"/>
    </row>
    <row r="16" spans="2:13">
      <c r="B16" s="46"/>
      <c r="C16" s="46" t="s">
        <v>12</v>
      </c>
      <c r="D16" s="46" t="s">
        <v>11</v>
      </c>
      <c r="E16" s="47">
        <v>0.14699999999999999</v>
      </c>
      <c r="F16" s="48"/>
      <c r="G16" s="48"/>
      <c r="H16" s="49"/>
      <c r="I16" s="48"/>
      <c r="J16" s="48"/>
      <c r="K16" s="48"/>
      <c r="L16" s="48"/>
    </row>
    <row r="17" spans="2:12">
      <c r="B17" s="46"/>
      <c r="C17" s="46" t="s">
        <v>13</v>
      </c>
      <c r="D17" s="46" t="s">
        <v>11</v>
      </c>
      <c r="E17" s="47">
        <v>0.17299999999999999</v>
      </c>
      <c r="F17" s="48"/>
      <c r="G17" s="48"/>
      <c r="H17" s="49"/>
      <c r="I17" s="48"/>
      <c r="J17" s="48"/>
      <c r="K17" s="48"/>
      <c r="L17" s="48"/>
    </row>
    <row r="18" spans="2:12" ht="16.5">
      <c r="B18" s="50">
        <v>6</v>
      </c>
      <c r="C18" s="51" t="s">
        <v>26</v>
      </c>
      <c r="D18" s="52" t="s">
        <v>54</v>
      </c>
      <c r="E18" s="52">
        <v>1</v>
      </c>
      <c r="F18" s="53"/>
      <c r="G18" s="53"/>
      <c r="H18" s="53"/>
      <c r="I18" s="53"/>
      <c r="J18" s="53"/>
      <c r="K18" s="53"/>
      <c r="L18" s="53"/>
    </row>
    <row r="19" spans="2:12" ht="36.75" customHeight="1">
      <c r="B19" s="35">
        <v>7</v>
      </c>
      <c r="C19" s="36" t="s">
        <v>68</v>
      </c>
      <c r="D19" s="38" t="s">
        <v>49</v>
      </c>
      <c r="E19" s="38">
        <v>4</v>
      </c>
      <c r="F19" s="40"/>
      <c r="G19" s="40"/>
      <c r="H19" s="40"/>
      <c r="I19" s="40"/>
      <c r="J19" s="40"/>
      <c r="K19" s="40"/>
      <c r="L19" s="40"/>
    </row>
    <row r="20" spans="2:12" ht="29.25" customHeight="1">
      <c r="B20" s="54">
        <v>8</v>
      </c>
      <c r="C20" s="36" t="s">
        <v>63</v>
      </c>
      <c r="D20" s="36" t="s">
        <v>49</v>
      </c>
      <c r="E20" s="36">
        <v>2.5</v>
      </c>
      <c r="F20" s="55"/>
      <c r="G20" s="55"/>
      <c r="H20" s="55"/>
      <c r="I20" s="56"/>
      <c r="J20" s="55"/>
      <c r="K20" s="55"/>
      <c r="L20" s="55"/>
    </row>
    <row r="21" spans="2:12" ht="27" customHeight="1">
      <c r="B21" s="57">
        <v>9</v>
      </c>
      <c r="C21" s="58" t="s">
        <v>61</v>
      </c>
      <c r="D21" s="58" t="s">
        <v>60</v>
      </c>
      <c r="E21" s="59">
        <v>0.187</v>
      </c>
      <c r="F21" s="60"/>
      <c r="G21" s="61"/>
      <c r="H21" s="61"/>
      <c r="I21" s="61"/>
      <c r="J21" s="61"/>
      <c r="K21" s="61"/>
      <c r="L21" s="61"/>
    </row>
    <row r="22" spans="2:12" ht="36" customHeight="1">
      <c r="B22" s="35">
        <v>10</v>
      </c>
      <c r="C22" s="36" t="s">
        <v>69</v>
      </c>
      <c r="D22" s="38" t="s">
        <v>49</v>
      </c>
      <c r="E22" s="62">
        <v>16</v>
      </c>
      <c r="F22" s="40"/>
      <c r="G22" s="40"/>
      <c r="H22" s="40"/>
      <c r="I22" s="40"/>
      <c r="J22" s="40"/>
      <c r="K22" s="40"/>
      <c r="L22" s="40"/>
    </row>
    <row r="23" spans="2:12" ht="15.75">
      <c r="B23" s="8">
        <v>11</v>
      </c>
      <c r="C23" s="63" t="s">
        <v>70</v>
      </c>
      <c r="D23" s="63" t="s">
        <v>49</v>
      </c>
      <c r="E23" s="63">
        <v>2</v>
      </c>
      <c r="F23" s="64"/>
      <c r="G23" s="64"/>
      <c r="H23" s="64"/>
      <c r="I23" s="64"/>
      <c r="J23" s="64"/>
      <c r="K23" s="64"/>
      <c r="L23" s="65"/>
    </row>
    <row r="24" spans="2:12">
      <c r="B24" s="66"/>
      <c r="C24" s="67" t="s">
        <v>12</v>
      </c>
      <c r="D24" s="67" t="s">
        <v>11</v>
      </c>
      <c r="E24" s="68">
        <v>6.0999999999999999E-2</v>
      </c>
      <c r="F24" s="69"/>
      <c r="G24" s="69"/>
      <c r="H24" s="49"/>
      <c r="I24" s="70"/>
      <c r="J24" s="69"/>
      <c r="K24" s="69"/>
      <c r="L24" s="69"/>
    </row>
    <row r="25" spans="2:12">
      <c r="B25" s="8"/>
      <c r="C25" s="8" t="s">
        <v>13</v>
      </c>
      <c r="D25" s="8" t="s">
        <v>11</v>
      </c>
      <c r="E25" s="71">
        <v>0.105</v>
      </c>
      <c r="F25" s="49"/>
      <c r="G25" s="49"/>
      <c r="H25" s="49"/>
      <c r="I25" s="49"/>
      <c r="J25" s="49"/>
      <c r="K25" s="49"/>
      <c r="L25" s="49"/>
    </row>
    <row r="26" spans="2:12" ht="32.25" customHeight="1">
      <c r="B26" s="54">
        <v>13</v>
      </c>
      <c r="C26" s="72" t="s">
        <v>76</v>
      </c>
      <c r="D26" s="72" t="s">
        <v>10</v>
      </c>
      <c r="E26" s="73">
        <v>1</v>
      </c>
      <c r="F26" s="74"/>
      <c r="G26" s="75"/>
      <c r="H26" s="76"/>
      <c r="I26" s="75"/>
      <c r="J26" s="76"/>
      <c r="K26" s="75"/>
      <c r="L26" s="75"/>
    </row>
    <row r="27" spans="2:12" ht="21.75" customHeight="1">
      <c r="B27" s="42">
        <v>14</v>
      </c>
      <c r="C27" s="43" t="s">
        <v>71</v>
      </c>
      <c r="D27" s="44" t="s">
        <v>49</v>
      </c>
      <c r="E27" s="44">
        <v>0.6</v>
      </c>
      <c r="F27" s="45"/>
      <c r="G27" s="45"/>
      <c r="H27" s="45"/>
      <c r="I27" s="45"/>
      <c r="J27" s="45"/>
      <c r="K27" s="45"/>
      <c r="L27" s="45"/>
    </row>
    <row r="28" spans="2:12" ht="15.75" customHeight="1">
      <c r="B28" s="42">
        <v>15</v>
      </c>
      <c r="C28" s="44" t="s">
        <v>62</v>
      </c>
      <c r="D28" s="44" t="s">
        <v>49</v>
      </c>
      <c r="E28" s="44">
        <f>E27</f>
        <v>0.6</v>
      </c>
      <c r="F28" s="45"/>
      <c r="G28" s="45"/>
      <c r="H28" s="45"/>
      <c r="I28" s="45"/>
      <c r="J28" s="45"/>
      <c r="K28" s="45"/>
      <c r="L28" s="45"/>
    </row>
    <row r="29" spans="2:12" s="12" customFormat="1" ht="27">
      <c r="B29" s="35">
        <v>16</v>
      </c>
      <c r="C29" s="36" t="s">
        <v>51</v>
      </c>
      <c r="D29" s="38" t="s">
        <v>46</v>
      </c>
      <c r="E29" s="38">
        <v>26</v>
      </c>
      <c r="F29" s="40"/>
      <c r="G29" s="40"/>
      <c r="H29" s="40"/>
      <c r="I29" s="40"/>
      <c r="J29" s="40"/>
      <c r="K29" s="40"/>
      <c r="L29" s="40"/>
    </row>
    <row r="30" spans="2:12" ht="15.75">
      <c r="B30" s="8">
        <v>15</v>
      </c>
      <c r="C30" s="63" t="s">
        <v>50</v>
      </c>
      <c r="D30" s="63" t="s">
        <v>46</v>
      </c>
      <c r="E30" s="63">
        <f>E29</f>
        <v>26</v>
      </c>
      <c r="F30" s="65"/>
      <c r="G30" s="64"/>
      <c r="H30" s="65"/>
      <c r="I30" s="65"/>
      <c r="J30" s="65"/>
      <c r="K30" s="65"/>
      <c r="L30" s="65"/>
    </row>
    <row r="31" spans="2:12" ht="27">
      <c r="B31" s="35">
        <v>16</v>
      </c>
      <c r="C31" s="36" t="s">
        <v>75</v>
      </c>
      <c r="D31" s="77" t="s">
        <v>74</v>
      </c>
      <c r="E31" s="78">
        <v>26</v>
      </c>
      <c r="F31" s="79"/>
      <c r="G31" s="79"/>
      <c r="H31" s="79"/>
      <c r="I31" s="79"/>
      <c r="J31" s="80"/>
      <c r="K31" s="79"/>
      <c r="L31" s="81"/>
    </row>
    <row r="32" spans="2:12" ht="27">
      <c r="B32" s="35">
        <v>17</v>
      </c>
      <c r="C32" s="36" t="s">
        <v>77</v>
      </c>
      <c r="D32" s="38" t="s">
        <v>46</v>
      </c>
      <c r="E32" s="38">
        <v>5.5</v>
      </c>
      <c r="F32" s="40"/>
      <c r="G32" s="40"/>
      <c r="H32" s="40"/>
      <c r="I32" s="40"/>
      <c r="J32" s="40"/>
      <c r="K32" s="40"/>
      <c r="L32" s="40"/>
    </row>
    <row r="33" spans="2:12" s="9" customFormat="1" ht="15.75">
      <c r="B33" s="35">
        <v>18</v>
      </c>
      <c r="C33" s="36" t="s">
        <v>86</v>
      </c>
      <c r="D33" s="38" t="s">
        <v>46</v>
      </c>
      <c r="E33" s="38">
        <v>1.6</v>
      </c>
      <c r="F33" s="40"/>
      <c r="G33" s="40"/>
      <c r="H33" s="40"/>
      <c r="I33" s="40"/>
      <c r="J33" s="40"/>
      <c r="K33" s="40"/>
      <c r="L33" s="40"/>
    </row>
    <row r="34" spans="2:12" ht="27">
      <c r="B34" s="35">
        <v>19</v>
      </c>
      <c r="C34" s="36" t="s">
        <v>72</v>
      </c>
      <c r="D34" s="38" t="s">
        <v>46</v>
      </c>
      <c r="E34" s="38">
        <v>5.7</v>
      </c>
      <c r="F34" s="40"/>
      <c r="G34" s="40"/>
      <c r="H34" s="40"/>
      <c r="I34" s="40"/>
      <c r="J34" s="40"/>
      <c r="K34" s="40"/>
      <c r="L34" s="40"/>
    </row>
    <row r="35" spans="2:12" ht="15.75">
      <c r="B35" s="30">
        <v>20</v>
      </c>
      <c r="C35" s="82" t="s">
        <v>73</v>
      </c>
      <c r="D35" s="83" t="s">
        <v>46</v>
      </c>
      <c r="E35" s="83">
        <v>15.5</v>
      </c>
      <c r="F35" s="84"/>
      <c r="G35" s="84"/>
      <c r="H35" s="84"/>
      <c r="I35" s="84"/>
      <c r="J35" s="84"/>
      <c r="K35" s="84"/>
      <c r="L35" s="84"/>
    </row>
    <row r="36" spans="2:12" ht="15.75">
      <c r="B36" s="8">
        <v>22</v>
      </c>
      <c r="C36" s="85" t="s">
        <v>80</v>
      </c>
      <c r="D36" s="63" t="s">
        <v>46</v>
      </c>
      <c r="E36" s="63">
        <v>15</v>
      </c>
      <c r="F36" s="65"/>
      <c r="G36" s="65"/>
      <c r="H36" s="65"/>
      <c r="I36" s="65"/>
      <c r="J36" s="65"/>
      <c r="K36" s="65"/>
      <c r="L36" s="86"/>
    </row>
    <row r="37" spans="2:12" ht="33" customHeight="1">
      <c r="B37" s="35">
        <v>21</v>
      </c>
      <c r="C37" s="36" t="s">
        <v>78</v>
      </c>
      <c r="D37" s="38" t="s">
        <v>46</v>
      </c>
      <c r="E37" s="38">
        <v>15</v>
      </c>
      <c r="F37" s="40"/>
      <c r="G37" s="40"/>
      <c r="H37" s="40"/>
      <c r="I37" s="40"/>
      <c r="J37" s="40"/>
      <c r="K37" s="40"/>
      <c r="L37" s="40"/>
    </row>
    <row r="38" spans="2:12" ht="32.25" customHeight="1">
      <c r="B38" s="35">
        <v>22</v>
      </c>
      <c r="C38" s="36" t="s">
        <v>79</v>
      </c>
      <c r="D38" s="38" t="s">
        <v>46</v>
      </c>
      <c r="E38" s="38">
        <v>65</v>
      </c>
      <c r="F38" s="40"/>
      <c r="G38" s="40"/>
      <c r="H38" s="40"/>
      <c r="I38" s="40"/>
      <c r="J38" s="40"/>
      <c r="K38" s="40"/>
      <c r="L38" s="40"/>
    </row>
    <row r="39" spans="2:12" ht="33" customHeight="1">
      <c r="B39" s="30">
        <v>23</v>
      </c>
      <c r="C39" s="82" t="s">
        <v>43</v>
      </c>
      <c r="D39" s="83" t="s">
        <v>46</v>
      </c>
      <c r="E39" s="83">
        <v>50</v>
      </c>
      <c r="F39" s="84"/>
      <c r="G39" s="84"/>
      <c r="H39" s="84"/>
      <c r="I39" s="84"/>
      <c r="J39" s="84"/>
      <c r="K39" s="84"/>
      <c r="L39" s="84"/>
    </row>
    <row r="40" spans="2:12" s="9" customFormat="1" ht="16.5" customHeight="1">
      <c r="B40" s="87">
        <v>24</v>
      </c>
      <c r="C40" s="72" t="s">
        <v>42</v>
      </c>
      <c r="D40" s="83" t="s">
        <v>46</v>
      </c>
      <c r="E40" s="88">
        <v>15</v>
      </c>
      <c r="F40" s="75"/>
      <c r="G40" s="75"/>
      <c r="H40" s="75"/>
      <c r="I40" s="75"/>
      <c r="J40" s="75"/>
      <c r="K40" s="75"/>
      <c r="L40" s="75"/>
    </row>
    <row r="41" spans="2:12" ht="23.25" customHeight="1">
      <c r="B41" s="30">
        <v>25</v>
      </c>
      <c r="C41" s="82" t="s">
        <v>45</v>
      </c>
      <c r="D41" s="83" t="s">
        <v>46</v>
      </c>
      <c r="E41" s="83">
        <v>15</v>
      </c>
      <c r="F41" s="84"/>
      <c r="G41" s="84"/>
      <c r="H41" s="84"/>
      <c r="I41" s="84"/>
      <c r="J41" s="84"/>
      <c r="K41" s="84"/>
      <c r="L41" s="84"/>
    </row>
    <row r="42" spans="2:12" ht="24" customHeight="1">
      <c r="B42" s="8">
        <v>26</v>
      </c>
      <c r="C42" s="63" t="s">
        <v>28</v>
      </c>
      <c r="D42" s="63" t="s">
        <v>46</v>
      </c>
      <c r="E42" s="11">
        <v>15</v>
      </c>
      <c r="F42" s="65"/>
      <c r="G42" s="65"/>
      <c r="H42" s="65"/>
      <c r="I42" s="65"/>
      <c r="J42" s="65"/>
      <c r="K42" s="65"/>
      <c r="L42" s="65"/>
    </row>
    <row r="43" spans="2:12" ht="15.75">
      <c r="B43" s="30">
        <v>27</v>
      </c>
      <c r="C43" s="83" t="s">
        <v>44</v>
      </c>
      <c r="D43" s="83" t="s">
        <v>46</v>
      </c>
      <c r="E43" s="83">
        <v>15</v>
      </c>
      <c r="F43" s="84"/>
      <c r="G43" s="84"/>
      <c r="H43" s="84"/>
      <c r="I43" s="84"/>
      <c r="J43" s="84"/>
      <c r="K43" s="84"/>
      <c r="L43" s="84"/>
    </row>
    <row r="44" spans="2:12" ht="15.75" customHeight="1">
      <c r="B44" s="89">
        <v>28</v>
      </c>
      <c r="C44" s="90" t="s">
        <v>85</v>
      </c>
      <c r="D44" s="90" t="s">
        <v>14</v>
      </c>
      <c r="E44" s="91">
        <v>8</v>
      </c>
      <c r="F44" s="92"/>
      <c r="G44" s="93"/>
      <c r="H44" s="93"/>
      <c r="I44" s="93"/>
      <c r="J44" s="93"/>
      <c r="K44" s="93"/>
      <c r="L44" s="93"/>
    </row>
    <row r="45" spans="2:12" ht="28.5" customHeight="1">
      <c r="B45" s="35">
        <v>29</v>
      </c>
      <c r="C45" s="36" t="s">
        <v>41</v>
      </c>
      <c r="D45" s="38" t="s">
        <v>46</v>
      </c>
      <c r="E45" s="38">
        <v>55</v>
      </c>
      <c r="F45" s="40"/>
      <c r="G45" s="40"/>
      <c r="H45" s="40"/>
      <c r="I45" s="40"/>
      <c r="J45" s="40"/>
      <c r="K45" s="40"/>
      <c r="L45" s="40"/>
    </row>
    <row r="46" spans="2:12" ht="27">
      <c r="B46" s="35">
        <v>30</v>
      </c>
      <c r="C46" s="36" t="s">
        <v>81</v>
      </c>
      <c r="D46" s="38" t="s">
        <v>27</v>
      </c>
      <c r="E46" s="38">
        <v>19</v>
      </c>
      <c r="F46" s="40"/>
      <c r="G46" s="40"/>
      <c r="H46" s="40"/>
      <c r="I46" s="40"/>
      <c r="J46" s="40"/>
      <c r="K46" s="40"/>
      <c r="L46" s="94"/>
    </row>
    <row r="47" spans="2:12" ht="15.75">
      <c r="B47" s="8">
        <v>31</v>
      </c>
      <c r="C47" s="85" t="s">
        <v>48</v>
      </c>
      <c r="D47" s="63" t="s">
        <v>46</v>
      </c>
      <c r="E47" s="63">
        <f>E45</f>
        <v>55</v>
      </c>
      <c r="F47" s="65"/>
      <c r="G47" s="65"/>
      <c r="H47" s="65"/>
      <c r="I47" s="65"/>
      <c r="J47" s="65"/>
      <c r="K47" s="65"/>
      <c r="L47" s="65"/>
    </row>
    <row r="48" spans="2:12" ht="15.75">
      <c r="B48" s="54">
        <v>32</v>
      </c>
      <c r="C48" s="36" t="s">
        <v>47</v>
      </c>
      <c r="D48" s="36" t="s">
        <v>46</v>
      </c>
      <c r="E48" s="36">
        <f>E47</f>
        <v>55</v>
      </c>
      <c r="F48" s="55"/>
      <c r="G48" s="55"/>
      <c r="H48" s="55"/>
      <c r="I48" s="55"/>
      <c r="J48" s="55"/>
      <c r="K48" s="55"/>
      <c r="L48" s="55"/>
    </row>
    <row r="49" spans="2:12" ht="27">
      <c r="B49" s="35">
        <v>33</v>
      </c>
      <c r="C49" s="36" t="s">
        <v>82</v>
      </c>
      <c r="D49" s="38" t="s">
        <v>49</v>
      </c>
      <c r="E49" s="38">
        <v>1.8</v>
      </c>
      <c r="F49" s="40"/>
      <c r="G49" s="40"/>
      <c r="H49" s="40"/>
      <c r="I49" s="40"/>
      <c r="J49" s="40"/>
      <c r="K49" s="40"/>
      <c r="L49" s="40"/>
    </row>
    <row r="50" spans="2:12" ht="27">
      <c r="B50" s="54">
        <v>34</v>
      </c>
      <c r="C50" s="36" t="s">
        <v>83</v>
      </c>
      <c r="D50" s="36" t="s">
        <v>49</v>
      </c>
      <c r="E50" s="36">
        <v>1.8</v>
      </c>
      <c r="F50" s="55"/>
      <c r="G50" s="55"/>
      <c r="H50" s="55"/>
      <c r="I50" s="56"/>
      <c r="J50" s="55"/>
      <c r="K50" s="55"/>
      <c r="L50" s="55"/>
    </row>
    <row r="51" spans="2:12">
      <c r="B51" s="95">
        <v>35</v>
      </c>
      <c r="C51" s="96" t="s">
        <v>84</v>
      </c>
      <c r="D51" s="97" t="s">
        <v>17</v>
      </c>
      <c r="E51" s="98">
        <v>25</v>
      </c>
      <c r="F51" s="96"/>
      <c r="G51" s="99"/>
      <c r="H51" s="99"/>
      <c r="I51" s="100"/>
      <c r="J51" s="99"/>
      <c r="K51" s="99"/>
      <c r="L51" s="99"/>
    </row>
    <row r="52" spans="2:12" ht="15.75">
      <c r="B52" s="184"/>
      <c r="C52" s="185" t="s">
        <v>36</v>
      </c>
      <c r="D52" s="186"/>
      <c r="E52" s="186"/>
      <c r="F52" s="186"/>
      <c r="G52" s="159"/>
      <c r="H52" s="159"/>
      <c r="I52" s="159"/>
      <c r="J52" s="159"/>
      <c r="K52" s="159"/>
      <c r="L52" s="159"/>
    </row>
    <row r="53" spans="2:12" ht="15.75">
      <c r="B53" s="187"/>
      <c r="C53" s="188" t="s">
        <v>35</v>
      </c>
      <c r="D53" s="186"/>
      <c r="E53" s="186"/>
      <c r="F53" s="186"/>
      <c r="G53" s="159"/>
      <c r="H53" s="159"/>
      <c r="I53" s="159"/>
      <c r="J53" s="159"/>
      <c r="K53" s="159"/>
      <c r="L53" s="159"/>
    </row>
    <row r="54" spans="2:12" ht="15.75">
      <c r="B54" s="187"/>
      <c r="C54" s="188" t="s">
        <v>9</v>
      </c>
      <c r="D54" s="186"/>
      <c r="E54" s="186"/>
      <c r="F54" s="186"/>
      <c r="G54" s="159"/>
      <c r="H54" s="159"/>
      <c r="I54" s="159"/>
      <c r="J54" s="159"/>
      <c r="K54" s="159"/>
      <c r="L54" s="159"/>
    </row>
    <row r="55" spans="2:12" ht="27">
      <c r="B55" s="191"/>
      <c r="C55" s="183" t="s">
        <v>29</v>
      </c>
      <c r="D55" s="189"/>
      <c r="E55" s="189"/>
      <c r="F55" s="190"/>
      <c r="G55" s="190"/>
      <c r="H55" s="190"/>
      <c r="I55" s="190"/>
      <c r="J55" s="190"/>
      <c r="K55" s="190"/>
      <c r="L55" s="190"/>
    </row>
    <row r="56" spans="2:12" ht="32.25" customHeight="1">
      <c r="B56" s="101">
        <v>1</v>
      </c>
      <c r="C56" s="102" t="s">
        <v>87</v>
      </c>
      <c r="D56" s="103" t="s">
        <v>27</v>
      </c>
      <c r="E56" s="103">
        <f>20+8</f>
        <v>28</v>
      </c>
      <c r="F56" s="104"/>
      <c r="G56" s="104"/>
      <c r="H56" s="104"/>
      <c r="I56" s="104"/>
      <c r="J56" s="104"/>
      <c r="K56" s="104"/>
      <c r="L56" s="104"/>
    </row>
    <row r="57" spans="2:12" ht="14.25">
      <c r="B57" s="13">
        <v>2</v>
      </c>
      <c r="C57" s="14" t="s">
        <v>30</v>
      </c>
      <c r="D57" s="15" t="s">
        <v>17</v>
      </c>
      <c r="E57" s="14">
        <v>28</v>
      </c>
      <c r="F57" s="16"/>
      <c r="G57" s="16"/>
      <c r="H57" s="16"/>
      <c r="I57" s="16"/>
      <c r="J57" s="16"/>
      <c r="K57" s="16"/>
      <c r="L57" s="17"/>
    </row>
    <row r="58" spans="2:12" ht="14.25">
      <c r="B58" s="13">
        <v>3</v>
      </c>
      <c r="C58" s="14" t="s">
        <v>89</v>
      </c>
      <c r="D58" s="15" t="s">
        <v>17</v>
      </c>
      <c r="E58" s="14">
        <v>8</v>
      </c>
      <c r="F58" s="16"/>
      <c r="G58" s="16"/>
      <c r="H58" s="16"/>
      <c r="I58" s="16"/>
      <c r="J58" s="16"/>
      <c r="K58" s="16"/>
      <c r="L58" s="17"/>
    </row>
    <row r="59" spans="2:12" ht="14.25">
      <c r="B59" s="13">
        <v>4</v>
      </c>
      <c r="C59" s="14" t="s">
        <v>88</v>
      </c>
      <c r="D59" s="15" t="s">
        <v>16</v>
      </c>
      <c r="E59" s="105">
        <v>1</v>
      </c>
      <c r="F59" s="17"/>
      <c r="G59" s="17"/>
      <c r="H59" s="17"/>
      <c r="I59" s="17"/>
      <c r="J59" s="17"/>
      <c r="K59" s="17"/>
      <c r="L59" s="17"/>
    </row>
    <row r="60" spans="2:12" s="12" customFormat="1" ht="28.5">
      <c r="B60" s="106">
        <v>5</v>
      </c>
      <c r="C60" s="15" t="s">
        <v>90</v>
      </c>
      <c r="D60" s="15" t="s">
        <v>16</v>
      </c>
      <c r="E60" s="107">
        <v>11</v>
      </c>
      <c r="F60" s="108"/>
      <c r="G60" s="108"/>
      <c r="H60" s="108"/>
      <c r="I60" s="108"/>
      <c r="J60" s="108"/>
      <c r="K60" s="108"/>
      <c r="L60" s="108"/>
    </row>
    <row r="61" spans="2:12" ht="28.5">
      <c r="B61" s="106">
        <v>6</v>
      </c>
      <c r="C61" s="15" t="s">
        <v>31</v>
      </c>
      <c r="D61" s="15" t="s">
        <v>16</v>
      </c>
      <c r="E61" s="109">
        <v>57</v>
      </c>
      <c r="F61" s="108"/>
      <c r="G61" s="108"/>
      <c r="H61" s="108"/>
      <c r="I61" s="108"/>
      <c r="J61" s="108"/>
      <c r="K61" s="108"/>
      <c r="L61" s="108"/>
    </row>
    <row r="62" spans="2:12" ht="28.5">
      <c r="B62" s="110">
        <v>7</v>
      </c>
      <c r="C62" s="111" t="s">
        <v>32</v>
      </c>
      <c r="D62" s="112" t="s">
        <v>18</v>
      </c>
      <c r="E62" s="112">
        <v>6</v>
      </c>
      <c r="F62" s="113"/>
      <c r="G62" s="113"/>
      <c r="H62" s="113"/>
      <c r="I62" s="113"/>
      <c r="J62" s="113"/>
      <c r="K62" s="113"/>
      <c r="L62" s="113"/>
    </row>
    <row r="63" spans="2:12" ht="28.5">
      <c r="B63" s="110">
        <v>14</v>
      </c>
      <c r="C63" s="111" t="s">
        <v>33</v>
      </c>
      <c r="D63" s="112" t="s">
        <v>18</v>
      </c>
      <c r="E63" s="112">
        <v>8.5</v>
      </c>
      <c r="F63" s="113"/>
      <c r="G63" s="113"/>
      <c r="H63" s="113"/>
      <c r="I63" s="113"/>
      <c r="J63" s="113"/>
      <c r="K63" s="113"/>
      <c r="L63" s="113"/>
    </row>
    <row r="64" spans="2:12" ht="28.5">
      <c r="B64" s="106">
        <v>15</v>
      </c>
      <c r="C64" s="15" t="s">
        <v>93</v>
      </c>
      <c r="D64" s="15" t="s">
        <v>16</v>
      </c>
      <c r="E64" s="109">
        <v>25</v>
      </c>
      <c r="F64" s="108"/>
      <c r="G64" s="108"/>
      <c r="H64" s="108"/>
      <c r="I64" s="108"/>
      <c r="J64" s="108"/>
      <c r="K64" s="108"/>
      <c r="L64" s="108"/>
    </row>
    <row r="65" spans="1:12" ht="14.25">
      <c r="B65" s="106">
        <v>16</v>
      </c>
      <c r="C65" s="15" t="s">
        <v>94</v>
      </c>
      <c r="D65" s="15" t="s">
        <v>16</v>
      </c>
      <c r="E65" s="109">
        <v>1</v>
      </c>
      <c r="F65" s="108"/>
      <c r="G65" s="108"/>
      <c r="H65" s="108"/>
      <c r="I65" s="108"/>
      <c r="J65" s="108"/>
      <c r="K65" s="108"/>
      <c r="L65" s="108"/>
    </row>
    <row r="66" spans="1:12" ht="14.25">
      <c r="A66" s="29"/>
      <c r="B66" s="110">
        <v>17</v>
      </c>
      <c r="C66" s="114" t="s">
        <v>34</v>
      </c>
      <c r="D66" s="111" t="s">
        <v>16</v>
      </c>
      <c r="E66" s="114">
        <v>2</v>
      </c>
      <c r="F66" s="115"/>
      <c r="G66" s="115"/>
      <c r="H66" s="115"/>
      <c r="I66" s="115"/>
      <c r="J66" s="115"/>
      <c r="K66" s="115"/>
      <c r="L66" s="115"/>
    </row>
    <row r="67" spans="1:12" ht="14.25">
      <c r="A67" s="29"/>
      <c r="B67" s="110">
        <v>18</v>
      </c>
      <c r="C67" s="15" t="s">
        <v>91</v>
      </c>
      <c r="D67" s="15" t="s">
        <v>16</v>
      </c>
      <c r="E67" s="109">
        <v>2</v>
      </c>
      <c r="F67" s="108"/>
      <c r="G67" s="108"/>
      <c r="H67" s="108"/>
      <c r="I67" s="108"/>
      <c r="J67" s="108"/>
      <c r="K67" s="108"/>
      <c r="L67" s="108"/>
    </row>
    <row r="68" spans="1:12" ht="28.5">
      <c r="B68" s="116">
        <v>19</v>
      </c>
      <c r="C68" s="117" t="s">
        <v>92</v>
      </c>
      <c r="D68" s="117" t="s">
        <v>16</v>
      </c>
      <c r="E68" s="118">
        <v>3</v>
      </c>
      <c r="F68" s="119"/>
      <c r="G68" s="119"/>
      <c r="H68" s="119"/>
      <c r="I68" s="119"/>
      <c r="J68" s="119"/>
      <c r="K68" s="119"/>
      <c r="L68" s="119"/>
    </row>
    <row r="69" spans="1:12" ht="14.25">
      <c r="B69" s="106">
        <v>20</v>
      </c>
      <c r="C69" s="114" t="s">
        <v>64</v>
      </c>
      <c r="D69" s="111" t="s">
        <v>16</v>
      </c>
      <c r="E69" s="114">
        <v>2</v>
      </c>
      <c r="F69" s="115"/>
      <c r="G69" s="115"/>
      <c r="H69" s="115"/>
      <c r="I69" s="115"/>
      <c r="J69" s="115"/>
      <c r="K69" s="115"/>
      <c r="L69" s="115"/>
    </row>
    <row r="70" spans="1:12" ht="14.25">
      <c r="B70" s="150"/>
      <c r="C70" s="151" t="s">
        <v>9</v>
      </c>
      <c r="D70" s="151"/>
      <c r="E70" s="151"/>
      <c r="F70" s="152"/>
      <c r="G70" s="152"/>
      <c r="H70" s="152"/>
      <c r="I70" s="152"/>
      <c r="J70" s="152"/>
      <c r="K70" s="152"/>
      <c r="L70" s="152"/>
    </row>
    <row r="71" spans="1:12" ht="14.25">
      <c r="B71" s="175"/>
      <c r="C71" s="176" t="s">
        <v>35</v>
      </c>
      <c r="D71" s="180"/>
      <c r="E71" s="181"/>
      <c r="F71" s="182"/>
      <c r="G71" s="182"/>
      <c r="H71" s="182"/>
      <c r="I71" s="182"/>
      <c r="J71" s="182"/>
      <c r="K71" s="182"/>
      <c r="L71" s="182"/>
    </row>
    <row r="72" spans="1:12" ht="14.25">
      <c r="B72" s="175"/>
      <c r="C72" s="176" t="s">
        <v>9</v>
      </c>
      <c r="D72" s="181"/>
      <c r="E72" s="181"/>
      <c r="F72" s="182"/>
      <c r="G72" s="182"/>
      <c r="H72" s="182"/>
      <c r="I72" s="182"/>
      <c r="J72" s="182"/>
      <c r="K72" s="182"/>
      <c r="L72" s="182"/>
    </row>
    <row r="73" spans="1:12" ht="15.75">
      <c r="B73" s="120"/>
      <c r="C73" s="23" t="s">
        <v>21</v>
      </c>
      <c r="D73" s="121"/>
      <c r="E73" s="121"/>
      <c r="F73" s="122"/>
      <c r="G73" s="122"/>
      <c r="H73" s="122"/>
      <c r="I73" s="122"/>
      <c r="J73" s="122"/>
      <c r="K73" s="122"/>
      <c r="L73" s="122"/>
    </row>
    <row r="74" spans="1:12" ht="30.75">
      <c r="B74" s="123">
        <v>1</v>
      </c>
      <c r="C74" s="124" t="s">
        <v>99</v>
      </c>
      <c r="D74" s="125" t="s">
        <v>17</v>
      </c>
      <c r="E74" s="126">
        <v>100</v>
      </c>
      <c r="F74" s="127"/>
      <c r="G74" s="127"/>
      <c r="H74" s="127"/>
      <c r="I74" s="127"/>
      <c r="J74" s="127"/>
      <c r="K74" s="127"/>
      <c r="L74" s="127"/>
    </row>
    <row r="75" spans="1:12" ht="30.75">
      <c r="B75" s="123">
        <v>2</v>
      </c>
      <c r="C75" s="124" t="s">
        <v>102</v>
      </c>
      <c r="D75" s="125" t="s">
        <v>17</v>
      </c>
      <c r="E75" s="126">
        <v>40</v>
      </c>
      <c r="F75" s="127"/>
      <c r="G75" s="127"/>
      <c r="H75" s="127"/>
      <c r="I75" s="127"/>
      <c r="J75" s="127"/>
      <c r="K75" s="127"/>
      <c r="L75" s="127"/>
    </row>
    <row r="76" spans="1:12" ht="30.75">
      <c r="B76" s="123">
        <v>3</v>
      </c>
      <c r="C76" s="124" t="s">
        <v>103</v>
      </c>
      <c r="D76" s="125" t="s">
        <v>17</v>
      </c>
      <c r="E76" s="126">
        <v>40</v>
      </c>
      <c r="F76" s="127"/>
      <c r="G76" s="127"/>
      <c r="H76" s="127"/>
      <c r="I76" s="127"/>
      <c r="J76" s="127"/>
      <c r="K76" s="127"/>
      <c r="L76" s="127"/>
    </row>
    <row r="77" spans="1:12" ht="28.5">
      <c r="B77" s="123">
        <v>4</v>
      </c>
      <c r="C77" s="124" t="s">
        <v>22</v>
      </c>
      <c r="D77" s="128" t="s">
        <v>15</v>
      </c>
      <c r="E77" s="129">
        <v>4</v>
      </c>
      <c r="F77" s="127"/>
      <c r="G77" s="127"/>
      <c r="H77" s="127"/>
      <c r="I77" s="127"/>
      <c r="J77" s="127"/>
      <c r="K77" s="127"/>
      <c r="L77" s="127"/>
    </row>
    <row r="78" spans="1:12" ht="14.25">
      <c r="B78" s="123">
        <v>5</v>
      </c>
      <c r="C78" s="124" t="s">
        <v>59</v>
      </c>
      <c r="D78" s="128" t="s">
        <v>15</v>
      </c>
      <c r="E78" s="128">
        <v>6</v>
      </c>
      <c r="F78" s="130"/>
      <c r="G78" s="130"/>
      <c r="H78" s="130"/>
      <c r="I78" s="130"/>
      <c r="J78" s="130"/>
      <c r="K78" s="130"/>
      <c r="L78" s="127"/>
    </row>
    <row r="79" spans="1:12" ht="14.25">
      <c r="B79" s="123">
        <v>6</v>
      </c>
      <c r="C79" s="124" t="s">
        <v>58</v>
      </c>
      <c r="D79" s="128" t="s">
        <v>15</v>
      </c>
      <c r="E79" s="128">
        <v>10</v>
      </c>
      <c r="F79" s="130"/>
      <c r="G79" s="130"/>
      <c r="H79" s="130"/>
      <c r="I79" s="130"/>
      <c r="J79" s="130"/>
      <c r="K79" s="130"/>
      <c r="L79" s="127"/>
    </row>
    <row r="80" spans="1:12" ht="14.25">
      <c r="B80" s="123">
        <v>7</v>
      </c>
      <c r="C80" s="124" t="s">
        <v>23</v>
      </c>
      <c r="D80" s="125" t="s">
        <v>15</v>
      </c>
      <c r="E80" s="129">
        <v>6</v>
      </c>
      <c r="F80" s="127"/>
      <c r="G80" s="127"/>
      <c r="H80" s="127"/>
      <c r="I80" s="127"/>
      <c r="J80" s="127"/>
      <c r="K80" s="127"/>
      <c r="L80" s="127"/>
    </row>
    <row r="81" spans="1:12" ht="14.25">
      <c r="B81" s="131">
        <v>8</v>
      </c>
      <c r="C81" s="132" t="s">
        <v>100</v>
      </c>
      <c r="D81" s="133" t="s">
        <v>16</v>
      </c>
      <c r="E81" s="134">
        <v>1</v>
      </c>
      <c r="F81" s="135"/>
      <c r="G81" s="135"/>
      <c r="H81" s="135"/>
      <c r="I81" s="135"/>
      <c r="J81" s="135"/>
      <c r="K81" s="135"/>
      <c r="L81" s="135"/>
    </row>
    <row r="82" spans="1:12" ht="14.25">
      <c r="B82" s="131">
        <v>9</v>
      </c>
      <c r="C82" s="132" t="s">
        <v>37</v>
      </c>
      <c r="D82" s="133" t="s">
        <v>16</v>
      </c>
      <c r="E82" s="134">
        <v>3</v>
      </c>
      <c r="F82" s="135"/>
      <c r="G82" s="135"/>
      <c r="H82" s="135"/>
      <c r="I82" s="135"/>
      <c r="J82" s="135"/>
      <c r="K82" s="135"/>
      <c r="L82" s="135"/>
    </row>
    <row r="83" spans="1:12" ht="14.25">
      <c r="B83" s="131">
        <v>10</v>
      </c>
      <c r="C83" s="132" t="s">
        <v>101</v>
      </c>
      <c r="D83" s="133" t="s">
        <v>25</v>
      </c>
      <c r="E83" s="134">
        <v>1</v>
      </c>
      <c r="F83" s="135"/>
      <c r="G83" s="135"/>
      <c r="H83" s="135"/>
      <c r="I83" s="135"/>
      <c r="J83" s="135"/>
      <c r="K83" s="135"/>
      <c r="L83" s="135"/>
    </row>
    <row r="84" spans="1:12" ht="28.5">
      <c r="A84" s="29"/>
      <c r="B84" s="136">
        <v>11</v>
      </c>
      <c r="C84" s="124" t="s">
        <v>40</v>
      </c>
      <c r="D84" s="128" t="s">
        <v>16</v>
      </c>
      <c r="E84" s="129">
        <v>9</v>
      </c>
      <c r="F84" s="127"/>
      <c r="G84" s="127"/>
      <c r="H84" s="127"/>
      <c r="I84" s="127"/>
      <c r="J84" s="127"/>
      <c r="K84" s="127"/>
      <c r="L84" s="127"/>
    </row>
    <row r="85" spans="1:12" ht="14.25">
      <c r="B85" s="150"/>
      <c r="C85" s="151" t="s">
        <v>9</v>
      </c>
      <c r="D85" s="151"/>
      <c r="E85" s="151"/>
      <c r="F85" s="152"/>
      <c r="G85" s="152"/>
      <c r="H85" s="152"/>
      <c r="I85" s="152"/>
      <c r="J85" s="152"/>
      <c r="K85" s="152"/>
      <c r="L85" s="152"/>
    </row>
    <row r="86" spans="1:12" ht="14.25">
      <c r="B86" s="175"/>
      <c r="C86" s="176" t="s">
        <v>24</v>
      </c>
      <c r="D86" s="154"/>
      <c r="E86" s="21"/>
      <c r="F86" s="22"/>
      <c r="G86" s="22"/>
      <c r="H86" s="22"/>
      <c r="I86" s="22"/>
      <c r="J86" s="22"/>
      <c r="K86" s="22"/>
      <c r="L86" s="22"/>
    </row>
    <row r="87" spans="1:12" ht="14.25">
      <c r="B87" s="175"/>
      <c r="C87" s="176" t="s">
        <v>9</v>
      </c>
      <c r="D87" s="21"/>
      <c r="E87" s="21"/>
      <c r="F87" s="22"/>
      <c r="G87" s="22"/>
      <c r="H87" s="22"/>
      <c r="I87" s="22"/>
      <c r="J87" s="22"/>
      <c r="K87" s="22"/>
      <c r="L87" s="22"/>
    </row>
    <row r="88" spans="1:12" ht="14.25">
      <c r="B88" s="177"/>
      <c r="C88" s="23" t="s">
        <v>106</v>
      </c>
      <c r="D88" s="178"/>
      <c r="E88" s="178"/>
      <c r="F88" s="179"/>
      <c r="G88" s="179"/>
      <c r="H88" s="179"/>
      <c r="I88" s="179"/>
      <c r="J88" s="179"/>
      <c r="K88" s="179"/>
      <c r="L88" s="179"/>
    </row>
    <row r="89" spans="1:12" ht="15" customHeight="1">
      <c r="B89" s="8">
        <v>1</v>
      </c>
      <c r="C89" s="63" t="s">
        <v>53</v>
      </c>
      <c r="D89" s="63" t="s">
        <v>49</v>
      </c>
      <c r="E89" s="63">
        <f>56+80</f>
        <v>136</v>
      </c>
      <c r="F89" s="65"/>
      <c r="G89" s="65"/>
      <c r="H89" s="65"/>
      <c r="I89" s="65"/>
      <c r="J89" s="65"/>
      <c r="K89" s="65"/>
      <c r="L89" s="65"/>
    </row>
    <row r="90" spans="1:12" ht="13.5" customHeight="1">
      <c r="B90" s="8"/>
      <c r="C90" s="63" t="s">
        <v>52</v>
      </c>
      <c r="D90" s="63"/>
      <c r="E90" s="63"/>
      <c r="F90" s="65"/>
      <c r="G90" s="65"/>
      <c r="H90" s="65"/>
      <c r="I90" s="65"/>
      <c r="J90" s="65"/>
      <c r="K90" s="65"/>
      <c r="L90" s="65"/>
    </row>
    <row r="91" spans="1:12" ht="15.75">
      <c r="B91" s="35">
        <v>2</v>
      </c>
      <c r="C91" s="36" t="s">
        <v>55</v>
      </c>
      <c r="D91" s="38" t="s">
        <v>49</v>
      </c>
      <c r="E91" s="38">
        <v>22.6</v>
      </c>
      <c r="F91" s="40"/>
      <c r="G91" s="40"/>
      <c r="H91" s="40"/>
      <c r="I91" s="40"/>
      <c r="J91" s="40"/>
      <c r="K91" s="40"/>
      <c r="L91" s="40"/>
    </row>
    <row r="92" spans="1:12" ht="15.75">
      <c r="B92" s="35">
        <v>3</v>
      </c>
      <c r="C92" s="36" t="s">
        <v>96</v>
      </c>
      <c r="D92" s="38" t="s">
        <v>49</v>
      </c>
      <c r="E92" s="38">
        <v>8</v>
      </c>
      <c r="F92" s="40"/>
      <c r="G92" s="40"/>
      <c r="H92" s="40"/>
      <c r="I92" s="40"/>
      <c r="J92" s="40"/>
      <c r="K92" s="40"/>
      <c r="L92" s="40"/>
    </row>
    <row r="93" spans="1:12" ht="34.5" customHeight="1">
      <c r="B93" s="35">
        <v>4</v>
      </c>
      <c r="C93" s="36" t="s">
        <v>95</v>
      </c>
      <c r="D93" s="38" t="s">
        <v>17</v>
      </c>
      <c r="E93" s="38">
        <v>20</v>
      </c>
      <c r="F93" s="40"/>
      <c r="G93" s="40"/>
      <c r="H93" s="40"/>
      <c r="I93" s="40"/>
      <c r="J93" s="40"/>
      <c r="K93" s="40"/>
      <c r="L93" s="40"/>
    </row>
    <row r="94" spans="1:12" ht="42.75">
      <c r="B94" s="137">
        <v>5</v>
      </c>
      <c r="C94" s="138" t="s">
        <v>56</v>
      </c>
      <c r="D94" s="139" t="s">
        <v>17</v>
      </c>
      <c r="E94" s="139">
        <v>3</v>
      </c>
      <c r="F94" s="140"/>
      <c r="G94" s="140"/>
      <c r="H94" s="140"/>
      <c r="I94" s="140"/>
      <c r="J94" s="140"/>
      <c r="K94" s="140"/>
      <c r="L94" s="140"/>
    </row>
    <row r="95" spans="1:12" ht="15.75">
      <c r="B95" s="35">
        <v>6</v>
      </c>
      <c r="C95" s="36" t="s">
        <v>97</v>
      </c>
      <c r="D95" s="38" t="s">
        <v>49</v>
      </c>
      <c r="E95" s="38">
        <v>2.8</v>
      </c>
      <c r="F95" s="40"/>
      <c r="G95" s="40"/>
      <c r="H95" s="40"/>
      <c r="I95" s="40"/>
      <c r="J95" s="40"/>
      <c r="K95" s="40"/>
      <c r="L95" s="40"/>
    </row>
    <row r="96" spans="1:12" ht="16.5">
      <c r="B96" s="50">
        <v>7</v>
      </c>
      <c r="C96" s="51" t="s">
        <v>26</v>
      </c>
      <c r="D96" s="52" t="s">
        <v>54</v>
      </c>
      <c r="E96" s="52">
        <f>11.2+17</f>
        <v>28.2</v>
      </c>
      <c r="F96" s="53"/>
      <c r="G96" s="53"/>
      <c r="H96" s="53"/>
      <c r="I96" s="53"/>
      <c r="J96" s="53"/>
      <c r="K96" s="53"/>
      <c r="L96" s="53"/>
    </row>
    <row r="97" spans="2:13">
      <c r="B97" s="28">
        <v>8</v>
      </c>
      <c r="C97" s="41" t="s">
        <v>107</v>
      </c>
      <c r="D97" s="27" t="s">
        <v>11</v>
      </c>
      <c r="E97" s="27">
        <f>121+113</f>
        <v>234</v>
      </c>
      <c r="F97" s="24"/>
      <c r="G97" s="24"/>
      <c r="H97" s="24"/>
      <c r="I97" s="24"/>
      <c r="J97" s="25"/>
      <c r="K97" s="24"/>
      <c r="L97" s="26"/>
    </row>
    <row r="98" spans="2:13" ht="30.75" customHeight="1">
      <c r="B98" s="35">
        <v>9</v>
      </c>
      <c r="C98" s="36" t="s">
        <v>68</v>
      </c>
      <c r="D98" s="38" t="s">
        <v>49</v>
      </c>
      <c r="E98" s="38">
        <v>4.5</v>
      </c>
      <c r="F98" s="40"/>
      <c r="G98" s="40"/>
      <c r="H98" s="40"/>
      <c r="I98" s="40"/>
      <c r="J98" s="40"/>
      <c r="K98" s="40"/>
      <c r="L98" s="40"/>
    </row>
    <row r="99" spans="2:13" ht="42" customHeight="1">
      <c r="B99" s="141">
        <v>10</v>
      </c>
      <c r="C99" s="142" t="s">
        <v>105</v>
      </c>
      <c r="D99" s="143" t="s">
        <v>49</v>
      </c>
      <c r="E99" s="144">
        <v>20</v>
      </c>
      <c r="F99" s="145"/>
      <c r="G99" s="145"/>
      <c r="H99" s="145"/>
      <c r="I99" s="145"/>
      <c r="J99" s="145"/>
      <c r="K99" s="145"/>
      <c r="L99" s="146"/>
    </row>
    <row r="100" spans="2:13">
      <c r="B100" s="147"/>
      <c r="C100" s="67" t="s">
        <v>12</v>
      </c>
      <c r="D100" s="67" t="s">
        <v>11</v>
      </c>
      <c r="E100" s="10">
        <v>3.4000000000000002E-2</v>
      </c>
      <c r="F100" s="69"/>
      <c r="G100" s="69"/>
      <c r="H100" s="49"/>
      <c r="I100" s="70"/>
      <c r="J100" s="69"/>
      <c r="K100" s="69"/>
      <c r="L100" s="69"/>
    </row>
    <row r="101" spans="2:13">
      <c r="B101" s="67"/>
      <c r="C101" s="67" t="s">
        <v>13</v>
      </c>
      <c r="D101" s="67" t="s">
        <v>11</v>
      </c>
      <c r="E101" s="10">
        <v>1.51</v>
      </c>
      <c r="F101" s="69"/>
      <c r="G101" s="69"/>
      <c r="H101" s="49"/>
      <c r="I101" s="148"/>
      <c r="J101" s="69"/>
      <c r="K101" s="69"/>
      <c r="L101" s="69"/>
    </row>
    <row r="102" spans="2:13">
      <c r="B102" s="30">
        <v>11</v>
      </c>
      <c r="C102" s="31" t="s">
        <v>104</v>
      </c>
      <c r="D102" s="31" t="s">
        <v>16</v>
      </c>
      <c r="E102" s="32">
        <v>1</v>
      </c>
      <c r="F102" s="33"/>
      <c r="G102" s="33"/>
      <c r="H102" s="33"/>
      <c r="I102" s="33"/>
      <c r="J102" s="33"/>
      <c r="K102" s="33"/>
      <c r="L102" s="33"/>
    </row>
    <row r="103" spans="2:13" ht="14.25">
      <c r="B103" s="150"/>
      <c r="C103" s="151" t="s">
        <v>9</v>
      </c>
      <c r="D103" s="151"/>
      <c r="E103" s="151"/>
      <c r="F103" s="152"/>
      <c r="G103" s="152"/>
      <c r="H103" s="152"/>
      <c r="I103" s="152"/>
      <c r="J103" s="152"/>
      <c r="K103" s="152"/>
      <c r="L103" s="152"/>
    </row>
    <row r="104" spans="2:13" ht="14.25">
      <c r="B104" s="20"/>
      <c r="C104" s="153" t="s">
        <v>35</v>
      </c>
      <c r="D104" s="154"/>
      <c r="E104" s="21"/>
      <c r="F104" s="22"/>
      <c r="G104" s="22"/>
      <c r="H104" s="22"/>
      <c r="I104" s="22"/>
      <c r="J104" s="22"/>
      <c r="K104" s="22"/>
      <c r="L104" s="22"/>
    </row>
    <row r="105" spans="2:13" ht="14.25">
      <c r="B105" s="20"/>
      <c r="C105" s="153" t="s">
        <v>9</v>
      </c>
      <c r="D105" s="21"/>
      <c r="E105" s="21"/>
      <c r="F105" s="22"/>
      <c r="G105" s="22"/>
      <c r="H105" s="22"/>
      <c r="I105" s="22"/>
      <c r="J105" s="22"/>
      <c r="K105" s="22"/>
      <c r="L105" s="22"/>
      <c r="M105" s="34"/>
    </row>
    <row r="106" spans="2:13" ht="15.75">
      <c r="B106" s="155"/>
      <c r="C106" s="156" t="s">
        <v>57</v>
      </c>
      <c r="D106" s="157"/>
      <c r="E106" s="158"/>
      <c r="F106" s="157"/>
      <c r="G106" s="159"/>
      <c r="H106" s="159"/>
      <c r="I106" s="159"/>
      <c r="J106" s="159"/>
      <c r="K106" s="159"/>
      <c r="L106" s="159"/>
      <c r="M106" s="34"/>
    </row>
    <row r="107" spans="2:13" ht="15.75">
      <c r="B107" s="160"/>
      <c r="C107" s="161" t="s">
        <v>98</v>
      </c>
      <c r="D107" s="158"/>
      <c r="E107" s="160"/>
      <c r="F107" s="162"/>
      <c r="G107" s="163"/>
      <c r="H107" s="163"/>
      <c r="I107" s="163"/>
      <c r="J107" s="163"/>
      <c r="K107" s="164"/>
      <c r="L107" s="165"/>
      <c r="M107" s="34"/>
    </row>
    <row r="108" spans="2:13" ht="16.5">
      <c r="B108" s="160"/>
      <c r="C108" s="166" t="s">
        <v>19</v>
      </c>
      <c r="D108" s="158"/>
      <c r="E108" s="167"/>
      <c r="F108" s="163"/>
      <c r="G108" s="163"/>
      <c r="H108" s="163"/>
      <c r="I108" s="163"/>
      <c r="J108" s="163"/>
      <c r="K108" s="164"/>
      <c r="L108" s="165"/>
      <c r="M108" s="34"/>
    </row>
    <row r="109" spans="2:13" ht="14.25">
      <c r="B109" s="168"/>
      <c r="C109" s="169" t="s">
        <v>38</v>
      </c>
      <c r="D109" s="170">
        <v>0.05</v>
      </c>
      <c r="E109" s="167"/>
      <c r="F109" s="171"/>
      <c r="G109" s="171"/>
      <c r="H109" s="171"/>
      <c r="I109" s="171"/>
      <c r="J109" s="171"/>
      <c r="K109" s="171"/>
      <c r="L109" s="172"/>
      <c r="M109" s="34"/>
    </row>
    <row r="110" spans="2:13" ht="14.25">
      <c r="B110" s="168"/>
      <c r="C110" s="169" t="s">
        <v>19</v>
      </c>
      <c r="D110" s="167"/>
      <c r="E110" s="167"/>
      <c r="F110" s="171"/>
      <c r="G110" s="171"/>
      <c r="H110" s="171"/>
      <c r="I110" s="171"/>
      <c r="J110" s="171"/>
      <c r="K110" s="171"/>
      <c r="L110" s="172"/>
      <c r="M110" s="34"/>
    </row>
    <row r="111" spans="2:13" ht="14.25">
      <c r="B111" s="168"/>
      <c r="C111" s="173" t="s">
        <v>39</v>
      </c>
      <c r="D111" s="170">
        <v>0.18</v>
      </c>
      <c r="E111" s="167"/>
      <c r="F111" s="171"/>
      <c r="G111" s="171"/>
      <c r="H111" s="171"/>
      <c r="I111" s="171"/>
      <c r="J111" s="171"/>
      <c r="K111" s="171"/>
      <c r="L111" s="172"/>
      <c r="M111" s="34"/>
    </row>
    <row r="112" spans="2:13" ht="14.25">
      <c r="B112" s="168"/>
      <c r="C112" s="173" t="s">
        <v>8</v>
      </c>
      <c r="D112" s="167"/>
      <c r="E112" s="174"/>
      <c r="F112" s="171"/>
      <c r="G112" s="171"/>
      <c r="H112" s="171"/>
      <c r="I112" s="171"/>
      <c r="J112" s="171"/>
      <c r="K112" s="171"/>
      <c r="L112" s="172"/>
      <c r="M112" s="34"/>
    </row>
    <row r="113" spans="2:12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9"/>
    </row>
    <row r="114" spans="2:12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9"/>
    </row>
    <row r="115" spans="2:12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9"/>
    </row>
    <row r="116" spans="2:12">
      <c r="B116" s="18"/>
      <c r="C116" s="18"/>
      <c r="D116" s="18"/>
      <c r="F116" s="18"/>
      <c r="G116" s="18"/>
      <c r="H116" s="18"/>
      <c r="I116" s="18"/>
      <c r="J116" s="18"/>
      <c r="K116" s="18"/>
      <c r="L116" s="19"/>
    </row>
  </sheetData>
  <mergeCells count="18">
    <mergeCell ref="J8:J9"/>
    <mergeCell ref="K8:K9"/>
    <mergeCell ref="B5:B9"/>
    <mergeCell ref="C5:C9"/>
    <mergeCell ref="B2:L2"/>
    <mergeCell ref="C3:K3"/>
    <mergeCell ref="L5:L9"/>
    <mergeCell ref="J5:K5"/>
    <mergeCell ref="J6:K6"/>
    <mergeCell ref="J7:K7"/>
    <mergeCell ref="H5:I7"/>
    <mergeCell ref="F5:G7"/>
    <mergeCell ref="E5:E9"/>
    <mergeCell ref="D5:D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დვანი</vt:lpstr>
      <vt:lpstr>დვანი!Print_Titles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liana mekvabishvili</dc:creator>
  <cp:lastModifiedBy>Elguja Chankotadze</cp:lastModifiedBy>
  <cp:lastPrinted>2015-11-11T13:01:05Z</cp:lastPrinted>
  <dcterms:created xsi:type="dcterms:W3CDTF">2015-04-08T06:39:15Z</dcterms:created>
  <dcterms:modified xsi:type="dcterms:W3CDTF">2016-12-13T07:05:31Z</dcterms:modified>
</cp:coreProperties>
</file>