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ტურისტული" sheetId="8" r:id="rId1"/>
    <sheet name="Sheet2" sheetId="2" r:id="rId2"/>
    <sheet name="Sheet3" sheetId="3" r:id="rId3"/>
  </sheets>
  <definedNames>
    <definedName name="_xlnm.Print_Titles" localSheetId="0">ტურისტული!$3:$5</definedName>
  </definedNames>
  <calcPr calcId="125725"/>
</workbook>
</file>

<file path=xl/calcChain.xml><?xml version="1.0" encoding="utf-8"?>
<calcChain xmlns="http://schemas.openxmlformats.org/spreadsheetml/2006/main">
  <c r="K33" i="8"/>
  <c r="J32"/>
  <c r="J33"/>
  <c r="J34"/>
  <c r="J35"/>
  <c r="J36"/>
  <c r="J37"/>
  <c r="J38"/>
  <c r="H32"/>
  <c r="H33"/>
  <c r="H34"/>
  <c r="H35"/>
  <c r="F32"/>
  <c r="F33"/>
  <c r="F34"/>
  <c r="K34" s="1"/>
  <c r="F35"/>
  <c r="K35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9"/>
  <c r="J40"/>
  <c r="J41"/>
  <c r="J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6"/>
  <c r="H37"/>
  <c r="H38"/>
  <c r="H39"/>
  <c r="H40"/>
  <c r="H41"/>
  <c r="H4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6"/>
  <c r="F37"/>
  <c r="F38"/>
  <c r="F39"/>
  <c r="F40"/>
  <c r="F41"/>
  <c r="F42"/>
  <c r="J6"/>
  <c r="H6"/>
  <c r="F6"/>
  <c r="J43"/>
  <c r="K42" l="1"/>
  <c r="K38"/>
  <c r="K39"/>
  <c r="K22"/>
  <c r="K18"/>
  <c r="K14"/>
  <c r="K31"/>
  <c r="K19"/>
  <c r="K15"/>
  <c r="K11"/>
  <c r="K7"/>
  <c r="K40"/>
  <c r="K36"/>
  <c r="K32"/>
  <c r="K28"/>
  <c r="K24"/>
  <c r="K20"/>
  <c r="K16"/>
  <c r="K12"/>
  <c r="K8"/>
  <c r="K30"/>
  <c r="K41"/>
  <c r="K37"/>
  <c r="K29"/>
  <c r="K25"/>
  <c r="K21"/>
  <c r="K17"/>
  <c r="K13"/>
  <c r="K26"/>
  <c r="K10"/>
  <c r="K27"/>
  <c r="K23"/>
  <c r="K9"/>
  <c r="K6"/>
  <c r="K43" l="1"/>
  <c r="K44" l="1"/>
  <c r="K45" s="1"/>
  <c r="K46" s="1"/>
  <c r="K47" l="1"/>
  <c r="K48" s="1"/>
  <c r="K49" l="1"/>
</calcChain>
</file>

<file path=xl/sharedStrings.xml><?xml version="1.0" encoding="utf-8"?>
<sst xmlns="http://schemas.openxmlformats.org/spreadsheetml/2006/main" count="96" uniqueCount="62">
  <si>
    <t xml:space="preserve">    masala  </t>
  </si>
  <si>
    <t xml:space="preserve">    xelfasi</t>
  </si>
  <si>
    <t xml:space="preserve">transporti da meqanizmebi  </t>
  </si>
  <si>
    <t>#</t>
  </si>
  <si>
    <t>samuSaos   dasaxeleba</t>
  </si>
  <si>
    <t>jami</t>
  </si>
  <si>
    <t>t</t>
  </si>
  <si>
    <t xml:space="preserve"> </t>
  </si>
  <si>
    <t>ganz. erT.</t>
  </si>
  <si>
    <t>raodenoba</t>
  </si>
  <si>
    <t>erTeulis fasi</t>
  </si>
  <si>
    <t>მოგება</t>
  </si>
  <si>
    <t>ჯამი</t>
  </si>
  <si>
    <t>სულ</t>
  </si>
  <si>
    <r>
      <t>ჯამი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</si>
  <si>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ზედნადები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ხარჯები</t>
    </r>
  </si>
  <si>
    <r>
      <t>დ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ღ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გ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</si>
  <si>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>danarTi #2</t>
  </si>
  <si>
    <t>dazianebuli qvafenilis demontaJi</t>
  </si>
  <si>
    <t>c</t>
  </si>
  <si>
    <t>gr/m</t>
  </si>
  <si>
    <r>
      <t>m</t>
    </r>
    <r>
      <rPr>
        <vertAlign val="superscript"/>
        <sz val="10"/>
        <rFont val="AcadNusx"/>
      </rPr>
      <t>3</t>
    </r>
  </si>
  <si>
    <t xml:space="preserve">ქ. თბილისში, მთაწმინდის რაიონის ტერიტორიაზე მთაწმინდის ტურისტული 
ბილიკის მოვლის და მიმდინარე შეკეთების სამუშაოების ხარჯთაღრიცხვა 
</t>
  </si>
  <si>
    <t>arsebuli saniaRvre arxis da safexmavlo bilikis  gasufTaveba natanisagan da Camozvavebuli gruntisagan</t>
  </si>
  <si>
    <t>bilikis dasufTaveba Camozvavebuli gruntisagan</t>
  </si>
  <si>
    <r>
      <t>m</t>
    </r>
    <r>
      <rPr>
        <vertAlign val="superscript"/>
        <sz val="10"/>
        <rFont val="AcadNusx"/>
      </rPr>
      <t>2</t>
    </r>
  </si>
  <si>
    <t>bilikze gadmosuli xe mcenareebze totebis SeWra gatana</t>
  </si>
  <si>
    <t>qvafenilis gasufTaveba balaxisagan spec xsnariT</t>
  </si>
  <si>
    <t>liTonis moajirebis aRdgena</t>
  </si>
  <si>
    <t>milkvadrati 50X25X2</t>
  </si>
  <si>
    <t>milkvadrati 25X25X2</t>
  </si>
  <si>
    <t>mili d-50</t>
  </si>
  <si>
    <t>moajiris SeRebva antikoroziuli saRebaviT</t>
  </si>
  <si>
    <t>antikoroziuli saRebavi</t>
  </si>
  <si>
    <t>kg</t>
  </si>
  <si>
    <t>saniaRvre Webis amowmenda gruntisagan</t>
  </si>
  <si>
    <t xml:space="preserve">gruntisagan amovsebuli saniaRvre milebis gawmenda </t>
  </si>
  <si>
    <t>saniaRvre arxze arsebuli dazianebuli liTonis cxauris ardgena liTonis elementebiT (arsebulis analogi)</t>
  </si>
  <si>
    <t>dazianebuli betonis nakeTobebis (gruntis damWeri kedeli, kibis safexurebi, saniaRvre arxi) aRdgena m-300 betoniT</t>
  </si>
  <si>
    <t>dazianebuli betonis nakeTobebis (gruntis damWeri kedeli, kibis safexurebi, saniaRvre arxi) aRdgena pigmentirebuli m-300 betoniT</t>
  </si>
  <si>
    <r>
      <t xml:space="preserve">armatura </t>
    </r>
    <r>
      <rPr>
        <sz val="10"/>
        <rFont val="Times New Roman"/>
        <family val="1"/>
      </rPr>
      <t xml:space="preserve">A-I,III </t>
    </r>
  </si>
  <si>
    <t xml:space="preserve">gruntis damWer kedelze dazianebuli nalesis aRdgena cementis xsnariT, Semdgomi dabrizgviT </t>
  </si>
  <si>
    <t xml:space="preserve">gruntis damWer kedelze dazianebuli breqCas aRdgena arsebuli masaliT </t>
  </si>
  <si>
    <t xml:space="preserve">kibis safexurebze, marSebze da kexebze arsebuli bazaltis filebis gasworeba damontaJeba webo cementis xsnariT </t>
  </si>
  <si>
    <t xml:space="preserve">kibis safexurebze, marSebze da kexebze dazianebuli bazaltis filebis amocvla axlis mowyoba bazaltis 3mm sisqis filiT da damontaJeba webo cementis xsnarze </t>
  </si>
  <si>
    <t>kibeze arsebuli qvis Zelebis gasworeba montaJi betonis safuzvelze</t>
  </si>
  <si>
    <t>xis detalebis aRdgena xidze, kibeze da skamebze</t>
  </si>
  <si>
    <t>xidebze dazianebuli xis detalebis amocvla axali mSrali xis ZelebiT zomiT 8X8X150 (xis masala damuSavebuli unda iyos antiseptikuri xsnariT)</t>
  </si>
  <si>
    <t>xidebze dazianebuli xis detalebis amocvla axali mSrali xis ZelebiT zomiT 8X8X250 (xis masala damuSavebuli unda iyos antiseptikuri xsnariT)</t>
  </si>
  <si>
    <t>skamebze dazianebuli xis detalebis amocvla axali mSrali xis ZelebiT zomiT 8X8X125 (xis masala damuSavebuli unda iyos antiseptikuri xsnariT)</t>
  </si>
  <si>
    <t>skamebze dazianebuli xis detalebis amocvla axali mSrali xis ZelebiT zomiT 8X8X150 (xis masala damuSavebuli unda iyos antiseptikuri xsnariT)</t>
  </si>
  <si>
    <t>kibeze dazianebuli xis detalebis amocvla axali mSrali xis ZelebiT zomiT 8X8X150 (xis masala damuSavebuli unda iyos antiseptikuri xsnariT)</t>
  </si>
  <si>
    <t>dasamagrebeli detalebi (WanWiki)</t>
  </si>
  <si>
    <t>liTonis profilze xis Zelakebis dasamagrebeli liTonis detalebis aRdgena  axlis mowyoba el. SeduRebiT.</t>
  </si>
  <si>
    <t>dazianebuli qvafenilis safaris aRdgena</t>
  </si>
  <si>
    <t>qvesagebis amoReba, amosufTaveba</t>
  </si>
  <si>
    <t>qvafenilis mowyoba arsebuli qviT</t>
  </si>
  <si>
    <t>qvafenilis mowyoba axali bazaltis qviT (8X8)</t>
  </si>
  <si>
    <t>qvesagebis da zedapiris Sevseba qviSa-cementis nareviT (cementi 10%-i)</t>
  </si>
  <si>
    <t>nagvis datvirTva da gatana</t>
  </si>
  <si>
    <t>reisi</t>
  </si>
  <si>
    <t>bilikze gadmovardnili-Caxergili avariuli xeebis moWra</t>
  </si>
</sst>
</file>

<file path=xl/styles.xml><?xml version="1.0" encoding="utf-8"?>
<styleSheet xmlns="http://schemas.openxmlformats.org/spreadsheetml/2006/main">
  <numFmts count="2">
    <numFmt numFmtId="164" formatCode="0.00;\-0.00;;@"/>
    <numFmt numFmtId="165" formatCode="#,##0.0"/>
  </numFmts>
  <fonts count="14">
    <font>
      <sz val="11"/>
      <color theme="1"/>
      <name val="Calibri"/>
      <family val="2"/>
      <charset val="1"/>
      <scheme val="minor"/>
    </font>
    <font>
      <sz val="11"/>
      <name val="AcadNusx"/>
    </font>
    <font>
      <b/>
      <sz val="11"/>
      <name val="AcadNusx"/>
    </font>
    <font>
      <sz val="10"/>
      <color theme="1"/>
      <name val="Calibri"/>
      <family val="2"/>
      <charset val="1"/>
      <scheme val="minor"/>
    </font>
    <font>
      <sz val="10"/>
      <name val="AcadNusx"/>
    </font>
    <font>
      <b/>
      <sz val="11"/>
      <color theme="1"/>
      <name val="AcadNusx"/>
    </font>
    <font>
      <b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name val="AcadNusx"/>
    </font>
    <font>
      <sz val="10"/>
      <name val="Times New Roman"/>
      <family val="1"/>
    </font>
    <font>
      <vertAlign val="superscript"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Fill="1" applyProtection="1"/>
    <xf numFmtId="0" fontId="6" fillId="0" borderId="0" xfId="0" applyFont="1" applyFill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right" wrapText="1"/>
    </xf>
    <xf numFmtId="0" fontId="10" fillId="0" borderId="1" xfId="0" applyFont="1" applyBorder="1" applyAlignment="1" applyProtection="1">
      <alignment horizontal="right" wrapText="1"/>
    </xf>
    <xf numFmtId="165" fontId="0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justify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RowHeight="15"/>
  <cols>
    <col min="1" max="1" width="3.28515625" style="3" bestFit="1" customWidth="1"/>
    <col min="2" max="2" width="43.42578125" style="3" customWidth="1"/>
    <col min="3" max="3" width="7.140625" style="3" customWidth="1"/>
    <col min="4" max="4" width="7.28515625" style="3" customWidth="1"/>
    <col min="5" max="10" width="9.7109375" style="3" customWidth="1"/>
    <col min="11" max="11" width="11.42578125" style="3" bestFit="1" customWidth="1"/>
    <col min="12" max="16384" width="9.140625" style="3"/>
  </cols>
  <sheetData>
    <row r="1" spans="1:16">
      <c r="I1" s="4"/>
      <c r="J1" s="5" t="s">
        <v>17</v>
      </c>
      <c r="K1" s="4"/>
    </row>
    <row r="2" spans="1:16" s="6" customFormat="1" ht="36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P2" s="7"/>
    </row>
    <row r="3" spans="1:16" s="8" customFormat="1" ht="15.75">
      <c r="A3" s="24" t="s">
        <v>3</v>
      </c>
      <c r="B3" s="25" t="s">
        <v>4</v>
      </c>
      <c r="C3" s="24" t="s">
        <v>8</v>
      </c>
      <c r="D3" s="24" t="s">
        <v>9</v>
      </c>
      <c r="E3" s="24" t="s">
        <v>0</v>
      </c>
      <c r="F3" s="24"/>
      <c r="G3" s="24" t="s">
        <v>1</v>
      </c>
      <c r="H3" s="24"/>
      <c r="I3" s="24" t="s">
        <v>2</v>
      </c>
      <c r="J3" s="26"/>
      <c r="K3" s="24" t="s">
        <v>5</v>
      </c>
    </row>
    <row r="4" spans="1:16" s="8" customFormat="1" ht="31.5">
      <c r="A4" s="24"/>
      <c r="B4" s="25"/>
      <c r="C4" s="24"/>
      <c r="D4" s="24"/>
      <c r="E4" s="22" t="s">
        <v>10</v>
      </c>
      <c r="F4" s="22" t="s">
        <v>5</v>
      </c>
      <c r="G4" s="22" t="s">
        <v>10</v>
      </c>
      <c r="H4" s="22" t="s">
        <v>5</v>
      </c>
      <c r="I4" s="22" t="s">
        <v>10</v>
      </c>
      <c r="J4" s="22" t="s">
        <v>5</v>
      </c>
      <c r="K4" s="24"/>
    </row>
    <row r="5" spans="1:16" s="10" customFormat="1" ht="13.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6" ht="40.5">
      <c r="A6" s="27">
        <v>1</v>
      </c>
      <c r="B6" s="28" t="s">
        <v>23</v>
      </c>
      <c r="C6" s="29" t="s">
        <v>21</v>
      </c>
      <c r="D6" s="30">
        <v>50</v>
      </c>
      <c r="E6" s="1"/>
      <c r="F6" s="11">
        <f t="shared" ref="F6:F42" si="0">D6*E6</f>
        <v>0</v>
      </c>
      <c r="G6" s="1"/>
      <c r="H6" s="11">
        <f t="shared" ref="H6:H42" si="1">D6*G6</f>
        <v>0</v>
      </c>
      <c r="I6" s="1"/>
      <c r="J6" s="11">
        <f t="shared" ref="J6:J43" si="2">D6*I6</f>
        <v>0</v>
      </c>
      <c r="K6" s="2">
        <f t="shared" ref="K6:K42" si="3">F6+H6+J6</f>
        <v>0</v>
      </c>
    </row>
    <row r="7" spans="1:16" ht="27">
      <c r="A7" s="27">
        <v>2</v>
      </c>
      <c r="B7" s="28" t="s">
        <v>24</v>
      </c>
      <c r="C7" s="29" t="s">
        <v>25</v>
      </c>
      <c r="D7" s="30">
        <v>500</v>
      </c>
      <c r="E7" s="1"/>
      <c r="F7" s="11">
        <f t="shared" si="0"/>
        <v>0</v>
      </c>
      <c r="G7" s="1"/>
      <c r="H7" s="11">
        <f t="shared" si="1"/>
        <v>0</v>
      </c>
      <c r="I7" s="1"/>
      <c r="J7" s="11">
        <f t="shared" si="2"/>
        <v>0</v>
      </c>
      <c r="K7" s="2">
        <f t="shared" si="3"/>
        <v>0</v>
      </c>
    </row>
    <row r="8" spans="1:16" ht="27">
      <c r="A8" s="27">
        <v>3</v>
      </c>
      <c r="B8" s="28" t="s">
        <v>26</v>
      </c>
      <c r="C8" s="29" t="s">
        <v>20</v>
      </c>
      <c r="D8" s="30">
        <v>1000</v>
      </c>
      <c r="E8" s="1"/>
      <c r="F8" s="11">
        <f t="shared" si="0"/>
        <v>0</v>
      </c>
      <c r="G8" s="1"/>
      <c r="H8" s="11">
        <f t="shared" si="1"/>
        <v>0</v>
      </c>
      <c r="I8" s="1"/>
      <c r="J8" s="11">
        <f t="shared" si="2"/>
        <v>0</v>
      </c>
      <c r="K8" s="2">
        <f t="shared" si="3"/>
        <v>0</v>
      </c>
    </row>
    <row r="9" spans="1:16" ht="27">
      <c r="A9" s="27">
        <v>4</v>
      </c>
      <c r="B9" s="28" t="s">
        <v>27</v>
      </c>
      <c r="C9" s="29" t="s">
        <v>25</v>
      </c>
      <c r="D9" s="30">
        <v>1000</v>
      </c>
      <c r="E9" s="1"/>
      <c r="F9" s="11">
        <f t="shared" si="0"/>
        <v>0</v>
      </c>
      <c r="G9" s="1"/>
      <c r="H9" s="11">
        <f t="shared" si="1"/>
        <v>0</v>
      </c>
      <c r="I9" s="1"/>
      <c r="J9" s="11">
        <f t="shared" si="2"/>
        <v>0</v>
      </c>
      <c r="K9" s="2">
        <f t="shared" si="3"/>
        <v>0</v>
      </c>
    </row>
    <row r="10" spans="1:16" ht="15.75">
      <c r="A10" s="27">
        <v>5</v>
      </c>
      <c r="B10" s="31" t="s">
        <v>28</v>
      </c>
      <c r="C10" s="29" t="s">
        <v>20</v>
      </c>
      <c r="D10" s="30">
        <v>25</v>
      </c>
      <c r="E10" s="1"/>
      <c r="F10" s="11">
        <f t="shared" si="0"/>
        <v>0</v>
      </c>
      <c r="G10" s="1"/>
      <c r="H10" s="11">
        <f t="shared" si="1"/>
        <v>0</v>
      </c>
      <c r="I10" s="1"/>
      <c r="J10" s="11">
        <f t="shared" si="2"/>
        <v>0</v>
      </c>
      <c r="K10" s="2">
        <f t="shared" si="3"/>
        <v>0</v>
      </c>
    </row>
    <row r="11" spans="1:16" ht="15.75">
      <c r="A11" s="27"/>
      <c r="B11" s="28" t="s">
        <v>29</v>
      </c>
      <c r="C11" s="29" t="s">
        <v>20</v>
      </c>
      <c r="D11" s="30">
        <v>25</v>
      </c>
      <c r="E11" s="1"/>
      <c r="F11" s="11">
        <f t="shared" si="0"/>
        <v>0</v>
      </c>
      <c r="G11" s="1"/>
      <c r="H11" s="11">
        <f t="shared" si="1"/>
        <v>0</v>
      </c>
      <c r="I11" s="1"/>
      <c r="J11" s="11">
        <f t="shared" si="2"/>
        <v>0</v>
      </c>
      <c r="K11" s="2">
        <f t="shared" si="3"/>
        <v>0</v>
      </c>
    </row>
    <row r="12" spans="1:16" ht="15.75">
      <c r="A12" s="27"/>
      <c r="B12" s="28" t="s">
        <v>30</v>
      </c>
      <c r="C12" s="29" t="s">
        <v>20</v>
      </c>
      <c r="D12" s="30">
        <v>25</v>
      </c>
      <c r="E12" s="1"/>
      <c r="F12" s="11">
        <f t="shared" si="0"/>
        <v>0</v>
      </c>
      <c r="G12" s="1"/>
      <c r="H12" s="11">
        <f t="shared" si="1"/>
        <v>0</v>
      </c>
      <c r="I12" s="1"/>
      <c r="J12" s="11">
        <f t="shared" si="2"/>
        <v>0</v>
      </c>
      <c r="K12" s="2">
        <f t="shared" si="3"/>
        <v>0</v>
      </c>
    </row>
    <row r="13" spans="1:16" ht="15.75">
      <c r="A13" s="27"/>
      <c r="B13" s="28" t="s">
        <v>31</v>
      </c>
      <c r="C13" s="29" t="s">
        <v>20</v>
      </c>
      <c r="D13" s="30">
        <v>12</v>
      </c>
      <c r="E13" s="1"/>
      <c r="F13" s="11">
        <f t="shared" si="0"/>
        <v>0</v>
      </c>
      <c r="G13" s="1"/>
      <c r="H13" s="11">
        <f t="shared" si="1"/>
        <v>0</v>
      </c>
      <c r="I13" s="1"/>
      <c r="J13" s="11">
        <f t="shared" si="2"/>
        <v>0</v>
      </c>
      <c r="K13" s="2">
        <f t="shared" si="3"/>
        <v>0</v>
      </c>
    </row>
    <row r="14" spans="1:16" ht="27">
      <c r="A14" s="27">
        <v>6</v>
      </c>
      <c r="B14" s="28" t="s">
        <v>32</v>
      </c>
      <c r="C14" s="29" t="s">
        <v>20</v>
      </c>
      <c r="D14" s="30">
        <v>25</v>
      </c>
      <c r="E14" s="1"/>
      <c r="F14" s="11">
        <f t="shared" si="0"/>
        <v>0</v>
      </c>
      <c r="G14" s="1"/>
      <c r="H14" s="11">
        <f t="shared" si="1"/>
        <v>0</v>
      </c>
      <c r="I14" s="1"/>
      <c r="J14" s="11">
        <f t="shared" si="2"/>
        <v>0</v>
      </c>
      <c r="K14" s="2">
        <f t="shared" si="3"/>
        <v>0</v>
      </c>
    </row>
    <row r="15" spans="1:16" ht="15.75">
      <c r="A15" s="27"/>
      <c r="B15" s="28" t="s">
        <v>33</v>
      </c>
      <c r="C15" s="29" t="s">
        <v>34</v>
      </c>
      <c r="D15" s="30">
        <v>3.75</v>
      </c>
      <c r="E15" s="1"/>
      <c r="F15" s="11">
        <f t="shared" si="0"/>
        <v>0</v>
      </c>
      <c r="G15" s="1"/>
      <c r="H15" s="11">
        <f t="shared" si="1"/>
        <v>0</v>
      </c>
      <c r="I15" s="1"/>
      <c r="J15" s="11">
        <f t="shared" si="2"/>
        <v>0</v>
      </c>
      <c r="K15" s="2">
        <f t="shared" si="3"/>
        <v>0</v>
      </c>
    </row>
    <row r="16" spans="1:16" ht="15.75">
      <c r="A16" s="27">
        <v>7</v>
      </c>
      <c r="B16" s="28" t="s">
        <v>35</v>
      </c>
      <c r="C16" s="29" t="s">
        <v>19</v>
      </c>
      <c r="D16" s="30">
        <v>15</v>
      </c>
      <c r="E16" s="1"/>
      <c r="F16" s="11">
        <f t="shared" si="0"/>
        <v>0</v>
      </c>
      <c r="G16" s="1"/>
      <c r="H16" s="11">
        <f t="shared" si="1"/>
        <v>0</v>
      </c>
      <c r="I16" s="1"/>
      <c r="J16" s="11">
        <f t="shared" si="2"/>
        <v>0</v>
      </c>
      <c r="K16" s="2">
        <f t="shared" si="3"/>
        <v>0</v>
      </c>
    </row>
    <row r="17" spans="1:11" ht="27">
      <c r="A17" s="27">
        <v>8</v>
      </c>
      <c r="B17" s="28" t="s">
        <v>36</v>
      </c>
      <c r="C17" s="29" t="s">
        <v>20</v>
      </c>
      <c r="D17" s="30">
        <v>50</v>
      </c>
      <c r="E17" s="1"/>
      <c r="F17" s="11">
        <f t="shared" si="0"/>
        <v>0</v>
      </c>
      <c r="G17" s="1"/>
      <c r="H17" s="11">
        <f t="shared" si="1"/>
        <v>0</v>
      </c>
      <c r="I17" s="1"/>
      <c r="J17" s="11">
        <f t="shared" si="2"/>
        <v>0</v>
      </c>
      <c r="K17" s="2">
        <f t="shared" si="3"/>
        <v>0</v>
      </c>
    </row>
    <row r="18" spans="1:11" ht="40.5">
      <c r="A18" s="27">
        <v>9</v>
      </c>
      <c r="B18" s="28" t="s">
        <v>37</v>
      </c>
      <c r="C18" s="29" t="s">
        <v>25</v>
      </c>
      <c r="D18" s="30">
        <v>1.5</v>
      </c>
      <c r="E18" s="1"/>
      <c r="F18" s="11">
        <f t="shared" si="0"/>
        <v>0</v>
      </c>
      <c r="G18" s="1"/>
      <c r="H18" s="11">
        <f t="shared" si="1"/>
        <v>0</v>
      </c>
      <c r="I18" s="1"/>
      <c r="J18" s="11">
        <f t="shared" si="2"/>
        <v>0</v>
      </c>
      <c r="K18" s="2">
        <f t="shared" si="3"/>
        <v>0</v>
      </c>
    </row>
    <row r="19" spans="1:11" ht="43.5" customHeight="1">
      <c r="A19" s="27">
        <v>10</v>
      </c>
      <c r="B19" s="28" t="s">
        <v>38</v>
      </c>
      <c r="C19" s="29" t="s">
        <v>21</v>
      </c>
      <c r="D19" s="30">
        <v>1</v>
      </c>
      <c r="E19" s="1"/>
      <c r="F19" s="11">
        <f t="shared" si="0"/>
        <v>0</v>
      </c>
      <c r="G19" s="1"/>
      <c r="H19" s="11">
        <f t="shared" si="1"/>
        <v>0</v>
      </c>
      <c r="I19" s="1"/>
      <c r="J19" s="11">
        <f t="shared" si="2"/>
        <v>0</v>
      </c>
      <c r="K19" s="2">
        <f t="shared" si="3"/>
        <v>0</v>
      </c>
    </row>
    <row r="20" spans="1:11" ht="54">
      <c r="A20" s="27">
        <v>11</v>
      </c>
      <c r="B20" s="28" t="s">
        <v>39</v>
      </c>
      <c r="C20" s="29" t="s">
        <v>21</v>
      </c>
      <c r="D20" s="30">
        <v>1</v>
      </c>
      <c r="E20" s="1"/>
      <c r="F20" s="11">
        <f t="shared" si="0"/>
        <v>0</v>
      </c>
      <c r="G20" s="1"/>
      <c r="H20" s="11">
        <f t="shared" si="1"/>
        <v>0</v>
      </c>
      <c r="I20" s="1"/>
      <c r="J20" s="11">
        <f t="shared" si="2"/>
        <v>0</v>
      </c>
      <c r="K20" s="2">
        <f t="shared" si="3"/>
        <v>0</v>
      </c>
    </row>
    <row r="21" spans="1:11" ht="15.75">
      <c r="A21" s="27">
        <v>12</v>
      </c>
      <c r="B21" s="28" t="s">
        <v>40</v>
      </c>
      <c r="C21" s="29" t="s">
        <v>6</v>
      </c>
      <c r="D21" s="30">
        <v>0.2</v>
      </c>
      <c r="E21" s="1"/>
      <c r="F21" s="11">
        <f t="shared" si="0"/>
        <v>0</v>
      </c>
      <c r="G21" s="1"/>
      <c r="H21" s="11">
        <f t="shared" si="1"/>
        <v>0</v>
      </c>
      <c r="I21" s="1"/>
      <c r="J21" s="11">
        <f t="shared" si="2"/>
        <v>0</v>
      </c>
      <c r="K21" s="2">
        <f t="shared" si="3"/>
        <v>0</v>
      </c>
    </row>
    <row r="22" spans="1:11" ht="40.5">
      <c r="A22" s="27">
        <v>13</v>
      </c>
      <c r="B22" s="28" t="s">
        <v>41</v>
      </c>
      <c r="C22" s="29" t="s">
        <v>25</v>
      </c>
      <c r="D22" s="30">
        <v>1</v>
      </c>
      <c r="E22" s="1"/>
      <c r="F22" s="11">
        <f t="shared" si="0"/>
        <v>0</v>
      </c>
      <c r="G22" s="1"/>
      <c r="H22" s="11">
        <f t="shared" si="1"/>
        <v>0</v>
      </c>
      <c r="I22" s="1"/>
      <c r="J22" s="11">
        <f t="shared" si="2"/>
        <v>0</v>
      </c>
      <c r="K22" s="2">
        <f t="shared" si="3"/>
        <v>0</v>
      </c>
    </row>
    <row r="23" spans="1:11" ht="27">
      <c r="A23" s="27">
        <v>14</v>
      </c>
      <c r="B23" s="28" t="s">
        <v>42</v>
      </c>
      <c r="C23" s="29" t="s">
        <v>25</v>
      </c>
      <c r="D23" s="30">
        <v>5</v>
      </c>
      <c r="E23" s="1"/>
      <c r="F23" s="11">
        <f t="shared" si="0"/>
        <v>0</v>
      </c>
      <c r="G23" s="1"/>
      <c r="H23" s="11">
        <f t="shared" si="1"/>
        <v>0</v>
      </c>
      <c r="I23" s="1"/>
      <c r="J23" s="11">
        <f t="shared" si="2"/>
        <v>0</v>
      </c>
      <c r="K23" s="2">
        <f t="shared" si="3"/>
        <v>0</v>
      </c>
    </row>
    <row r="24" spans="1:11" ht="40.5">
      <c r="A24" s="27">
        <v>15</v>
      </c>
      <c r="B24" s="28" t="s">
        <v>43</v>
      </c>
      <c r="C24" s="29" t="s">
        <v>25</v>
      </c>
      <c r="D24" s="30">
        <v>15</v>
      </c>
      <c r="E24" s="1"/>
      <c r="F24" s="11">
        <f t="shared" si="0"/>
        <v>0</v>
      </c>
      <c r="G24" s="1"/>
      <c r="H24" s="11">
        <f t="shared" si="1"/>
        <v>0</v>
      </c>
      <c r="I24" s="1"/>
      <c r="J24" s="11">
        <f t="shared" si="2"/>
        <v>0</v>
      </c>
      <c r="K24" s="2">
        <f t="shared" si="3"/>
        <v>0</v>
      </c>
    </row>
    <row r="25" spans="1:11" ht="57.75" customHeight="1">
      <c r="A25" s="27">
        <v>16</v>
      </c>
      <c r="B25" s="28" t="s">
        <v>44</v>
      </c>
      <c r="C25" s="29" t="s">
        <v>25</v>
      </c>
      <c r="D25" s="30">
        <v>10</v>
      </c>
      <c r="E25" s="1"/>
      <c r="F25" s="11">
        <f t="shared" si="0"/>
        <v>0</v>
      </c>
      <c r="G25" s="1"/>
      <c r="H25" s="11">
        <f t="shared" si="1"/>
        <v>0</v>
      </c>
      <c r="I25" s="1"/>
      <c r="J25" s="11">
        <f t="shared" si="2"/>
        <v>0</v>
      </c>
      <c r="K25" s="2">
        <f t="shared" si="3"/>
        <v>0</v>
      </c>
    </row>
    <row r="26" spans="1:11" ht="33.75" customHeight="1">
      <c r="A26" s="27">
        <v>17</v>
      </c>
      <c r="B26" s="28" t="s">
        <v>45</v>
      </c>
      <c r="C26" s="29" t="s">
        <v>20</v>
      </c>
      <c r="D26" s="30">
        <v>15</v>
      </c>
      <c r="E26" s="1"/>
      <c r="F26" s="11">
        <f t="shared" si="0"/>
        <v>0</v>
      </c>
      <c r="G26" s="1"/>
      <c r="H26" s="11">
        <f t="shared" si="1"/>
        <v>0</v>
      </c>
      <c r="I26" s="1"/>
      <c r="J26" s="11">
        <f t="shared" si="2"/>
        <v>0</v>
      </c>
      <c r="K26" s="2">
        <f t="shared" si="3"/>
        <v>0</v>
      </c>
    </row>
    <row r="27" spans="1:11" ht="27">
      <c r="A27" s="27"/>
      <c r="B27" s="32" t="s">
        <v>46</v>
      </c>
      <c r="C27" s="29"/>
      <c r="D27" s="30"/>
      <c r="E27" s="1"/>
      <c r="F27" s="11">
        <f t="shared" si="0"/>
        <v>0</v>
      </c>
      <c r="G27" s="1"/>
      <c r="H27" s="11">
        <f t="shared" si="1"/>
        <v>0</v>
      </c>
      <c r="I27" s="1"/>
      <c r="J27" s="11">
        <f t="shared" si="2"/>
        <v>0</v>
      </c>
      <c r="K27" s="2">
        <f t="shared" si="3"/>
        <v>0</v>
      </c>
    </row>
    <row r="28" spans="1:11" ht="54">
      <c r="A28" s="27">
        <v>18</v>
      </c>
      <c r="B28" s="28" t="s">
        <v>47</v>
      </c>
      <c r="C28" s="29" t="s">
        <v>19</v>
      </c>
      <c r="D28" s="30">
        <v>100</v>
      </c>
      <c r="E28" s="1"/>
      <c r="F28" s="11">
        <f t="shared" si="0"/>
        <v>0</v>
      </c>
      <c r="G28" s="1"/>
      <c r="H28" s="11">
        <f t="shared" si="1"/>
        <v>0</v>
      </c>
      <c r="I28" s="1"/>
      <c r="J28" s="11">
        <f t="shared" si="2"/>
        <v>0</v>
      </c>
      <c r="K28" s="2">
        <f t="shared" si="3"/>
        <v>0</v>
      </c>
    </row>
    <row r="29" spans="1:11" ht="54">
      <c r="A29" s="27">
        <v>19</v>
      </c>
      <c r="B29" s="28" t="s">
        <v>48</v>
      </c>
      <c r="C29" s="29" t="s">
        <v>19</v>
      </c>
      <c r="D29" s="30">
        <v>50</v>
      </c>
      <c r="E29" s="1"/>
      <c r="F29" s="11">
        <f t="shared" si="0"/>
        <v>0</v>
      </c>
      <c r="G29" s="1"/>
      <c r="H29" s="11">
        <f t="shared" si="1"/>
        <v>0</v>
      </c>
      <c r="I29" s="1"/>
      <c r="J29" s="11">
        <f t="shared" si="2"/>
        <v>0</v>
      </c>
      <c r="K29" s="2">
        <f t="shared" si="3"/>
        <v>0</v>
      </c>
    </row>
    <row r="30" spans="1:11" ht="54">
      <c r="A30" s="27">
        <v>20</v>
      </c>
      <c r="B30" s="28" t="s">
        <v>49</v>
      </c>
      <c r="C30" s="29" t="s">
        <v>19</v>
      </c>
      <c r="D30" s="30">
        <v>100</v>
      </c>
      <c r="E30" s="1"/>
      <c r="F30" s="11">
        <f t="shared" si="0"/>
        <v>0</v>
      </c>
      <c r="G30" s="1"/>
      <c r="H30" s="11">
        <f t="shared" si="1"/>
        <v>0</v>
      </c>
      <c r="I30" s="1"/>
      <c r="J30" s="11">
        <f t="shared" si="2"/>
        <v>0</v>
      </c>
      <c r="K30" s="2">
        <f t="shared" si="3"/>
        <v>0</v>
      </c>
    </row>
    <row r="31" spans="1:11" ht="54">
      <c r="A31" s="27">
        <v>21</v>
      </c>
      <c r="B31" s="28" t="s">
        <v>50</v>
      </c>
      <c r="C31" s="29" t="s">
        <v>19</v>
      </c>
      <c r="D31" s="30">
        <v>40</v>
      </c>
      <c r="E31" s="1"/>
      <c r="F31" s="11">
        <f t="shared" si="0"/>
        <v>0</v>
      </c>
      <c r="G31" s="1"/>
      <c r="H31" s="11">
        <f t="shared" si="1"/>
        <v>0</v>
      </c>
      <c r="I31" s="1"/>
      <c r="J31" s="11">
        <f t="shared" si="2"/>
        <v>0</v>
      </c>
      <c r="K31" s="2">
        <f t="shared" si="3"/>
        <v>0</v>
      </c>
    </row>
    <row r="32" spans="1:11" ht="54">
      <c r="A32" s="27">
        <v>22</v>
      </c>
      <c r="B32" s="28" t="s">
        <v>51</v>
      </c>
      <c r="C32" s="29" t="s">
        <v>19</v>
      </c>
      <c r="D32" s="30">
        <v>200</v>
      </c>
      <c r="E32" s="1"/>
      <c r="F32" s="11">
        <f t="shared" si="0"/>
        <v>0</v>
      </c>
      <c r="G32" s="1"/>
      <c r="H32" s="11">
        <f t="shared" si="1"/>
        <v>0</v>
      </c>
      <c r="I32" s="1"/>
      <c r="J32" s="11">
        <f t="shared" si="2"/>
        <v>0</v>
      </c>
      <c r="K32" s="2">
        <f t="shared" si="3"/>
        <v>0</v>
      </c>
    </row>
    <row r="33" spans="1:14" ht="27">
      <c r="A33" s="27">
        <v>23</v>
      </c>
      <c r="B33" s="28" t="s">
        <v>61</v>
      </c>
      <c r="C33" s="29" t="s">
        <v>19</v>
      </c>
      <c r="D33" s="30">
        <v>5</v>
      </c>
      <c r="E33" s="1"/>
      <c r="F33" s="11">
        <f t="shared" si="0"/>
        <v>0</v>
      </c>
      <c r="G33" s="1"/>
      <c r="H33" s="11">
        <f t="shared" si="1"/>
        <v>0</v>
      </c>
      <c r="I33" s="1"/>
      <c r="J33" s="11">
        <f t="shared" si="2"/>
        <v>0</v>
      </c>
      <c r="K33" s="2">
        <f t="shared" si="3"/>
        <v>0</v>
      </c>
    </row>
    <row r="34" spans="1:14" ht="15.75">
      <c r="A34" s="27">
        <v>24</v>
      </c>
      <c r="B34" s="28" t="s">
        <v>52</v>
      </c>
      <c r="C34" s="29" t="s">
        <v>19</v>
      </c>
      <c r="D34" s="30">
        <v>990</v>
      </c>
      <c r="E34" s="1"/>
      <c r="F34" s="11">
        <f t="shared" si="0"/>
        <v>0</v>
      </c>
      <c r="G34" s="1"/>
      <c r="H34" s="11">
        <f t="shared" si="1"/>
        <v>0</v>
      </c>
      <c r="I34" s="1"/>
      <c r="J34" s="11">
        <f t="shared" si="2"/>
        <v>0</v>
      </c>
      <c r="K34" s="2">
        <f t="shared" si="3"/>
        <v>0</v>
      </c>
    </row>
    <row r="35" spans="1:14" ht="40.5">
      <c r="A35" s="27">
        <v>25</v>
      </c>
      <c r="B35" s="28" t="s">
        <v>53</v>
      </c>
      <c r="C35" s="29" t="s">
        <v>19</v>
      </c>
      <c r="D35" s="30">
        <v>99</v>
      </c>
      <c r="E35" s="1"/>
      <c r="F35" s="11">
        <f t="shared" si="0"/>
        <v>0</v>
      </c>
      <c r="G35" s="1"/>
      <c r="H35" s="11">
        <f t="shared" si="1"/>
        <v>0</v>
      </c>
      <c r="I35" s="1"/>
      <c r="J35" s="11">
        <f t="shared" si="2"/>
        <v>0</v>
      </c>
      <c r="K35" s="2">
        <f t="shared" si="3"/>
        <v>0</v>
      </c>
    </row>
    <row r="36" spans="1:14" ht="27">
      <c r="A36" s="27"/>
      <c r="B36" s="32" t="s">
        <v>54</v>
      </c>
      <c r="C36" s="29"/>
      <c r="D36" s="30"/>
      <c r="E36" s="1"/>
      <c r="F36" s="11">
        <f t="shared" si="0"/>
        <v>0</v>
      </c>
      <c r="G36" s="1"/>
      <c r="H36" s="11">
        <f t="shared" si="1"/>
        <v>0</v>
      </c>
      <c r="I36" s="1"/>
      <c r="J36" s="11">
        <f t="shared" si="2"/>
        <v>0</v>
      </c>
      <c r="K36" s="2">
        <f t="shared" si="3"/>
        <v>0</v>
      </c>
    </row>
    <row r="37" spans="1:14" ht="15.75">
      <c r="A37" s="27">
        <v>26</v>
      </c>
      <c r="B37" s="28" t="s">
        <v>18</v>
      </c>
      <c r="C37" s="29" t="s">
        <v>25</v>
      </c>
      <c r="D37" s="30">
        <v>15</v>
      </c>
      <c r="E37" s="1"/>
      <c r="F37" s="11">
        <f t="shared" si="0"/>
        <v>0</v>
      </c>
      <c r="G37" s="1"/>
      <c r="H37" s="11">
        <f t="shared" si="1"/>
        <v>0</v>
      </c>
      <c r="I37" s="1"/>
      <c r="J37" s="11">
        <f t="shared" si="2"/>
        <v>0</v>
      </c>
      <c r="K37" s="2">
        <f t="shared" si="3"/>
        <v>0</v>
      </c>
    </row>
    <row r="38" spans="1:14" ht="15.75">
      <c r="A38" s="27">
        <v>27</v>
      </c>
      <c r="B38" s="28" t="s">
        <v>55</v>
      </c>
      <c r="C38" s="29" t="s">
        <v>25</v>
      </c>
      <c r="D38" s="30">
        <v>15</v>
      </c>
      <c r="E38" s="1"/>
      <c r="F38" s="11">
        <f t="shared" si="0"/>
        <v>0</v>
      </c>
      <c r="G38" s="1"/>
      <c r="H38" s="11">
        <f t="shared" si="1"/>
        <v>0</v>
      </c>
      <c r="I38" s="1"/>
      <c r="J38" s="11">
        <f t="shared" si="2"/>
        <v>0</v>
      </c>
      <c r="K38" s="2">
        <f t="shared" si="3"/>
        <v>0</v>
      </c>
    </row>
    <row r="39" spans="1:14" ht="15.75">
      <c r="A39" s="27">
        <v>28</v>
      </c>
      <c r="B39" s="28" t="s">
        <v>56</v>
      </c>
      <c r="C39" s="29" t="s">
        <v>25</v>
      </c>
      <c r="D39" s="30">
        <v>30</v>
      </c>
      <c r="E39" s="1"/>
      <c r="F39" s="11">
        <f t="shared" si="0"/>
        <v>0</v>
      </c>
      <c r="G39" s="1"/>
      <c r="H39" s="11">
        <f t="shared" si="1"/>
        <v>0</v>
      </c>
      <c r="I39" s="1"/>
      <c r="J39" s="11">
        <f t="shared" si="2"/>
        <v>0</v>
      </c>
      <c r="K39" s="2">
        <f t="shared" si="3"/>
        <v>0</v>
      </c>
    </row>
    <row r="40" spans="1:14" ht="27">
      <c r="A40" s="27">
        <v>29</v>
      </c>
      <c r="B40" s="28" t="s">
        <v>57</v>
      </c>
      <c r="C40" s="29" t="s">
        <v>25</v>
      </c>
      <c r="D40" s="30">
        <v>20</v>
      </c>
      <c r="E40" s="1"/>
      <c r="F40" s="11">
        <f t="shared" si="0"/>
        <v>0</v>
      </c>
      <c r="G40" s="1"/>
      <c r="H40" s="11">
        <f t="shared" si="1"/>
        <v>0</v>
      </c>
      <c r="I40" s="1"/>
      <c r="J40" s="11">
        <f t="shared" si="2"/>
        <v>0</v>
      </c>
      <c r="K40" s="2">
        <f t="shared" si="3"/>
        <v>0</v>
      </c>
    </row>
    <row r="41" spans="1:14" ht="27">
      <c r="A41" s="27">
        <v>30</v>
      </c>
      <c r="B41" s="28" t="s">
        <v>58</v>
      </c>
      <c r="C41" s="29" t="s">
        <v>21</v>
      </c>
      <c r="D41" s="30">
        <v>1.05</v>
      </c>
      <c r="E41" s="1"/>
      <c r="F41" s="11">
        <f t="shared" si="0"/>
        <v>0</v>
      </c>
      <c r="G41" s="1"/>
      <c r="H41" s="11">
        <f t="shared" si="1"/>
        <v>0</v>
      </c>
      <c r="I41" s="1"/>
      <c r="J41" s="11">
        <f t="shared" si="2"/>
        <v>0</v>
      </c>
      <c r="K41" s="2">
        <f t="shared" si="3"/>
        <v>0</v>
      </c>
    </row>
    <row r="42" spans="1:14" ht="15.75">
      <c r="A42" s="27">
        <v>31</v>
      </c>
      <c r="B42" s="28" t="s">
        <v>59</v>
      </c>
      <c r="C42" s="29" t="s">
        <v>60</v>
      </c>
      <c r="D42" s="30">
        <v>2</v>
      </c>
      <c r="E42" s="1"/>
      <c r="F42" s="11">
        <f t="shared" si="0"/>
        <v>0</v>
      </c>
      <c r="G42" s="1"/>
      <c r="H42" s="11">
        <f t="shared" si="1"/>
        <v>0</v>
      </c>
      <c r="I42" s="1"/>
      <c r="J42" s="11">
        <f t="shared" si="2"/>
        <v>0</v>
      </c>
      <c r="K42" s="2">
        <f t="shared" si="3"/>
        <v>0</v>
      </c>
    </row>
    <row r="43" spans="1:14" ht="15.75">
      <c r="A43" s="16"/>
      <c r="B43" s="14" t="s">
        <v>14</v>
      </c>
      <c r="C43" s="16"/>
      <c r="D43" s="17"/>
      <c r="E43" s="2"/>
      <c r="F43" s="12"/>
      <c r="G43" s="2"/>
      <c r="H43" s="12"/>
      <c r="I43" s="2"/>
      <c r="J43" s="11">
        <f t="shared" si="2"/>
        <v>0</v>
      </c>
      <c r="K43" s="12">
        <f>SUM(K6:K42)</f>
        <v>0</v>
      </c>
    </row>
    <row r="44" spans="1:14" ht="15.75">
      <c r="A44" s="16"/>
      <c r="B44" s="13" t="s">
        <v>15</v>
      </c>
      <c r="C44" s="20"/>
      <c r="D44" s="17"/>
      <c r="E44" s="2"/>
      <c r="F44" s="2"/>
      <c r="G44" s="2"/>
      <c r="H44" s="2"/>
      <c r="I44" s="2"/>
      <c r="J44" s="2"/>
      <c r="K44" s="2">
        <f>K43*C44</f>
        <v>0</v>
      </c>
    </row>
    <row r="45" spans="1:14" ht="15.75">
      <c r="A45" s="16"/>
      <c r="B45" s="14" t="s">
        <v>12</v>
      </c>
      <c r="C45" s="21"/>
      <c r="D45" s="17"/>
      <c r="E45" s="2"/>
      <c r="F45" s="2"/>
      <c r="G45" s="2"/>
      <c r="H45" s="2"/>
      <c r="I45" s="2"/>
      <c r="J45" s="2"/>
      <c r="K45" s="2">
        <f>K43+K44</f>
        <v>0</v>
      </c>
    </row>
    <row r="46" spans="1:14" ht="15.75">
      <c r="A46" s="22"/>
      <c r="B46" s="13" t="s">
        <v>11</v>
      </c>
      <c r="C46" s="19"/>
      <c r="D46" s="17"/>
      <c r="E46" s="2"/>
      <c r="F46" s="2"/>
      <c r="G46" s="2"/>
      <c r="H46" s="2"/>
      <c r="I46" s="2"/>
      <c r="J46" s="2"/>
      <c r="K46" s="2">
        <f>K45*C46</f>
        <v>0</v>
      </c>
    </row>
    <row r="47" spans="1:14" ht="15.75">
      <c r="A47" s="22"/>
      <c r="B47" s="14" t="s">
        <v>12</v>
      </c>
      <c r="C47" s="21"/>
      <c r="D47" s="17"/>
      <c r="E47" s="2"/>
      <c r="F47" s="2"/>
      <c r="G47" s="2"/>
      <c r="H47" s="2"/>
      <c r="I47" s="2"/>
      <c r="J47" s="2"/>
      <c r="K47" s="2">
        <f>SUM(K45:K46)</f>
        <v>0</v>
      </c>
    </row>
    <row r="48" spans="1:14" ht="15.75">
      <c r="A48" s="22"/>
      <c r="B48" s="13" t="s">
        <v>16</v>
      </c>
      <c r="C48" s="19">
        <v>0.18</v>
      </c>
      <c r="D48" s="17"/>
      <c r="E48" s="2"/>
      <c r="F48" s="2"/>
      <c r="G48" s="2"/>
      <c r="H48" s="2"/>
      <c r="I48" s="2"/>
      <c r="J48" s="2"/>
      <c r="K48" s="2">
        <f>K47*C48</f>
        <v>0</v>
      </c>
      <c r="N48" s="15"/>
    </row>
    <row r="49" spans="1:11" ht="15.75">
      <c r="A49" s="22" t="s">
        <v>7</v>
      </c>
      <c r="B49" s="14" t="s">
        <v>13</v>
      </c>
      <c r="C49" s="18"/>
      <c r="D49" s="17"/>
      <c r="E49" s="2"/>
      <c r="F49" s="2"/>
      <c r="G49" s="2"/>
      <c r="H49" s="2"/>
      <c r="I49" s="2"/>
      <c r="J49" s="2"/>
      <c r="K49" s="12">
        <f>SUM(K47:K48)</f>
        <v>0</v>
      </c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sheetProtection password="CC4B" sheet="1" objects="1" scenarios="1"/>
  <mergeCells count="9"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rintOptions horizontalCentered="1"/>
  <pageMargins left="0.70866141732283472" right="0.70866141732283472" top="0.59055118110236227" bottom="0.59055118110236227" header="0.31496062992125984" footer="0.31496062992125984"/>
  <pageSetup paperSize="9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3" sqref="Q2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ტურისტული</vt:lpstr>
      <vt:lpstr>Sheet2</vt:lpstr>
      <vt:lpstr>Sheet3</vt:lpstr>
      <vt:lpstr>ტურისტული!Print_Titles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kh.shiukashvili</dc:creator>
  <cp:lastModifiedBy>Khatuna Shiukashvili</cp:lastModifiedBy>
  <cp:lastPrinted>2016-12-07T12:28:36Z</cp:lastPrinted>
  <dcterms:created xsi:type="dcterms:W3CDTF">2013-12-19T08:29:47Z</dcterms:created>
  <dcterms:modified xsi:type="dcterms:W3CDTF">2016-12-07T12:29:56Z</dcterms:modified>
</cp:coreProperties>
</file>