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8" i="1" l="1"/>
  <c r="E47" i="1"/>
  <c r="E45" i="1"/>
  <c r="E44" i="1"/>
  <c r="E122" i="1"/>
  <c r="E121" i="1"/>
  <c r="E119" i="1"/>
  <c r="E118" i="1"/>
  <c r="E74" i="1"/>
  <c r="E75" i="1"/>
  <c r="E72" i="1"/>
  <c r="E71" i="1"/>
  <c r="E63" i="1"/>
  <c r="E61" i="1"/>
  <c r="E67" i="1"/>
  <c r="E66" i="1"/>
  <c r="E65" i="1"/>
  <c r="E116" i="1"/>
  <c r="E115" i="1"/>
  <c r="E113" i="1"/>
  <c r="E112" i="1"/>
  <c r="E110" i="1"/>
  <c r="E109" i="1"/>
  <c r="E96" i="1"/>
  <c r="E95" i="1"/>
  <c r="E94" i="1"/>
  <c r="E92" i="1"/>
  <c r="E91" i="1"/>
  <c r="E90" i="1"/>
  <c r="L87" i="1" l="1"/>
  <c r="L123" i="1" l="1"/>
  <c r="L68" i="1" l="1"/>
  <c r="L124" i="1" s="1"/>
  <c r="L125" i="1" s="1"/>
  <c r="L126" i="1" s="1"/>
  <c r="L127" i="1" s="1"/>
  <c r="L128" i="1" s="1"/>
  <c r="E35" i="1"/>
  <c r="E34" i="1"/>
  <c r="E33" i="1"/>
  <c r="E31" i="1"/>
  <c r="E30" i="1"/>
  <c r="E29" i="1"/>
  <c r="E27" i="1"/>
  <c r="E24" i="1"/>
  <c r="E23" i="1"/>
  <c r="E26" i="1" l="1"/>
  <c r="K36" i="1" l="1"/>
  <c r="I36" i="1"/>
  <c r="G36" i="1"/>
  <c r="L36" i="1" l="1"/>
  <c r="L37" i="1" s="1"/>
  <c r="L38" i="1" s="1"/>
  <c r="L39" i="1" l="1"/>
  <c r="L40" i="1" s="1"/>
  <c r="L129" i="1" s="1"/>
  <c r="L130" i="1" s="1"/>
  <c r="L131" i="1" s="1"/>
  <c r="L132" i="1" s="1"/>
  <c r="L133" i="1" s="1"/>
</calcChain>
</file>

<file path=xl/sharedStrings.xml><?xml version="1.0" encoding="utf-8"?>
<sst xmlns="http://schemas.openxmlformats.org/spreadsheetml/2006/main" count="278" uniqueCount="135">
  <si>
    <t>s a m u S a o</t>
  </si>
  <si>
    <t xml:space="preserve">   normatiuli</t>
  </si>
  <si>
    <t xml:space="preserve">samSeneblo </t>
  </si>
  <si>
    <t>jami</t>
  </si>
  <si>
    <t xml:space="preserve">     resursi</t>
  </si>
  <si>
    <t xml:space="preserve">   xelfasi</t>
  </si>
  <si>
    <t xml:space="preserve">     masala</t>
  </si>
  <si>
    <t>meqanizmebi</t>
  </si>
  <si>
    <t>da transporti</t>
  </si>
  <si>
    <t>ganz.</t>
  </si>
  <si>
    <t>erT.</t>
  </si>
  <si>
    <t>sul</t>
  </si>
  <si>
    <t>25-13-5.</t>
  </si>
  <si>
    <t>m2</t>
  </si>
  <si>
    <t>lari</t>
  </si>
  <si>
    <t>iatakidan meTlaxis filis femontaJi</t>
  </si>
  <si>
    <t>46-30-1</t>
  </si>
  <si>
    <t>iatakidan qviSa-cementis moWimvis moxsna</t>
  </si>
  <si>
    <t>17-6-4</t>
  </si>
  <si>
    <t>cali</t>
  </si>
  <si>
    <t xml:space="preserve">xelsabanis demontaJi </t>
  </si>
  <si>
    <t>46-24-2</t>
  </si>
  <si>
    <t>m3</t>
  </si>
  <si>
    <t>17-4-4</t>
  </si>
  <si>
    <t>c</t>
  </si>
  <si>
    <t>danarCeni xarjebi</t>
  </si>
  <si>
    <t>kr.rem.1-2</t>
  </si>
  <si>
    <t xml:space="preserve">  samSeneblo nagvis datvirTva  avtoTviTmclelebze    </t>
  </si>
  <si>
    <r>
      <t>m</t>
    </r>
    <r>
      <rPr>
        <b/>
        <vertAlign val="superscript"/>
        <sz val="10"/>
        <rFont val="AcadNusx"/>
      </rPr>
      <t>3</t>
    </r>
  </si>
  <si>
    <t>srf2015-IVkv</t>
  </si>
  <si>
    <t>samSeneblo nagvis transportireba 10km-ze</t>
  </si>
  <si>
    <t>tn</t>
  </si>
  <si>
    <t>Turquli jamis demontaJi</t>
  </si>
  <si>
    <t>17.-1-9</t>
  </si>
  <si>
    <t>trapis demontaJi</t>
  </si>
  <si>
    <t>16-6-1</t>
  </si>
  <si>
    <t>g.m.</t>
  </si>
  <si>
    <t xml:space="preserve">სამშენებლო სამუშაოები </t>
  </si>
  <si>
    <t xml:space="preserve">დარღვევითი სამუშაოები </t>
  </si>
  <si>
    <t>8.-15-2</t>
  </si>
  <si>
    <t xml:space="preserve">cementis xsnari </t>
  </si>
  <si>
    <r>
      <t>m</t>
    </r>
    <r>
      <rPr>
        <vertAlign val="superscript"/>
        <sz val="10"/>
        <rFont val="AcadNusx"/>
      </rPr>
      <t>3</t>
    </r>
  </si>
  <si>
    <t>sxva xarjebi</t>
  </si>
  <si>
    <t>11.-8-1,2</t>
  </si>
  <si>
    <r>
      <t>m</t>
    </r>
    <r>
      <rPr>
        <b/>
        <vertAlign val="superscript"/>
        <sz val="10"/>
        <rFont val="AcadNusx"/>
      </rPr>
      <t>2</t>
    </r>
  </si>
  <si>
    <t xml:space="preserve">iatakze cementis moWimva </t>
  </si>
  <si>
    <t>11-20-3.</t>
  </si>
  <si>
    <t>iatakze keramikuli filebis dageba</t>
  </si>
  <si>
    <t xml:space="preserve">filebi keramikuli </t>
  </si>
  <si>
    <t>webocementi</t>
  </si>
  <si>
    <t>kg</t>
  </si>
  <si>
    <t>15-14-1</t>
  </si>
  <si>
    <t>kedlebis mopirkeTeba moWiquli filebiT webo-cementze</t>
  </si>
  <si>
    <t>moWiquli filebi</t>
  </si>
  <si>
    <r>
      <t>m</t>
    </r>
    <r>
      <rPr>
        <vertAlign val="superscript"/>
        <sz val="10"/>
        <rFont val="AcadNusx"/>
      </rPr>
      <t>2</t>
    </r>
  </si>
  <si>
    <t>webo-cementi</t>
  </si>
  <si>
    <t xml:space="preserve"> jami </t>
  </si>
  <si>
    <t>zednadebi xarjebi 10 %</t>
  </si>
  <si>
    <t xml:space="preserve"> </t>
  </si>
  <si>
    <t>Sida wyalsaden-kanalizaciis qselebis mowyoba</t>
  </si>
  <si>
    <t xml:space="preserve">wyalsadenis plastmasis milebis gayvana d=25 mm </t>
  </si>
  <si>
    <t>grZ.m.</t>
  </si>
  <si>
    <t>milis Rirebuleba d=25mm</t>
  </si>
  <si>
    <t xml:space="preserve">wyalsadenis plastmasis milebis gayvana d=20 mm </t>
  </si>
  <si>
    <t xml:space="preserve"> milis Rirebuleba d=20mm</t>
  </si>
  <si>
    <t>m</t>
  </si>
  <si>
    <t>16-12-1</t>
  </si>
  <si>
    <t>16-6-2</t>
  </si>
  <si>
    <t>17-1-5</t>
  </si>
  <si>
    <t>Semrevis Rirebuleba</t>
  </si>
  <si>
    <t>17-4-2</t>
  </si>
  <si>
    <t>unitazis Camrecxi avziT, Camketi ventiliT  da gofreTi montaJi</t>
  </si>
  <si>
    <t>unitazis Rirebuleba</t>
  </si>
  <si>
    <t>Sxapis Semrevis ZeliT Rirebuleba</t>
  </si>
  <si>
    <t>trapi d=50</t>
  </si>
  <si>
    <t>kanalizaciis fasonuri nawilebis mowyoba</t>
  </si>
  <si>
    <t>kanalizaciis samkapi 90 100X100X100</t>
  </si>
  <si>
    <t>kanalizaciis samkapi 90 100X50X100</t>
  </si>
  <si>
    <t>kanalizaciis samkapi 45 100X50X100</t>
  </si>
  <si>
    <t>kanalizaciis muxli 90 d=100 mm</t>
  </si>
  <si>
    <t>kanalizaciis muxli 90 d=50 mm</t>
  </si>
  <si>
    <t>kanalizaciis muxli 45 d=100 mm</t>
  </si>
  <si>
    <t>kanalizaciis muxli 45 d=50 mm</t>
  </si>
  <si>
    <t>kanalizaciis gadamyvani 100X50</t>
  </si>
  <si>
    <t>civi wylis fasonuri nawilebis mowyoba</t>
  </si>
  <si>
    <t>plastmasis samkapi 25X25X25</t>
  </si>
  <si>
    <t>plastmasis samkapi 20X20X20</t>
  </si>
  <si>
    <t>plastmasis gamyvani 25X20</t>
  </si>
  <si>
    <t>plastmasis quro d=25</t>
  </si>
  <si>
    <t>plastmasis quro d=20</t>
  </si>
  <si>
    <t>plastmasis ventilis mowyoba d=25</t>
  </si>
  <si>
    <t>sxva masala</t>
  </si>
  <si>
    <t>plastmasis ventilis mowyoba d=20</t>
  </si>
  <si>
    <r>
      <t>plastmasis muxli Sida xraxniT 90</t>
    </r>
    <r>
      <rPr>
        <b/>
        <sz val="10"/>
        <color theme="1"/>
        <rFont val="Calibri"/>
        <family val="2"/>
      </rPr>
      <t>°</t>
    </r>
    <r>
      <rPr>
        <b/>
        <sz val="10"/>
        <color theme="1"/>
        <rFont val="AcadNusx"/>
      </rPr>
      <t>°d=20 mm</t>
    </r>
  </si>
  <si>
    <r>
      <t>plastmasis muxli 90</t>
    </r>
    <r>
      <rPr>
        <b/>
        <sz val="10"/>
        <color theme="1"/>
        <rFont val="Calibri"/>
        <family val="2"/>
      </rPr>
      <t>°</t>
    </r>
    <r>
      <rPr>
        <b/>
        <sz val="10"/>
        <color theme="1"/>
        <rFont val="AcadNusx"/>
      </rPr>
      <t xml:space="preserve"> d=25</t>
    </r>
  </si>
  <si>
    <r>
      <t>plastmasis muxli 90</t>
    </r>
    <r>
      <rPr>
        <b/>
        <sz val="10"/>
        <color theme="1"/>
        <rFont val="Calibri"/>
        <family val="2"/>
      </rPr>
      <t>°</t>
    </r>
    <r>
      <rPr>
        <b/>
        <sz val="10"/>
        <color theme="1"/>
        <rFont val="AcadNusx"/>
      </rPr>
      <t xml:space="preserve"> d=20</t>
    </r>
  </si>
  <si>
    <t>Turquli jamis Camrecxi avziT Rir-ba</t>
  </si>
  <si>
    <t>Turquli jamis Camrecxi avziT montaJi</t>
  </si>
  <si>
    <t xml:space="preserve">civi wylis masalaTa specipikacia </t>
  </si>
  <si>
    <t>kanalizaciis milis gayvana sqelkedliani d=100 mm</t>
  </si>
  <si>
    <t>kanalizaciis mili d=100 mm</t>
  </si>
  <si>
    <t>milebis samagrebi</t>
  </si>
  <si>
    <t>kanalizaciis milis gayvana sqelkedliani d=50 mm</t>
  </si>
  <si>
    <t>kanalizaciis mili d=50 mm</t>
  </si>
  <si>
    <t>unitazis montaJi</t>
  </si>
  <si>
    <t>komp.</t>
  </si>
  <si>
    <t>unitazi</t>
  </si>
  <si>
    <t>xelsabanis montaJi</t>
  </si>
  <si>
    <t>xelsabani sifoniT</t>
  </si>
  <si>
    <t>17-1-9.</t>
  </si>
  <si>
    <t>trapis mowyoba d=50</t>
  </si>
  <si>
    <t>unitazis Slangis da Camketi ventilis mowyoba</t>
  </si>
  <si>
    <t>komp</t>
  </si>
  <si>
    <t>ventili</t>
  </si>
  <si>
    <t>Slangi</t>
  </si>
  <si>
    <t>kanalizaciis masalaTa specipikacia</t>
  </si>
  <si>
    <t>kanalizaciis samkapi 90 50X50X50</t>
  </si>
  <si>
    <t>kanalizaciis samkapi 45 50X50X50</t>
  </si>
  <si>
    <t>cxeli wylis masalaTa specipikacia (Sida)</t>
  </si>
  <si>
    <t>jami (III IV V VI VII Tavi)</t>
  </si>
  <si>
    <t>zednadebi xarji</t>
  </si>
  <si>
    <t xml:space="preserve">gegmiuri mogeba </t>
  </si>
  <si>
    <t>jami:</t>
  </si>
  <si>
    <t>sul jami</t>
  </si>
  <si>
    <t xml:space="preserve">gauTvaliswinebeli xarjebi </t>
  </si>
  <si>
    <t xml:space="preserve">d.R.g. </t>
  </si>
  <si>
    <t xml:space="preserve">ბათუმის საპირფარეშოს რემონტის ლოკალური ხარჯთაღრიცხვა </t>
  </si>
  <si>
    <t>kedlebidan kafelis demontaJi</t>
  </si>
  <si>
    <t>blokis kedlis amoWra milebis gasayvanad</t>
  </si>
  <si>
    <t xml:space="preserve">  sakanal. milebis d=50mm demontaJi</t>
  </si>
  <si>
    <t>Tbili wylis milebis  milebi  demontaJi</t>
  </si>
  <si>
    <t xml:space="preserve"> civi wylis milebis  demontaJi</t>
  </si>
  <si>
    <t xml:space="preserve">gamongreuli kedlebis amolesva  </t>
  </si>
  <si>
    <t>Semrevis mowyoba xelsabanisTvis</t>
  </si>
  <si>
    <t>Semrevis mowyoba yurmiliT saSxapisTvis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</si>
</sst>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cadNusx"/>
    </font>
    <font>
      <b/>
      <sz val="10"/>
      <name val="Arial Cyr"/>
      <family val="2"/>
      <charset val="204"/>
    </font>
    <font>
      <sz val="10"/>
      <color theme="1"/>
      <name val="AcadNusx"/>
    </font>
    <font>
      <b/>
      <sz val="10"/>
      <color theme="1"/>
      <name val="AcadNusx"/>
    </font>
    <font>
      <sz val="10"/>
      <name val="AcadNusx"/>
    </font>
    <font>
      <sz val="10"/>
      <name val="Arial"/>
      <family val="2"/>
      <charset val="204"/>
    </font>
    <font>
      <sz val="10.5"/>
      <name val="AcadNusx"/>
    </font>
    <font>
      <b/>
      <sz val="10.5"/>
      <name val="AcadNusx"/>
    </font>
    <font>
      <b/>
      <vertAlign val="superscript"/>
      <sz val="10"/>
      <name val="AcadNusx"/>
    </font>
    <font>
      <sz val="10"/>
      <name val="Arial Cyr"/>
      <family val="2"/>
      <charset val="204"/>
    </font>
    <font>
      <b/>
      <sz val="11"/>
      <color theme="0"/>
      <name val="Calibri"/>
      <family val="2"/>
      <scheme val="minor"/>
    </font>
    <font>
      <vertAlign val="superscript"/>
      <sz val="10"/>
      <name val="AcadNusx"/>
    </font>
    <font>
      <sz val="10"/>
      <name val="Helv"/>
    </font>
    <font>
      <b/>
      <sz val="10.5"/>
      <name val="AcadMtavr"/>
    </font>
    <font>
      <b/>
      <sz val="10"/>
      <color theme="1"/>
      <name val="Calibri"/>
      <family val="2"/>
    </font>
    <font>
      <b/>
      <sz val="11"/>
      <color theme="0"/>
      <name val="AcadNusx"/>
    </font>
    <font>
      <b/>
      <sz val="11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11" fillId="0" borderId="0"/>
    <xf numFmtId="0" fontId="12" fillId="4" borderId="13" applyNumberFormat="0" applyAlignment="0" applyProtection="0"/>
    <xf numFmtId="0" fontId="1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16" applyFont="0" applyFill="0" applyAlignment="0">
      <alignment horizontal="center" vertical="center" wrapText="1"/>
    </xf>
    <xf numFmtId="0" fontId="11" fillId="0" borderId="0"/>
  </cellStyleXfs>
  <cellXfs count="16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3" borderId="11" xfId="3" applyFont="1" applyFill="1" applyBorder="1" applyAlignment="1">
      <alignment horizontal="center" vertical="top"/>
    </xf>
    <xf numFmtId="2" fontId="6" fillId="3" borderId="11" xfId="3" applyNumberFormat="1" applyFont="1" applyFill="1" applyBorder="1" applyAlignment="1">
      <alignment horizontal="center" vertical="top"/>
    </xf>
    <xf numFmtId="2" fontId="11" fillId="3" borderId="11" xfId="3" applyNumberFormat="1" applyFont="1" applyFill="1" applyBorder="1" applyAlignment="1">
      <alignment vertical="top"/>
    </xf>
    <xf numFmtId="2" fontId="6" fillId="3" borderId="11" xfId="0" applyNumberFormat="1" applyFont="1" applyFill="1" applyBorder="1" applyAlignment="1">
      <alignment horizontal="center" vertical="top"/>
    </xf>
    <xf numFmtId="2" fontId="2" fillId="3" borderId="11" xfId="3" applyNumberFormat="1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/>
    </xf>
    <xf numFmtId="2" fontId="2" fillId="5" borderId="11" xfId="0" applyNumberFormat="1" applyFont="1" applyFill="1" applyBorder="1" applyAlignment="1">
      <alignment horizontal="center" vertical="top"/>
    </xf>
    <xf numFmtId="0" fontId="2" fillId="5" borderId="11" xfId="3" applyFont="1" applyFill="1" applyBorder="1" applyAlignment="1">
      <alignment horizontal="center" vertical="top" wrapText="1"/>
    </xf>
    <xf numFmtId="0" fontId="15" fillId="5" borderId="11" xfId="7" applyFont="1" applyFill="1" applyBorder="1" applyAlignment="1">
      <alignment horizontal="center" vertical="top" wrapText="1"/>
    </xf>
    <xf numFmtId="0" fontId="8" fillId="0" borderId="11" xfId="9" applyFont="1" applyBorder="1" applyAlignment="1">
      <alignment horizontal="center" vertical="top"/>
    </xf>
    <xf numFmtId="0" fontId="9" fillId="0" borderId="11" xfId="9" applyFont="1" applyBorder="1" applyAlignment="1">
      <alignment horizontal="center" vertical="top"/>
    </xf>
    <xf numFmtId="0" fontId="9" fillId="0" borderId="11" xfId="9" applyFont="1" applyBorder="1" applyAlignment="1">
      <alignment horizontal="center" vertical="top" wrapText="1"/>
    </xf>
    <xf numFmtId="2" fontId="8" fillId="0" borderId="11" xfId="9" applyNumberFormat="1" applyFont="1" applyBorder="1" applyAlignment="1">
      <alignment horizontal="center" vertical="top"/>
    </xf>
    <xf numFmtId="2" fontId="9" fillId="0" borderId="11" xfId="9" applyNumberFormat="1" applyFont="1" applyBorder="1" applyAlignment="1">
      <alignment horizontal="center" vertical="top"/>
    </xf>
    <xf numFmtId="0" fontId="8" fillId="0" borderId="11" xfId="9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2" fontId="6" fillId="3" borderId="11" xfId="10" applyNumberFormat="1" applyFont="1" applyFill="1" applyBorder="1" applyAlignment="1">
      <alignment horizontal="center" vertical="center"/>
    </xf>
    <xf numFmtId="2" fontId="6" fillId="2" borderId="11" xfId="1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2" fontId="4" fillId="2" borderId="11" xfId="1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top"/>
    </xf>
    <xf numFmtId="0" fontId="9" fillId="0" borderId="11" xfId="2" applyFont="1" applyBorder="1" applyAlignment="1">
      <alignment horizontal="center" vertical="top"/>
    </xf>
    <xf numFmtId="0" fontId="9" fillId="0" borderId="11" xfId="2" applyFont="1" applyBorder="1" applyAlignment="1">
      <alignment horizontal="center" vertical="top" wrapText="1"/>
    </xf>
    <xf numFmtId="2" fontId="9" fillId="0" borderId="11" xfId="2" applyNumberFormat="1" applyFont="1" applyBorder="1" applyAlignment="1">
      <alignment horizontal="center" vertical="top"/>
    </xf>
    <xf numFmtId="0" fontId="8" fillId="0" borderId="11" xfId="2" applyFont="1" applyBorder="1" applyAlignment="1">
      <alignment horizontal="center" vertical="top" wrapText="1"/>
    </xf>
    <xf numFmtId="0" fontId="8" fillId="0" borderId="11" xfId="2" applyFont="1" applyBorder="1" applyAlignment="1">
      <alignment horizontal="center"/>
    </xf>
    <xf numFmtId="2" fontId="8" fillId="0" borderId="11" xfId="2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/>
    </xf>
    <xf numFmtId="0" fontId="6" fillId="3" borderId="11" xfId="3" applyFont="1" applyFill="1" applyBorder="1" applyAlignment="1">
      <alignment horizontal="center" vertical="top" wrapText="1"/>
    </xf>
    <xf numFmtId="0" fontId="2" fillId="3" borderId="11" xfId="3" applyFont="1" applyFill="1" applyBorder="1" applyAlignment="1">
      <alignment horizontal="center" vertical="top" wrapText="1"/>
    </xf>
    <xf numFmtId="1" fontId="6" fillId="3" borderId="11" xfId="3" applyNumberFormat="1" applyFont="1" applyFill="1" applyBorder="1" applyAlignment="1">
      <alignment horizontal="center" vertical="top"/>
    </xf>
    <xf numFmtId="0" fontId="0" fillId="0" borderId="11" xfId="0" applyBorder="1"/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vertical="top"/>
    </xf>
    <xf numFmtId="2" fontId="2" fillId="3" borderId="11" xfId="0" applyNumberFormat="1" applyFont="1" applyFill="1" applyBorder="1" applyAlignment="1">
      <alignment horizontal="center" vertical="top"/>
    </xf>
    <xf numFmtId="0" fontId="6" fillId="0" borderId="11" xfId="5" applyFont="1" applyBorder="1" applyAlignment="1">
      <alignment horizontal="center" vertical="top"/>
    </xf>
    <xf numFmtId="14" fontId="6" fillId="0" borderId="11" xfId="6" applyNumberFormat="1" applyFont="1" applyBorder="1" applyAlignment="1">
      <alignment horizontal="center" vertical="top"/>
    </xf>
    <xf numFmtId="0" fontId="2" fillId="0" borderId="11" xfId="6" applyFont="1" applyBorder="1" applyAlignment="1">
      <alignment horizontal="center" vertical="top"/>
    </xf>
    <xf numFmtId="2" fontId="2" fillId="0" borderId="11" xfId="6" applyNumberFormat="1" applyFont="1" applyBorder="1" applyAlignment="1">
      <alignment horizontal="center" vertical="top"/>
    </xf>
    <xf numFmtId="0" fontId="6" fillId="0" borderId="11" xfId="6" applyFont="1" applyBorder="1" applyAlignment="1">
      <alignment horizontal="center" vertical="top"/>
    </xf>
    <xf numFmtId="2" fontId="6" fillId="0" borderId="11" xfId="6" applyNumberFormat="1" applyFont="1" applyBorder="1" applyAlignment="1">
      <alignment horizontal="center" vertical="top"/>
    </xf>
    <xf numFmtId="0" fontId="2" fillId="0" borderId="11" xfId="6" applyFont="1" applyBorder="1" applyAlignment="1">
      <alignment horizontal="center" vertical="top" wrapText="1"/>
    </xf>
    <xf numFmtId="0" fontId="6" fillId="0" borderId="11" xfId="6" applyFont="1" applyBorder="1" applyAlignment="1">
      <alignment horizontal="center" vertical="top" wrapText="1"/>
    </xf>
    <xf numFmtId="0" fontId="8" fillId="0" borderId="11" xfId="8" applyFont="1" applyBorder="1" applyAlignment="1">
      <alignment horizontal="center" vertical="top"/>
    </xf>
    <xf numFmtId="0" fontId="9" fillId="0" borderId="11" xfId="8" applyFont="1" applyBorder="1" applyAlignment="1">
      <alignment horizontal="center" vertical="top" wrapText="1"/>
    </xf>
    <xf numFmtId="0" fontId="9" fillId="0" borderId="11" xfId="8" applyFont="1" applyBorder="1" applyAlignment="1">
      <alignment horizontal="center" vertical="top"/>
    </xf>
    <xf numFmtId="2" fontId="9" fillId="0" borderId="11" xfId="8" applyNumberFormat="1" applyFont="1" applyBorder="1" applyAlignment="1">
      <alignment horizontal="center" vertical="top"/>
    </xf>
    <xf numFmtId="2" fontId="8" fillId="0" borderId="11" xfId="8" applyNumberFormat="1" applyFont="1" applyBorder="1" applyAlignment="1">
      <alignment horizontal="center" vertical="top"/>
    </xf>
    <xf numFmtId="0" fontId="4" fillId="2" borderId="11" xfId="0" applyFont="1" applyFill="1" applyBorder="1" applyAlignment="1">
      <alignment vertical="center"/>
    </xf>
    <xf numFmtId="0" fontId="8" fillId="2" borderId="11" xfId="2" applyFont="1" applyFill="1" applyBorder="1" applyAlignment="1">
      <alignment horizontal="center" vertical="top"/>
    </xf>
    <xf numFmtId="0" fontId="9" fillId="2" borderId="11" xfId="2" applyFont="1" applyFill="1" applyBorder="1" applyAlignment="1">
      <alignment horizontal="center" vertical="top" wrapText="1"/>
    </xf>
    <xf numFmtId="0" fontId="9" fillId="2" borderId="11" xfId="2" applyFont="1" applyFill="1" applyBorder="1" applyAlignment="1">
      <alignment horizontal="center" vertical="top"/>
    </xf>
    <xf numFmtId="2" fontId="9" fillId="2" borderId="11" xfId="2" applyNumberFormat="1" applyFont="1" applyFill="1" applyBorder="1" applyAlignment="1">
      <alignment horizontal="center" vertical="top"/>
    </xf>
    <xf numFmtId="0" fontId="8" fillId="2" borderId="11" xfId="2" applyFont="1" applyFill="1" applyBorder="1" applyAlignment="1">
      <alignment horizontal="center" vertical="top" wrapText="1"/>
    </xf>
    <xf numFmtId="2" fontId="8" fillId="2" borderId="11" xfId="2" applyNumberFormat="1" applyFont="1" applyFill="1" applyBorder="1" applyAlignment="1">
      <alignment horizontal="center" vertical="top"/>
    </xf>
    <xf numFmtId="0" fontId="12" fillId="4" borderId="13" xfId="4" applyAlignment="1">
      <alignment horizontal="center" vertical="center" wrapText="1"/>
    </xf>
    <xf numFmtId="0" fontId="12" fillId="4" borderId="13" xfId="4"/>
    <xf numFmtId="2" fontId="12" fillId="4" borderId="13" xfId="4" applyNumberFormat="1" applyAlignment="1">
      <alignment horizontal="center" vertical="center" wrapText="1"/>
    </xf>
    <xf numFmtId="164" fontId="12" fillId="4" borderId="13" xfId="4" applyNumberFormat="1" applyAlignment="1">
      <alignment horizontal="center" vertical="center"/>
    </xf>
    <xf numFmtId="2" fontId="12" fillId="4" borderId="13" xfId="4" applyNumberFormat="1" applyAlignment="1">
      <alignment horizontal="center" vertical="center"/>
    </xf>
    <xf numFmtId="0" fontId="17" fillId="4" borderId="13" xfId="4" applyFont="1" applyAlignment="1">
      <alignment horizontal="center"/>
    </xf>
    <xf numFmtId="0" fontId="17" fillId="4" borderId="13" xfId="4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top" wrapText="1"/>
    </xf>
    <xf numFmtId="164" fontId="6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 wrapText="1"/>
    </xf>
    <xf numFmtId="2" fontId="2" fillId="5" borderId="11" xfId="0" applyNumberFormat="1" applyFont="1" applyFill="1" applyBorder="1" applyAlignment="1">
      <alignment horizontal="center" vertical="top" wrapText="1"/>
    </xf>
    <xf numFmtId="2" fontId="2" fillId="5" borderId="4" xfId="0" applyNumberFormat="1" applyFont="1" applyFill="1" applyBorder="1" applyAlignment="1">
      <alignment horizontal="center" vertical="center"/>
    </xf>
    <xf numFmtId="0" fontId="2" fillId="5" borderId="4" xfId="3" applyFont="1" applyFill="1" applyBorder="1" applyAlignment="1">
      <alignment horizontal="center" wrapText="1"/>
    </xf>
    <xf numFmtId="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0" fontId="2" fillId="5" borderId="11" xfId="3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1" xfId="7" applyFont="1" applyFill="1" applyBorder="1" applyAlignment="1">
      <alignment horizontal="center" vertical="top" wrapText="1"/>
    </xf>
    <xf numFmtId="0" fontId="2" fillId="5" borderId="11" xfId="12" applyFont="1" applyFill="1" applyBorder="1" applyAlignment="1">
      <alignment horizontal="center" vertical="center"/>
    </xf>
    <xf numFmtId="0" fontId="11" fillId="5" borderId="11" xfId="12" applyFill="1" applyBorder="1"/>
    <xf numFmtId="2" fontId="18" fillId="5" borderId="11" xfId="12" applyNumberFormat="1" applyFont="1" applyFill="1" applyBorder="1" applyAlignment="1">
      <alignment horizontal="center" vertical="center"/>
    </xf>
    <xf numFmtId="0" fontId="2" fillId="5" borderId="11" xfId="3" applyFont="1" applyFill="1" applyBorder="1" applyAlignment="1">
      <alignment horizontal="center" vertical="center" wrapText="1"/>
    </xf>
    <xf numFmtId="9" fontId="2" fillId="5" borderId="11" xfId="3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/>
    </xf>
    <xf numFmtId="2" fontId="6" fillId="5" borderId="11" xfId="1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 wrapText="1"/>
    </xf>
    <xf numFmtId="0" fontId="2" fillId="5" borderId="11" xfId="7" applyFont="1" applyFill="1" applyBorder="1" applyAlignment="1">
      <alignment horizontal="center" vertical="center" wrapText="1"/>
    </xf>
    <xf numFmtId="0" fontId="15" fillId="5" borderId="11" xfId="7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9" fillId="2" borderId="11" xfId="9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center" wrapText="1"/>
    </xf>
    <xf numFmtId="0" fontId="17" fillId="4" borderId="18" xfId="4" applyFont="1" applyBorder="1" applyAlignment="1">
      <alignment horizontal="center" vertical="center" wrapText="1"/>
    </xf>
    <xf numFmtId="0" fontId="12" fillId="4" borderId="18" xfId="4" applyBorder="1" applyAlignment="1">
      <alignment horizontal="center" vertical="center" wrapText="1"/>
    </xf>
    <xf numFmtId="164" fontId="12" fillId="4" borderId="18" xfId="4" applyNumberFormat="1" applyBorder="1" applyAlignment="1">
      <alignment horizontal="center" vertical="center" wrapText="1"/>
    </xf>
    <xf numFmtId="0" fontId="12" fillId="4" borderId="18" xfId="4" applyBorder="1"/>
    <xf numFmtId="2" fontId="12" fillId="4" borderId="18" xfId="4" applyNumberFormat="1" applyBorder="1" applyAlignment="1">
      <alignment horizontal="center" vertical="center" wrapText="1"/>
    </xf>
    <xf numFmtId="9" fontId="2" fillId="5" borderId="11" xfId="0" applyNumberFormat="1" applyFont="1" applyFill="1" applyBorder="1" applyAlignment="1">
      <alignment horizontal="center"/>
    </xf>
    <xf numFmtId="2" fontId="12" fillId="4" borderId="18" xfId="4" applyNumberFormat="1" applyFont="1" applyBorder="1"/>
    <xf numFmtId="0" fontId="12" fillId="4" borderId="11" xfId="4" applyBorder="1" applyAlignment="1">
      <alignment horizontal="center" wrapText="1"/>
    </xf>
    <xf numFmtId="0" fontId="12" fillId="4" borderId="14" xfId="4" applyBorder="1" applyAlignment="1">
      <alignment horizontal="center" wrapText="1"/>
    </xf>
    <xf numFmtId="0" fontId="12" fillId="4" borderId="15" xfId="4" applyBorder="1" applyAlignment="1">
      <alignment horizontal="center" wrapText="1"/>
    </xf>
    <xf numFmtId="0" fontId="0" fillId="0" borderId="16" xfId="1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15" fillId="5" borderId="11" xfId="7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</cellXfs>
  <cellStyles count="13">
    <cellStyle name="Check Cell" xfId="4" builtinId="23"/>
    <cellStyle name="Normal" xfId="0" builtinId="0"/>
    <cellStyle name="Normal 2" xfId="1"/>
    <cellStyle name="Normal 3 17" xfId="12"/>
    <cellStyle name="Normal_dasakorektirebeli xarjTaRricxva auziT" xfId="5"/>
    <cellStyle name="Normal_sida kanalizaciadigomi" xfId="2"/>
    <cellStyle name="Normal_sida wyalsadeni 3" xfId="8"/>
    <cellStyle name="Normal_sida wyalsadeni_xarGaRricxva  remonti maisuraZis q.transp. sammarTvelos" xfId="9"/>
    <cellStyle name="Normal_sida wyalsadenidigomi" xfId="7"/>
    <cellStyle name="Normal_xarj. 2 2 2" xfId="10"/>
    <cellStyle name="Normal_Xl0000048 2 2 2" xfId="3"/>
    <cellStyle name="Style 1" xfId="6"/>
    <cellStyle name="Style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18</xdr:row>
      <xdr:rowOff>0</xdr:rowOff>
    </xdr:from>
    <xdr:ext cx="76200" cy="371475"/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4800600" y="280035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13335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610100" y="225275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6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7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10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14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16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19" name="Text Box 38"/>
        <xdr:cNvSpPr txBox="1">
          <a:spLocks noChangeArrowheads="1"/>
        </xdr:cNvSpPr>
      </xdr:nvSpPr>
      <xdr:spPr bwMode="auto">
        <a:xfrm>
          <a:off x="5286375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38125"/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4800600" y="225075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38125"/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4800600" y="225075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38125"/>
    <xdr:sp macro="" textlink="">
      <xdr:nvSpPr>
        <xdr:cNvPr id="22" name="Text Box 39"/>
        <xdr:cNvSpPr txBox="1">
          <a:spLocks noChangeArrowheads="1"/>
        </xdr:cNvSpPr>
      </xdr:nvSpPr>
      <xdr:spPr bwMode="auto">
        <a:xfrm>
          <a:off x="4800600" y="225075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23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24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25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26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27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28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29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30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333375"/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4610100" y="2252757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19075"/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4610100" y="22527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133350"/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4610100" y="225275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37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40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45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46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47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48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49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50" name="Text Box 38"/>
        <xdr:cNvSpPr txBox="1">
          <a:spLocks noChangeArrowheads="1"/>
        </xdr:cNvSpPr>
      </xdr:nvSpPr>
      <xdr:spPr bwMode="auto">
        <a:xfrm>
          <a:off x="5286375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38125"/>
    <xdr:sp macro="" textlink="">
      <xdr:nvSpPr>
        <xdr:cNvPr id="51" name="Text Box 39"/>
        <xdr:cNvSpPr txBox="1">
          <a:spLocks noChangeArrowheads="1"/>
        </xdr:cNvSpPr>
      </xdr:nvSpPr>
      <xdr:spPr bwMode="auto">
        <a:xfrm>
          <a:off x="4800600" y="22527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38125"/>
    <xdr:sp macro="" textlink="">
      <xdr:nvSpPr>
        <xdr:cNvPr id="52" name="Text Box 39"/>
        <xdr:cNvSpPr txBox="1">
          <a:spLocks noChangeArrowheads="1"/>
        </xdr:cNvSpPr>
      </xdr:nvSpPr>
      <xdr:spPr bwMode="auto">
        <a:xfrm>
          <a:off x="4800600" y="22527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38125"/>
    <xdr:sp macro="" textlink="">
      <xdr:nvSpPr>
        <xdr:cNvPr id="53" name="Text Box 39"/>
        <xdr:cNvSpPr txBox="1">
          <a:spLocks noChangeArrowheads="1"/>
        </xdr:cNvSpPr>
      </xdr:nvSpPr>
      <xdr:spPr bwMode="auto">
        <a:xfrm>
          <a:off x="4800600" y="22527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54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55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56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57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58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59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60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61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333375"/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4610100" y="2252757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63" name="Text Box 38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19075"/>
    <xdr:sp macro="" textlink="">
      <xdr:nvSpPr>
        <xdr:cNvPr id="64" name="Text Box 38"/>
        <xdr:cNvSpPr txBox="1">
          <a:spLocks noChangeArrowheads="1"/>
        </xdr:cNvSpPr>
      </xdr:nvSpPr>
      <xdr:spPr bwMode="auto">
        <a:xfrm>
          <a:off x="4610100" y="22527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133350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4610100" y="225275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68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70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72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74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75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76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78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81" name="Text Box 38"/>
        <xdr:cNvSpPr txBox="1">
          <a:spLocks noChangeArrowheads="1"/>
        </xdr:cNvSpPr>
      </xdr:nvSpPr>
      <xdr:spPr bwMode="auto">
        <a:xfrm>
          <a:off x="5286375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38125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4800600" y="225075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38125"/>
    <xdr:sp macro="" textlink="">
      <xdr:nvSpPr>
        <xdr:cNvPr id="83" name="Text Box 39"/>
        <xdr:cNvSpPr txBox="1">
          <a:spLocks noChangeArrowheads="1"/>
        </xdr:cNvSpPr>
      </xdr:nvSpPr>
      <xdr:spPr bwMode="auto">
        <a:xfrm>
          <a:off x="4800600" y="225075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38125"/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4800600" y="225075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86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87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88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09550"/>
    <xdr:sp macro="" textlink="">
      <xdr:nvSpPr>
        <xdr:cNvPr id="89" name="Text Box 38"/>
        <xdr:cNvSpPr txBox="1">
          <a:spLocks noChangeArrowheads="1"/>
        </xdr:cNvSpPr>
      </xdr:nvSpPr>
      <xdr:spPr bwMode="auto">
        <a:xfrm>
          <a:off x="4610100" y="22507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76200" cy="228600"/>
    <xdr:sp macro="" textlink="">
      <xdr:nvSpPr>
        <xdr:cNvPr id="90" name="Text Box 38"/>
        <xdr:cNvSpPr txBox="1">
          <a:spLocks noChangeArrowheads="1"/>
        </xdr:cNvSpPr>
      </xdr:nvSpPr>
      <xdr:spPr bwMode="auto">
        <a:xfrm>
          <a:off x="4610100" y="225075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91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92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333375"/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4610100" y="2252757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94" name="Text Box 38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19075"/>
    <xdr:sp macro="" textlink="">
      <xdr:nvSpPr>
        <xdr:cNvPr id="95" name="Text Box 38"/>
        <xdr:cNvSpPr txBox="1">
          <a:spLocks noChangeArrowheads="1"/>
        </xdr:cNvSpPr>
      </xdr:nvSpPr>
      <xdr:spPr bwMode="auto">
        <a:xfrm>
          <a:off x="4610100" y="22527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13335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4610100" y="2252757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99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101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02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03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104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05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106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07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08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109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10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11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12" name="Text Box 38"/>
        <xdr:cNvSpPr txBox="1">
          <a:spLocks noChangeArrowheads="1"/>
        </xdr:cNvSpPr>
      </xdr:nvSpPr>
      <xdr:spPr bwMode="auto">
        <a:xfrm>
          <a:off x="5286375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38125"/>
    <xdr:sp macro="" textlink="">
      <xdr:nvSpPr>
        <xdr:cNvPr id="113" name="Text Box 39"/>
        <xdr:cNvSpPr txBox="1">
          <a:spLocks noChangeArrowheads="1"/>
        </xdr:cNvSpPr>
      </xdr:nvSpPr>
      <xdr:spPr bwMode="auto">
        <a:xfrm>
          <a:off x="4800600" y="22527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38125"/>
    <xdr:sp macro="" textlink="">
      <xdr:nvSpPr>
        <xdr:cNvPr id="114" name="Text Box 39"/>
        <xdr:cNvSpPr txBox="1">
          <a:spLocks noChangeArrowheads="1"/>
        </xdr:cNvSpPr>
      </xdr:nvSpPr>
      <xdr:spPr bwMode="auto">
        <a:xfrm>
          <a:off x="4800600" y="22527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38125"/>
    <xdr:sp macro="" textlink="">
      <xdr:nvSpPr>
        <xdr:cNvPr id="115" name="Text Box 39"/>
        <xdr:cNvSpPr txBox="1">
          <a:spLocks noChangeArrowheads="1"/>
        </xdr:cNvSpPr>
      </xdr:nvSpPr>
      <xdr:spPr bwMode="auto">
        <a:xfrm>
          <a:off x="4800600" y="225275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16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117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18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20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121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9550"/>
    <xdr:sp macro="" textlink="">
      <xdr:nvSpPr>
        <xdr:cNvPr id="122" name="Text Box 38"/>
        <xdr:cNvSpPr txBox="1">
          <a:spLocks noChangeArrowheads="1"/>
        </xdr:cNvSpPr>
      </xdr:nvSpPr>
      <xdr:spPr bwMode="auto">
        <a:xfrm>
          <a:off x="4610100" y="225275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28600"/>
    <xdr:sp macro="" textlink="">
      <xdr:nvSpPr>
        <xdr:cNvPr id="123" name="Text Box 38"/>
        <xdr:cNvSpPr txBox="1">
          <a:spLocks noChangeArrowheads="1"/>
        </xdr:cNvSpPr>
      </xdr:nvSpPr>
      <xdr:spPr bwMode="auto">
        <a:xfrm>
          <a:off x="4610100" y="225275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333375"/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4610100" y="2252757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00025"/>
    <xdr:sp macro="" textlink="">
      <xdr:nvSpPr>
        <xdr:cNvPr id="125" name="Text Box 38"/>
        <xdr:cNvSpPr txBox="1">
          <a:spLocks noChangeArrowheads="1"/>
        </xdr:cNvSpPr>
      </xdr:nvSpPr>
      <xdr:spPr bwMode="auto">
        <a:xfrm>
          <a:off x="4610100" y="225275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76200" cy="219075"/>
    <xdr:sp macro="" textlink="">
      <xdr:nvSpPr>
        <xdr:cNvPr id="126" name="Text Box 38"/>
        <xdr:cNvSpPr txBox="1">
          <a:spLocks noChangeArrowheads="1"/>
        </xdr:cNvSpPr>
      </xdr:nvSpPr>
      <xdr:spPr bwMode="auto">
        <a:xfrm>
          <a:off x="4610100" y="225275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27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28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29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200025"/>
    <xdr:sp macro="" textlink="">
      <xdr:nvSpPr>
        <xdr:cNvPr id="130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macro="" textlink="">
      <xdr:nvSpPr>
        <xdr:cNvPr id="131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macro="" textlink="">
      <xdr:nvSpPr>
        <xdr:cNvPr id="132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macro="" textlink="">
      <xdr:nvSpPr>
        <xdr:cNvPr id="133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54</xdr:row>
      <xdr:rowOff>0</xdr:rowOff>
    </xdr:from>
    <xdr:ext cx="76200" cy="200025"/>
    <xdr:sp macro="" textlink="">
      <xdr:nvSpPr>
        <xdr:cNvPr id="134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macro="" textlink="">
      <xdr:nvSpPr>
        <xdr:cNvPr id="135" name="Text Box 95" hidden="1"/>
        <xdr:cNvSpPr txBox="1">
          <a:spLocks noChangeArrowheads="1"/>
        </xdr:cNvSpPr>
      </xdr:nvSpPr>
      <xdr:spPr bwMode="auto">
        <a:xfrm>
          <a:off x="3971925" y="17687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macro="" textlink="">
      <xdr:nvSpPr>
        <xdr:cNvPr id="136" name="Text Box 95" hidden="1"/>
        <xdr:cNvSpPr txBox="1">
          <a:spLocks noChangeArrowheads="1"/>
        </xdr:cNvSpPr>
      </xdr:nvSpPr>
      <xdr:spPr bwMode="auto">
        <a:xfrm>
          <a:off x="3971925" y="17687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macro="" textlink="">
      <xdr:nvSpPr>
        <xdr:cNvPr id="137" name="Text Box 95" hidden="1"/>
        <xdr:cNvSpPr txBox="1">
          <a:spLocks noChangeArrowheads="1"/>
        </xdr:cNvSpPr>
      </xdr:nvSpPr>
      <xdr:spPr bwMode="auto">
        <a:xfrm>
          <a:off x="3971925" y="17687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0025"/>
    <xdr:sp macro="" textlink="">
      <xdr:nvSpPr>
        <xdr:cNvPr id="138" name="Text Box 95" hidden="1"/>
        <xdr:cNvSpPr txBox="1">
          <a:spLocks noChangeArrowheads="1"/>
        </xdr:cNvSpPr>
      </xdr:nvSpPr>
      <xdr:spPr bwMode="auto">
        <a:xfrm>
          <a:off x="3971925" y="17687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macro="" textlink="">
      <xdr:nvSpPr>
        <xdr:cNvPr id="139" name="Text Box 95" hidden="1"/>
        <xdr:cNvSpPr txBox="1">
          <a:spLocks noChangeArrowheads="1"/>
        </xdr:cNvSpPr>
      </xdr:nvSpPr>
      <xdr:spPr bwMode="auto">
        <a:xfrm>
          <a:off x="3971925" y="1864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macro="" textlink="">
      <xdr:nvSpPr>
        <xdr:cNvPr id="140" name="Text Box 95" hidden="1"/>
        <xdr:cNvSpPr txBox="1">
          <a:spLocks noChangeArrowheads="1"/>
        </xdr:cNvSpPr>
      </xdr:nvSpPr>
      <xdr:spPr bwMode="auto">
        <a:xfrm>
          <a:off x="3971925" y="1864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macro="" textlink="">
      <xdr:nvSpPr>
        <xdr:cNvPr id="141" name="Text Box 95" hidden="1"/>
        <xdr:cNvSpPr txBox="1">
          <a:spLocks noChangeArrowheads="1"/>
        </xdr:cNvSpPr>
      </xdr:nvSpPr>
      <xdr:spPr bwMode="auto">
        <a:xfrm>
          <a:off x="3971925" y="1864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macro="" textlink="">
      <xdr:nvSpPr>
        <xdr:cNvPr id="142" name="Text Box 95" hidden="1"/>
        <xdr:cNvSpPr txBox="1">
          <a:spLocks noChangeArrowheads="1"/>
        </xdr:cNvSpPr>
      </xdr:nvSpPr>
      <xdr:spPr bwMode="auto">
        <a:xfrm>
          <a:off x="3971925" y="1864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43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44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45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46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63</xdr:row>
      <xdr:rowOff>0</xdr:rowOff>
    </xdr:from>
    <xdr:ext cx="76200" cy="217341"/>
    <xdr:sp macro="" textlink="">
      <xdr:nvSpPr>
        <xdr:cNvPr id="147" name="Text Box 39" hidden="1"/>
        <xdr:cNvSpPr txBox="1">
          <a:spLocks noChangeArrowheads="1"/>
        </xdr:cNvSpPr>
      </xdr:nvSpPr>
      <xdr:spPr bwMode="auto">
        <a:xfrm>
          <a:off x="4724400" y="4170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63</xdr:row>
      <xdr:rowOff>0</xdr:rowOff>
    </xdr:from>
    <xdr:ext cx="76200" cy="217341"/>
    <xdr:sp macro="" textlink="">
      <xdr:nvSpPr>
        <xdr:cNvPr id="148" name="Text Box 39" hidden="1"/>
        <xdr:cNvSpPr txBox="1">
          <a:spLocks noChangeArrowheads="1"/>
        </xdr:cNvSpPr>
      </xdr:nvSpPr>
      <xdr:spPr bwMode="auto">
        <a:xfrm>
          <a:off x="4724400" y="4170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63</xdr:row>
      <xdr:rowOff>0</xdr:rowOff>
    </xdr:from>
    <xdr:ext cx="76200" cy="217341"/>
    <xdr:sp macro="" textlink="">
      <xdr:nvSpPr>
        <xdr:cNvPr id="149" name="Text Box 39" hidden="1"/>
        <xdr:cNvSpPr txBox="1">
          <a:spLocks noChangeArrowheads="1"/>
        </xdr:cNvSpPr>
      </xdr:nvSpPr>
      <xdr:spPr bwMode="auto">
        <a:xfrm>
          <a:off x="4724400" y="4170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50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51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52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53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54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55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56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57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58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59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60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61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63</xdr:row>
      <xdr:rowOff>0</xdr:rowOff>
    </xdr:from>
    <xdr:ext cx="76200" cy="217341"/>
    <xdr:sp macro="" textlink="">
      <xdr:nvSpPr>
        <xdr:cNvPr id="162" name="Text Box 39" hidden="1"/>
        <xdr:cNvSpPr txBox="1">
          <a:spLocks noChangeArrowheads="1"/>
        </xdr:cNvSpPr>
      </xdr:nvSpPr>
      <xdr:spPr bwMode="auto">
        <a:xfrm>
          <a:off x="4724400" y="4170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63</xdr:row>
      <xdr:rowOff>0</xdr:rowOff>
    </xdr:from>
    <xdr:ext cx="76200" cy="217341"/>
    <xdr:sp macro="" textlink="">
      <xdr:nvSpPr>
        <xdr:cNvPr id="163" name="Text Box 39" hidden="1"/>
        <xdr:cNvSpPr txBox="1">
          <a:spLocks noChangeArrowheads="1"/>
        </xdr:cNvSpPr>
      </xdr:nvSpPr>
      <xdr:spPr bwMode="auto">
        <a:xfrm>
          <a:off x="4724400" y="4170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63</xdr:row>
      <xdr:rowOff>0</xdr:rowOff>
    </xdr:from>
    <xdr:ext cx="76200" cy="217341"/>
    <xdr:sp macro="" textlink="">
      <xdr:nvSpPr>
        <xdr:cNvPr id="164" name="Text Box 39" hidden="1"/>
        <xdr:cNvSpPr txBox="1">
          <a:spLocks noChangeArrowheads="1"/>
        </xdr:cNvSpPr>
      </xdr:nvSpPr>
      <xdr:spPr bwMode="auto">
        <a:xfrm>
          <a:off x="4724400" y="4170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65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7816"/>
    <xdr:sp macro="" textlink="">
      <xdr:nvSpPr>
        <xdr:cNvPr id="166" name="Text Box 38" hidden="1"/>
        <xdr:cNvSpPr txBox="1">
          <a:spLocks noChangeArrowheads="1"/>
        </xdr:cNvSpPr>
      </xdr:nvSpPr>
      <xdr:spPr bwMode="auto">
        <a:xfrm>
          <a:off x="4533900" y="4170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67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68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69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70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71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72" name="Text Box 95" hidden="1"/>
        <xdr:cNvSpPr txBox="1">
          <a:spLocks noChangeArrowheads="1"/>
        </xdr:cNvSpPr>
      </xdr:nvSpPr>
      <xdr:spPr bwMode="auto">
        <a:xfrm>
          <a:off x="4533900" y="4170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73" name="Text Box 95" hidden="1"/>
        <xdr:cNvSpPr txBox="1">
          <a:spLocks noChangeArrowheads="1"/>
        </xdr:cNvSpPr>
      </xdr:nvSpPr>
      <xdr:spPr bwMode="auto">
        <a:xfrm>
          <a:off x="4533900" y="4151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macro="" textlink="">
      <xdr:nvSpPr>
        <xdr:cNvPr id="174" name="Text Box 95" hidden="1"/>
        <xdr:cNvSpPr txBox="1">
          <a:spLocks noChangeArrowheads="1"/>
        </xdr:cNvSpPr>
      </xdr:nvSpPr>
      <xdr:spPr bwMode="auto">
        <a:xfrm>
          <a:off x="4533900" y="4151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175" name="Text Box 95" hidden="1"/>
        <xdr:cNvSpPr txBox="1">
          <a:spLocks noChangeArrowheads="1"/>
        </xdr:cNvSpPr>
      </xdr:nvSpPr>
      <xdr:spPr bwMode="auto">
        <a:xfrm>
          <a:off x="4533900" y="3904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176" name="Text Box 95" hidden="1"/>
        <xdr:cNvSpPr txBox="1">
          <a:spLocks noChangeArrowheads="1"/>
        </xdr:cNvSpPr>
      </xdr:nvSpPr>
      <xdr:spPr bwMode="auto">
        <a:xfrm>
          <a:off x="4533900" y="3904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177" name="Text Box 95" hidden="1"/>
        <xdr:cNvSpPr txBox="1">
          <a:spLocks noChangeArrowheads="1"/>
        </xdr:cNvSpPr>
      </xdr:nvSpPr>
      <xdr:spPr bwMode="auto">
        <a:xfrm>
          <a:off x="4533900" y="3904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178" name="Text Box 95" hidden="1"/>
        <xdr:cNvSpPr txBox="1">
          <a:spLocks noChangeArrowheads="1"/>
        </xdr:cNvSpPr>
      </xdr:nvSpPr>
      <xdr:spPr bwMode="auto">
        <a:xfrm>
          <a:off x="4533900" y="3904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113</xdr:row>
      <xdr:rowOff>66675</xdr:rowOff>
    </xdr:from>
    <xdr:ext cx="76200" cy="200025"/>
    <xdr:sp macro="" textlink="">
      <xdr:nvSpPr>
        <xdr:cNvPr id="179" name="Text Box 95" hidden="1"/>
        <xdr:cNvSpPr txBox="1">
          <a:spLocks noChangeArrowheads="1"/>
        </xdr:cNvSpPr>
      </xdr:nvSpPr>
      <xdr:spPr bwMode="auto">
        <a:xfrm>
          <a:off x="4533900" y="394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7816"/>
    <xdr:sp macro="" textlink="">
      <xdr:nvSpPr>
        <xdr:cNvPr id="180" name="Text Box 38" hidden="1"/>
        <xdr:cNvSpPr txBox="1">
          <a:spLocks noChangeArrowheads="1"/>
        </xdr:cNvSpPr>
      </xdr:nvSpPr>
      <xdr:spPr bwMode="auto">
        <a:xfrm>
          <a:off x="4533900" y="40757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7816"/>
    <xdr:sp macro="" textlink="">
      <xdr:nvSpPr>
        <xdr:cNvPr id="181" name="Text Box 38" hidden="1"/>
        <xdr:cNvSpPr txBox="1">
          <a:spLocks noChangeArrowheads="1"/>
        </xdr:cNvSpPr>
      </xdr:nvSpPr>
      <xdr:spPr bwMode="auto">
        <a:xfrm>
          <a:off x="4533900" y="40757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7816"/>
    <xdr:sp macro="" textlink="">
      <xdr:nvSpPr>
        <xdr:cNvPr id="182" name="Text Box 38" hidden="1"/>
        <xdr:cNvSpPr txBox="1">
          <a:spLocks noChangeArrowheads="1"/>
        </xdr:cNvSpPr>
      </xdr:nvSpPr>
      <xdr:spPr bwMode="auto">
        <a:xfrm>
          <a:off x="4533900" y="40757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7816"/>
    <xdr:sp macro="" textlink="">
      <xdr:nvSpPr>
        <xdr:cNvPr id="183" name="Text Box 38" hidden="1"/>
        <xdr:cNvSpPr txBox="1">
          <a:spLocks noChangeArrowheads="1"/>
        </xdr:cNvSpPr>
      </xdr:nvSpPr>
      <xdr:spPr bwMode="auto">
        <a:xfrm>
          <a:off x="4533900" y="40757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116</xdr:row>
      <xdr:rowOff>0</xdr:rowOff>
    </xdr:from>
    <xdr:ext cx="76200" cy="217341"/>
    <xdr:sp macro="" textlink="">
      <xdr:nvSpPr>
        <xdr:cNvPr id="184" name="Text Box 39" hidden="1"/>
        <xdr:cNvSpPr txBox="1">
          <a:spLocks noChangeArrowheads="1"/>
        </xdr:cNvSpPr>
      </xdr:nvSpPr>
      <xdr:spPr bwMode="auto">
        <a:xfrm>
          <a:off x="4724400" y="407574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116</xdr:row>
      <xdr:rowOff>0</xdr:rowOff>
    </xdr:from>
    <xdr:ext cx="76200" cy="217341"/>
    <xdr:sp macro="" textlink="">
      <xdr:nvSpPr>
        <xdr:cNvPr id="185" name="Text Box 39" hidden="1"/>
        <xdr:cNvSpPr txBox="1">
          <a:spLocks noChangeArrowheads="1"/>
        </xdr:cNvSpPr>
      </xdr:nvSpPr>
      <xdr:spPr bwMode="auto">
        <a:xfrm>
          <a:off x="4724400" y="407574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116</xdr:row>
      <xdr:rowOff>0</xdr:rowOff>
    </xdr:from>
    <xdr:ext cx="76200" cy="217341"/>
    <xdr:sp macro="" textlink="">
      <xdr:nvSpPr>
        <xdr:cNvPr id="186" name="Text Box 39" hidden="1"/>
        <xdr:cNvSpPr txBox="1">
          <a:spLocks noChangeArrowheads="1"/>
        </xdr:cNvSpPr>
      </xdr:nvSpPr>
      <xdr:spPr bwMode="auto">
        <a:xfrm>
          <a:off x="4724400" y="407574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7816"/>
    <xdr:sp macro="" textlink="">
      <xdr:nvSpPr>
        <xdr:cNvPr id="187" name="Text Box 38" hidden="1"/>
        <xdr:cNvSpPr txBox="1">
          <a:spLocks noChangeArrowheads="1"/>
        </xdr:cNvSpPr>
      </xdr:nvSpPr>
      <xdr:spPr bwMode="auto">
        <a:xfrm>
          <a:off x="4533900" y="40757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7816"/>
    <xdr:sp macro="" textlink="">
      <xdr:nvSpPr>
        <xdr:cNvPr id="188" name="Text Box 38" hidden="1"/>
        <xdr:cNvSpPr txBox="1">
          <a:spLocks noChangeArrowheads="1"/>
        </xdr:cNvSpPr>
      </xdr:nvSpPr>
      <xdr:spPr bwMode="auto">
        <a:xfrm>
          <a:off x="4533900" y="40757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macro="" textlink="">
      <xdr:nvSpPr>
        <xdr:cNvPr id="189" name="Text Box 95" hidden="1"/>
        <xdr:cNvSpPr txBox="1">
          <a:spLocks noChangeArrowheads="1"/>
        </xdr:cNvSpPr>
      </xdr:nvSpPr>
      <xdr:spPr bwMode="auto">
        <a:xfrm>
          <a:off x="4533900" y="4075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macro="" textlink="">
      <xdr:nvSpPr>
        <xdr:cNvPr id="190" name="Text Box 95" hidden="1"/>
        <xdr:cNvSpPr txBox="1">
          <a:spLocks noChangeArrowheads="1"/>
        </xdr:cNvSpPr>
      </xdr:nvSpPr>
      <xdr:spPr bwMode="auto">
        <a:xfrm>
          <a:off x="4533900" y="4075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macro="" textlink="">
      <xdr:nvSpPr>
        <xdr:cNvPr id="191" name="Text Box 95" hidden="1"/>
        <xdr:cNvSpPr txBox="1">
          <a:spLocks noChangeArrowheads="1"/>
        </xdr:cNvSpPr>
      </xdr:nvSpPr>
      <xdr:spPr bwMode="auto">
        <a:xfrm>
          <a:off x="4533900" y="4075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macro="" textlink="">
      <xdr:nvSpPr>
        <xdr:cNvPr id="192" name="Text Box 95" hidden="1"/>
        <xdr:cNvSpPr txBox="1">
          <a:spLocks noChangeArrowheads="1"/>
        </xdr:cNvSpPr>
      </xdr:nvSpPr>
      <xdr:spPr bwMode="auto">
        <a:xfrm>
          <a:off x="4533900" y="4075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macro="" textlink="">
      <xdr:nvSpPr>
        <xdr:cNvPr id="193" name="Text Box 95" hidden="1"/>
        <xdr:cNvSpPr txBox="1">
          <a:spLocks noChangeArrowheads="1"/>
        </xdr:cNvSpPr>
      </xdr:nvSpPr>
      <xdr:spPr bwMode="auto">
        <a:xfrm>
          <a:off x="4533900" y="4075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macro="" textlink="">
      <xdr:nvSpPr>
        <xdr:cNvPr id="194" name="Text Box 95" hidden="1"/>
        <xdr:cNvSpPr txBox="1">
          <a:spLocks noChangeArrowheads="1"/>
        </xdr:cNvSpPr>
      </xdr:nvSpPr>
      <xdr:spPr bwMode="auto">
        <a:xfrm>
          <a:off x="4533900" y="4075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7816"/>
    <xdr:sp macro="" textlink="">
      <xdr:nvSpPr>
        <xdr:cNvPr id="195" name="Text Box 38" hidden="1"/>
        <xdr:cNvSpPr txBox="1">
          <a:spLocks noChangeArrowheads="1"/>
        </xdr:cNvSpPr>
      </xdr:nvSpPr>
      <xdr:spPr bwMode="auto">
        <a:xfrm>
          <a:off x="4533900" y="38280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7816"/>
    <xdr:sp macro="" textlink="">
      <xdr:nvSpPr>
        <xdr:cNvPr id="196" name="Text Box 38" hidden="1"/>
        <xdr:cNvSpPr txBox="1">
          <a:spLocks noChangeArrowheads="1"/>
        </xdr:cNvSpPr>
      </xdr:nvSpPr>
      <xdr:spPr bwMode="auto">
        <a:xfrm>
          <a:off x="4533900" y="38280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7816"/>
    <xdr:sp macro="" textlink="">
      <xdr:nvSpPr>
        <xdr:cNvPr id="197" name="Text Box 38" hidden="1"/>
        <xdr:cNvSpPr txBox="1">
          <a:spLocks noChangeArrowheads="1"/>
        </xdr:cNvSpPr>
      </xdr:nvSpPr>
      <xdr:spPr bwMode="auto">
        <a:xfrm>
          <a:off x="4533900" y="38280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7816"/>
    <xdr:sp macro="" textlink="">
      <xdr:nvSpPr>
        <xdr:cNvPr id="198" name="Text Box 38" hidden="1"/>
        <xdr:cNvSpPr txBox="1">
          <a:spLocks noChangeArrowheads="1"/>
        </xdr:cNvSpPr>
      </xdr:nvSpPr>
      <xdr:spPr bwMode="auto">
        <a:xfrm>
          <a:off x="4533900" y="38280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109</xdr:row>
      <xdr:rowOff>0</xdr:rowOff>
    </xdr:from>
    <xdr:ext cx="76200" cy="217341"/>
    <xdr:sp macro="" textlink="">
      <xdr:nvSpPr>
        <xdr:cNvPr id="199" name="Text Box 39" hidden="1"/>
        <xdr:cNvSpPr txBox="1">
          <a:spLocks noChangeArrowheads="1"/>
        </xdr:cNvSpPr>
      </xdr:nvSpPr>
      <xdr:spPr bwMode="auto">
        <a:xfrm>
          <a:off x="4724400" y="38280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109</xdr:row>
      <xdr:rowOff>0</xdr:rowOff>
    </xdr:from>
    <xdr:ext cx="76200" cy="217341"/>
    <xdr:sp macro="" textlink="">
      <xdr:nvSpPr>
        <xdr:cNvPr id="200" name="Text Box 39" hidden="1"/>
        <xdr:cNvSpPr txBox="1">
          <a:spLocks noChangeArrowheads="1"/>
        </xdr:cNvSpPr>
      </xdr:nvSpPr>
      <xdr:spPr bwMode="auto">
        <a:xfrm>
          <a:off x="4724400" y="38280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109</xdr:row>
      <xdr:rowOff>0</xdr:rowOff>
    </xdr:from>
    <xdr:ext cx="76200" cy="217341"/>
    <xdr:sp macro="" textlink="">
      <xdr:nvSpPr>
        <xdr:cNvPr id="201" name="Text Box 39" hidden="1"/>
        <xdr:cNvSpPr txBox="1">
          <a:spLocks noChangeArrowheads="1"/>
        </xdr:cNvSpPr>
      </xdr:nvSpPr>
      <xdr:spPr bwMode="auto">
        <a:xfrm>
          <a:off x="4724400" y="38280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7816"/>
    <xdr:sp macro="" textlink="">
      <xdr:nvSpPr>
        <xdr:cNvPr id="202" name="Text Box 38" hidden="1"/>
        <xdr:cNvSpPr txBox="1">
          <a:spLocks noChangeArrowheads="1"/>
        </xdr:cNvSpPr>
      </xdr:nvSpPr>
      <xdr:spPr bwMode="auto">
        <a:xfrm>
          <a:off x="4533900" y="38280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7816"/>
    <xdr:sp macro="" textlink="">
      <xdr:nvSpPr>
        <xdr:cNvPr id="203" name="Text Box 38" hidden="1"/>
        <xdr:cNvSpPr txBox="1">
          <a:spLocks noChangeArrowheads="1"/>
        </xdr:cNvSpPr>
      </xdr:nvSpPr>
      <xdr:spPr bwMode="auto">
        <a:xfrm>
          <a:off x="4533900" y="38280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0025"/>
    <xdr:sp macro="" textlink="">
      <xdr:nvSpPr>
        <xdr:cNvPr id="204" name="Text Box 95" hidden="1"/>
        <xdr:cNvSpPr txBox="1">
          <a:spLocks noChangeArrowheads="1"/>
        </xdr:cNvSpPr>
      </xdr:nvSpPr>
      <xdr:spPr bwMode="auto">
        <a:xfrm>
          <a:off x="4533900" y="382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0025"/>
    <xdr:sp macro="" textlink="">
      <xdr:nvSpPr>
        <xdr:cNvPr id="205" name="Text Box 95" hidden="1"/>
        <xdr:cNvSpPr txBox="1">
          <a:spLocks noChangeArrowheads="1"/>
        </xdr:cNvSpPr>
      </xdr:nvSpPr>
      <xdr:spPr bwMode="auto">
        <a:xfrm>
          <a:off x="4533900" y="382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0025"/>
    <xdr:sp macro="" textlink="">
      <xdr:nvSpPr>
        <xdr:cNvPr id="206" name="Text Box 95" hidden="1"/>
        <xdr:cNvSpPr txBox="1">
          <a:spLocks noChangeArrowheads="1"/>
        </xdr:cNvSpPr>
      </xdr:nvSpPr>
      <xdr:spPr bwMode="auto">
        <a:xfrm>
          <a:off x="4533900" y="382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0025"/>
    <xdr:sp macro="" textlink="">
      <xdr:nvSpPr>
        <xdr:cNvPr id="207" name="Text Box 95" hidden="1"/>
        <xdr:cNvSpPr txBox="1">
          <a:spLocks noChangeArrowheads="1"/>
        </xdr:cNvSpPr>
      </xdr:nvSpPr>
      <xdr:spPr bwMode="auto">
        <a:xfrm>
          <a:off x="4533900" y="382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0025"/>
    <xdr:sp macro="" textlink="">
      <xdr:nvSpPr>
        <xdr:cNvPr id="208" name="Text Box 95" hidden="1"/>
        <xdr:cNvSpPr txBox="1">
          <a:spLocks noChangeArrowheads="1"/>
        </xdr:cNvSpPr>
      </xdr:nvSpPr>
      <xdr:spPr bwMode="auto">
        <a:xfrm>
          <a:off x="4533900" y="382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00025"/>
    <xdr:sp macro="" textlink="">
      <xdr:nvSpPr>
        <xdr:cNvPr id="209" name="Text Box 95" hidden="1"/>
        <xdr:cNvSpPr txBox="1">
          <a:spLocks noChangeArrowheads="1"/>
        </xdr:cNvSpPr>
      </xdr:nvSpPr>
      <xdr:spPr bwMode="auto">
        <a:xfrm>
          <a:off x="4533900" y="382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108</xdr:row>
      <xdr:rowOff>0</xdr:rowOff>
    </xdr:from>
    <xdr:ext cx="76200" cy="247650"/>
    <xdr:sp macro="" textlink="">
      <xdr:nvSpPr>
        <xdr:cNvPr id="210" name="Text Box 38" hidden="1"/>
        <xdr:cNvSpPr txBox="1">
          <a:spLocks noChangeArrowheads="1"/>
        </xdr:cNvSpPr>
      </xdr:nvSpPr>
      <xdr:spPr bwMode="auto">
        <a:xfrm>
          <a:off x="2143125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108</xdr:row>
      <xdr:rowOff>0</xdr:rowOff>
    </xdr:from>
    <xdr:ext cx="76200" cy="247650"/>
    <xdr:sp macro="" textlink="">
      <xdr:nvSpPr>
        <xdr:cNvPr id="211" name="Text Box 38" hidden="1"/>
        <xdr:cNvSpPr txBox="1">
          <a:spLocks noChangeArrowheads="1"/>
        </xdr:cNvSpPr>
      </xdr:nvSpPr>
      <xdr:spPr bwMode="auto">
        <a:xfrm>
          <a:off x="2981325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1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1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1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1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1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1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1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1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2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2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2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2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2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2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2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2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2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2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3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3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3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3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3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3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3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3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3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3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4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4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4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4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4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4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4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4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4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4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5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5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5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5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5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5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5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5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5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5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6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6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6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6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6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6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6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6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6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6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7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7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7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7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7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7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7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7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7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7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8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8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8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8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8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8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8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8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8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8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9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9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9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9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9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9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9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9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29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29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0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0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0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0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0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0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0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0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0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0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1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1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1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1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1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1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1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1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1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1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2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2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2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2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2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2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2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2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2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2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3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3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3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3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3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3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3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3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3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3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4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4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4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4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4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4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4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4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4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4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5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5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5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5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5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5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5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5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5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5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6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108</xdr:row>
      <xdr:rowOff>0</xdr:rowOff>
    </xdr:from>
    <xdr:ext cx="76200" cy="230332"/>
    <xdr:sp macro="" textlink="">
      <xdr:nvSpPr>
        <xdr:cNvPr id="361" name="Text Box 10" hidden="1"/>
        <xdr:cNvSpPr txBox="1">
          <a:spLocks noChangeArrowheads="1"/>
        </xdr:cNvSpPr>
      </xdr:nvSpPr>
      <xdr:spPr bwMode="auto">
        <a:xfrm>
          <a:off x="1704975" y="378999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108</xdr:row>
      <xdr:rowOff>0</xdr:rowOff>
    </xdr:from>
    <xdr:ext cx="76200" cy="230332"/>
    <xdr:sp macro="" textlink="">
      <xdr:nvSpPr>
        <xdr:cNvPr id="362" name="Text Box 11" hidden="1"/>
        <xdr:cNvSpPr txBox="1">
          <a:spLocks noChangeArrowheads="1"/>
        </xdr:cNvSpPr>
      </xdr:nvSpPr>
      <xdr:spPr bwMode="auto">
        <a:xfrm>
          <a:off x="1704975" y="378999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6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6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6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6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6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6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6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7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7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7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7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7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7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7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7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7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7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8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8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8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8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8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8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8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8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8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8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9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9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9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9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9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9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9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9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39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39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0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0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0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0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0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0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0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0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0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0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1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1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1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1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1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1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1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1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1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1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2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2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2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2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2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2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2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2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2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2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3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3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3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3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3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3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108</xdr:row>
      <xdr:rowOff>0</xdr:rowOff>
    </xdr:from>
    <xdr:ext cx="76200" cy="247650"/>
    <xdr:sp macro="" textlink="">
      <xdr:nvSpPr>
        <xdr:cNvPr id="436" name="Text Box 38" hidden="1"/>
        <xdr:cNvSpPr txBox="1">
          <a:spLocks noChangeArrowheads="1"/>
        </xdr:cNvSpPr>
      </xdr:nvSpPr>
      <xdr:spPr bwMode="auto">
        <a:xfrm>
          <a:off x="2981325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3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3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3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4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4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4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4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4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4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4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4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4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4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5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5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5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5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5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5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5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5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5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5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6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6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6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6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6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6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6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6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6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6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7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7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7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7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7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7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7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7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7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7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8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8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8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8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8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8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8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8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8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8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9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9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1228725</xdr:colOff>
      <xdr:row>108</xdr:row>
      <xdr:rowOff>0</xdr:rowOff>
    </xdr:from>
    <xdr:ext cx="76200" cy="247650"/>
    <xdr:sp macro="" textlink="">
      <xdr:nvSpPr>
        <xdr:cNvPr id="492" name="Text Box 38" hidden="1"/>
        <xdr:cNvSpPr txBox="1">
          <a:spLocks noChangeArrowheads="1"/>
        </xdr:cNvSpPr>
      </xdr:nvSpPr>
      <xdr:spPr bwMode="auto">
        <a:xfrm>
          <a:off x="2143125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108</xdr:row>
      <xdr:rowOff>0</xdr:rowOff>
    </xdr:from>
    <xdr:ext cx="76200" cy="247650"/>
    <xdr:sp macro="" textlink="">
      <xdr:nvSpPr>
        <xdr:cNvPr id="493" name="Text Box 38" hidden="1"/>
        <xdr:cNvSpPr txBox="1">
          <a:spLocks noChangeArrowheads="1"/>
        </xdr:cNvSpPr>
      </xdr:nvSpPr>
      <xdr:spPr bwMode="auto">
        <a:xfrm>
          <a:off x="2981325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9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9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9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9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49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49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0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0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0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0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0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0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0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0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0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0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1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1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1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1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1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1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1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1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1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1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2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2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2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2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2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2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2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2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2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2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3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3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3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3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3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3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3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3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3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3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4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4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4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4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4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4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4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4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4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4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5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5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5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5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5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5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5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5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5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5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6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6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6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6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6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6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6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6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6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6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7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7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7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7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7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7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7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7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7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7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8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8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8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8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8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8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8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8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8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8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9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9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9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9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9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9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9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9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59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59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0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0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0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0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0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0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0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0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0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0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1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1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1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1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1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1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1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1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1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1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2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2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2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2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2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2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2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2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2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2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3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3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3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3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3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3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3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3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3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3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4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4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4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108</xdr:row>
      <xdr:rowOff>0</xdr:rowOff>
    </xdr:from>
    <xdr:ext cx="76200" cy="230332"/>
    <xdr:sp macro="" textlink="">
      <xdr:nvSpPr>
        <xdr:cNvPr id="643" name="Text Box 10" hidden="1"/>
        <xdr:cNvSpPr txBox="1">
          <a:spLocks noChangeArrowheads="1"/>
        </xdr:cNvSpPr>
      </xdr:nvSpPr>
      <xdr:spPr bwMode="auto">
        <a:xfrm>
          <a:off x="1704975" y="378999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108</xdr:row>
      <xdr:rowOff>0</xdr:rowOff>
    </xdr:from>
    <xdr:ext cx="76200" cy="230332"/>
    <xdr:sp macro="" textlink="">
      <xdr:nvSpPr>
        <xdr:cNvPr id="644" name="Text Box 11" hidden="1"/>
        <xdr:cNvSpPr txBox="1">
          <a:spLocks noChangeArrowheads="1"/>
        </xdr:cNvSpPr>
      </xdr:nvSpPr>
      <xdr:spPr bwMode="auto">
        <a:xfrm>
          <a:off x="1704975" y="37899975"/>
          <a:ext cx="76200" cy="230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4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4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4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4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4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5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5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5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5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5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5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5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5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5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5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6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6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6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6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6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6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6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6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6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6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7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7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7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7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7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7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7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7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7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7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8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8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8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8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8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8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8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8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8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8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9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9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9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9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9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9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9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9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69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69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0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0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0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0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0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0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0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0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0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0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1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1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1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1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1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1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1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1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2066925</xdr:colOff>
      <xdr:row>108</xdr:row>
      <xdr:rowOff>0</xdr:rowOff>
    </xdr:from>
    <xdr:ext cx="76200" cy="247650"/>
    <xdr:sp macro="" textlink="">
      <xdr:nvSpPr>
        <xdr:cNvPr id="718" name="Text Box 38" hidden="1"/>
        <xdr:cNvSpPr txBox="1">
          <a:spLocks noChangeArrowheads="1"/>
        </xdr:cNvSpPr>
      </xdr:nvSpPr>
      <xdr:spPr bwMode="auto">
        <a:xfrm>
          <a:off x="2981325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1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2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2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2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2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2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2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2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2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2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2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3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3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3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3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3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3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3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3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3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3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4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4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4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4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4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4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4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4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4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4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5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5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5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5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5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5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5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5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5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5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6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6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6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6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64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65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66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67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68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69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70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71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47650"/>
    <xdr:sp macro="" textlink="">
      <xdr:nvSpPr>
        <xdr:cNvPr id="772" name="Text Box 38" hidden="1"/>
        <xdr:cNvSpPr txBox="1">
          <a:spLocks noChangeArrowheads="1"/>
        </xdr:cNvSpPr>
      </xdr:nvSpPr>
      <xdr:spPr bwMode="auto">
        <a:xfrm>
          <a:off x="914400" y="37899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76200" cy="266700"/>
    <xdr:sp macro="" textlink="">
      <xdr:nvSpPr>
        <xdr:cNvPr id="773" name="Text Box 38" hidden="1"/>
        <xdr:cNvSpPr txBox="1">
          <a:spLocks noChangeArrowheads="1"/>
        </xdr:cNvSpPr>
      </xdr:nvSpPr>
      <xdr:spPr bwMode="auto">
        <a:xfrm>
          <a:off x="914400" y="37899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00025"/>
    <xdr:sp macro="" textlink="">
      <xdr:nvSpPr>
        <xdr:cNvPr id="774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00025"/>
    <xdr:sp macro="" textlink="">
      <xdr:nvSpPr>
        <xdr:cNvPr id="775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76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77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78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79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780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781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782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83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84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785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786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787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788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789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790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91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92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93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94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795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796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797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98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799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00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01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02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03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04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05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00025"/>
    <xdr:sp macro="" textlink="">
      <xdr:nvSpPr>
        <xdr:cNvPr id="806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76200" cy="200025"/>
    <xdr:sp macro="" textlink="">
      <xdr:nvSpPr>
        <xdr:cNvPr id="807" name="Text Box 95" hidden="1"/>
        <xdr:cNvSpPr txBox="1">
          <a:spLocks noChangeArrowheads="1"/>
        </xdr:cNvSpPr>
      </xdr:nvSpPr>
      <xdr:spPr bwMode="auto">
        <a:xfrm>
          <a:off x="4533900" y="3599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08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09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10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11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812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813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814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15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16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17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18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19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20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21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22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23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24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25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26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827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828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108</xdr:row>
      <xdr:rowOff>0</xdr:rowOff>
    </xdr:from>
    <xdr:ext cx="76200" cy="217341"/>
    <xdr:sp macro="" textlink="">
      <xdr:nvSpPr>
        <xdr:cNvPr id="829" name="Text Box 39" hidden="1"/>
        <xdr:cNvSpPr txBox="1">
          <a:spLocks noChangeArrowheads="1"/>
        </xdr:cNvSpPr>
      </xdr:nvSpPr>
      <xdr:spPr bwMode="auto">
        <a:xfrm>
          <a:off x="4724400" y="378999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30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7816"/>
    <xdr:sp macro="" textlink="">
      <xdr:nvSpPr>
        <xdr:cNvPr id="831" name="Text Box 38" hidden="1"/>
        <xdr:cNvSpPr txBox="1">
          <a:spLocks noChangeArrowheads="1"/>
        </xdr:cNvSpPr>
      </xdr:nvSpPr>
      <xdr:spPr bwMode="auto">
        <a:xfrm>
          <a:off x="4533900" y="378999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32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33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34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35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36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macro="" textlink="">
      <xdr:nvSpPr>
        <xdr:cNvPr id="837" name="Text Box 95" hidden="1"/>
        <xdr:cNvSpPr txBox="1">
          <a:spLocks noChangeArrowheads="1"/>
        </xdr:cNvSpPr>
      </xdr:nvSpPr>
      <xdr:spPr bwMode="auto">
        <a:xfrm>
          <a:off x="4533900" y="3789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7816"/>
    <xdr:sp macro="" textlink="">
      <xdr:nvSpPr>
        <xdr:cNvPr id="838" name="Text Box 38" hidden="1"/>
        <xdr:cNvSpPr txBox="1">
          <a:spLocks noChangeArrowheads="1"/>
        </xdr:cNvSpPr>
      </xdr:nvSpPr>
      <xdr:spPr bwMode="auto">
        <a:xfrm>
          <a:off x="4533900" y="38852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7816"/>
    <xdr:sp macro="" textlink="">
      <xdr:nvSpPr>
        <xdr:cNvPr id="839" name="Text Box 38" hidden="1"/>
        <xdr:cNvSpPr txBox="1">
          <a:spLocks noChangeArrowheads="1"/>
        </xdr:cNvSpPr>
      </xdr:nvSpPr>
      <xdr:spPr bwMode="auto">
        <a:xfrm>
          <a:off x="4533900" y="38852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7816"/>
    <xdr:sp macro="" textlink="">
      <xdr:nvSpPr>
        <xdr:cNvPr id="840" name="Text Box 38" hidden="1"/>
        <xdr:cNvSpPr txBox="1">
          <a:spLocks noChangeArrowheads="1"/>
        </xdr:cNvSpPr>
      </xdr:nvSpPr>
      <xdr:spPr bwMode="auto">
        <a:xfrm>
          <a:off x="4533900" y="38852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7816"/>
    <xdr:sp macro="" textlink="">
      <xdr:nvSpPr>
        <xdr:cNvPr id="841" name="Text Box 38" hidden="1"/>
        <xdr:cNvSpPr txBox="1">
          <a:spLocks noChangeArrowheads="1"/>
        </xdr:cNvSpPr>
      </xdr:nvSpPr>
      <xdr:spPr bwMode="auto">
        <a:xfrm>
          <a:off x="4533900" y="38852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111</xdr:row>
      <xdr:rowOff>0</xdr:rowOff>
    </xdr:from>
    <xdr:ext cx="76200" cy="217341"/>
    <xdr:sp macro="" textlink="">
      <xdr:nvSpPr>
        <xdr:cNvPr id="842" name="Text Box 39" hidden="1"/>
        <xdr:cNvSpPr txBox="1">
          <a:spLocks noChangeArrowheads="1"/>
        </xdr:cNvSpPr>
      </xdr:nvSpPr>
      <xdr:spPr bwMode="auto">
        <a:xfrm>
          <a:off x="4724400" y="388524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111</xdr:row>
      <xdr:rowOff>0</xdr:rowOff>
    </xdr:from>
    <xdr:ext cx="76200" cy="217341"/>
    <xdr:sp macro="" textlink="">
      <xdr:nvSpPr>
        <xdr:cNvPr id="843" name="Text Box 39" hidden="1"/>
        <xdr:cNvSpPr txBox="1">
          <a:spLocks noChangeArrowheads="1"/>
        </xdr:cNvSpPr>
      </xdr:nvSpPr>
      <xdr:spPr bwMode="auto">
        <a:xfrm>
          <a:off x="4724400" y="388524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111</xdr:row>
      <xdr:rowOff>0</xdr:rowOff>
    </xdr:from>
    <xdr:ext cx="76200" cy="217341"/>
    <xdr:sp macro="" textlink="">
      <xdr:nvSpPr>
        <xdr:cNvPr id="844" name="Text Box 39" hidden="1"/>
        <xdr:cNvSpPr txBox="1">
          <a:spLocks noChangeArrowheads="1"/>
        </xdr:cNvSpPr>
      </xdr:nvSpPr>
      <xdr:spPr bwMode="auto">
        <a:xfrm>
          <a:off x="4724400" y="388524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7816"/>
    <xdr:sp macro="" textlink="">
      <xdr:nvSpPr>
        <xdr:cNvPr id="845" name="Text Box 38" hidden="1"/>
        <xdr:cNvSpPr txBox="1">
          <a:spLocks noChangeArrowheads="1"/>
        </xdr:cNvSpPr>
      </xdr:nvSpPr>
      <xdr:spPr bwMode="auto">
        <a:xfrm>
          <a:off x="4533900" y="38852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7816"/>
    <xdr:sp macro="" textlink="">
      <xdr:nvSpPr>
        <xdr:cNvPr id="846" name="Text Box 38" hidden="1"/>
        <xdr:cNvSpPr txBox="1">
          <a:spLocks noChangeArrowheads="1"/>
        </xdr:cNvSpPr>
      </xdr:nvSpPr>
      <xdr:spPr bwMode="auto">
        <a:xfrm>
          <a:off x="4533900" y="388524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847" name="Text Box 95" hidden="1"/>
        <xdr:cNvSpPr txBox="1">
          <a:spLocks noChangeArrowheads="1"/>
        </xdr:cNvSpPr>
      </xdr:nvSpPr>
      <xdr:spPr bwMode="auto">
        <a:xfrm>
          <a:off x="4533900" y="3885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848" name="Text Box 95" hidden="1"/>
        <xdr:cNvSpPr txBox="1">
          <a:spLocks noChangeArrowheads="1"/>
        </xdr:cNvSpPr>
      </xdr:nvSpPr>
      <xdr:spPr bwMode="auto">
        <a:xfrm>
          <a:off x="4533900" y="3885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849" name="Text Box 95" hidden="1"/>
        <xdr:cNvSpPr txBox="1">
          <a:spLocks noChangeArrowheads="1"/>
        </xdr:cNvSpPr>
      </xdr:nvSpPr>
      <xdr:spPr bwMode="auto">
        <a:xfrm>
          <a:off x="4533900" y="3885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850" name="Text Box 95" hidden="1"/>
        <xdr:cNvSpPr txBox="1">
          <a:spLocks noChangeArrowheads="1"/>
        </xdr:cNvSpPr>
      </xdr:nvSpPr>
      <xdr:spPr bwMode="auto">
        <a:xfrm>
          <a:off x="4533900" y="3885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851" name="Text Box 95" hidden="1"/>
        <xdr:cNvSpPr txBox="1">
          <a:spLocks noChangeArrowheads="1"/>
        </xdr:cNvSpPr>
      </xdr:nvSpPr>
      <xdr:spPr bwMode="auto">
        <a:xfrm>
          <a:off x="4533900" y="3885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macro="" textlink="">
      <xdr:nvSpPr>
        <xdr:cNvPr id="852" name="Text Box 95" hidden="1"/>
        <xdr:cNvSpPr txBox="1">
          <a:spLocks noChangeArrowheads="1"/>
        </xdr:cNvSpPr>
      </xdr:nvSpPr>
      <xdr:spPr bwMode="auto">
        <a:xfrm>
          <a:off x="4533900" y="3885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00025"/>
    <xdr:sp macro="" textlink="">
      <xdr:nvSpPr>
        <xdr:cNvPr id="853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00025"/>
    <xdr:sp macro="" textlink="">
      <xdr:nvSpPr>
        <xdr:cNvPr id="854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00025"/>
    <xdr:sp macro="" textlink="">
      <xdr:nvSpPr>
        <xdr:cNvPr id="855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104</xdr:row>
      <xdr:rowOff>0</xdr:rowOff>
    </xdr:from>
    <xdr:ext cx="76200" cy="200025"/>
    <xdr:sp macro="" textlink="">
      <xdr:nvSpPr>
        <xdr:cNvPr id="856" name="Text Box 95" hidden="1"/>
        <xdr:cNvSpPr txBox="1">
          <a:spLocks noChangeArrowheads="1"/>
        </xdr:cNvSpPr>
      </xdr:nvSpPr>
      <xdr:spPr bwMode="auto">
        <a:xfrm>
          <a:off x="4533900" y="3694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macro="" textlink="">
      <xdr:nvSpPr>
        <xdr:cNvPr id="857" name="Text Box 95" hidden="1"/>
        <xdr:cNvSpPr txBox="1">
          <a:spLocks noChangeArrowheads="1"/>
        </xdr:cNvSpPr>
      </xdr:nvSpPr>
      <xdr:spPr bwMode="auto">
        <a:xfrm>
          <a:off x="3971925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macro="" textlink="">
      <xdr:nvSpPr>
        <xdr:cNvPr id="858" name="Text Box 95" hidden="1"/>
        <xdr:cNvSpPr txBox="1">
          <a:spLocks noChangeArrowheads="1"/>
        </xdr:cNvSpPr>
      </xdr:nvSpPr>
      <xdr:spPr bwMode="auto">
        <a:xfrm>
          <a:off x="3971925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macro="" textlink="">
      <xdr:nvSpPr>
        <xdr:cNvPr id="859" name="Text Box 95" hidden="1"/>
        <xdr:cNvSpPr txBox="1">
          <a:spLocks noChangeArrowheads="1"/>
        </xdr:cNvSpPr>
      </xdr:nvSpPr>
      <xdr:spPr bwMode="auto">
        <a:xfrm>
          <a:off x="3971925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macro="" textlink="">
      <xdr:nvSpPr>
        <xdr:cNvPr id="860" name="Text Box 95" hidden="1"/>
        <xdr:cNvSpPr txBox="1">
          <a:spLocks noChangeArrowheads="1"/>
        </xdr:cNvSpPr>
      </xdr:nvSpPr>
      <xdr:spPr bwMode="auto">
        <a:xfrm>
          <a:off x="3971925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61" name="Text Box 12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62" name="Text Box 13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63" name="Text Box 12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64" name="Text Box 13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200025"/>
    <xdr:sp macro="" textlink="">
      <xdr:nvSpPr>
        <xdr:cNvPr id="865" name="Text Box 56" hidden="1"/>
        <xdr:cNvSpPr txBox="1">
          <a:spLocks noChangeArrowheads="1"/>
        </xdr:cNvSpPr>
      </xdr:nvSpPr>
      <xdr:spPr bwMode="auto">
        <a:xfrm>
          <a:off x="1704975" y="65265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200025"/>
    <xdr:sp macro="" textlink="">
      <xdr:nvSpPr>
        <xdr:cNvPr id="866" name="Text Box 57" hidden="1"/>
        <xdr:cNvSpPr txBox="1">
          <a:spLocks noChangeArrowheads="1"/>
        </xdr:cNvSpPr>
      </xdr:nvSpPr>
      <xdr:spPr bwMode="auto">
        <a:xfrm>
          <a:off x="1704975" y="65265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67" name="Text Box 12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68" name="Text Box 13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69" name="Text Box 12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76200" cy="200025"/>
    <xdr:sp macro="" textlink="">
      <xdr:nvSpPr>
        <xdr:cNvPr id="870" name="Text Box 13" hidden="1"/>
        <xdr:cNvSpPr txBox="1">
          <a:spLocks noChangeArrowheads="1"/>
        </xdr:cNvSpPr>
      </xdr:nvSpPr>
      <xdr:spPr bwMode="auto">
        <a:xfrm>
          <a:off x="1704975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200025"/>
    <xdr:sp macro="" textlink="">
      <xdr:nvSpPr>
        <xdr:cNvPr id="871" name="Text Box 56" hidden="1"/>
        <xdr:cNvSpPr txBox="1">
          <a:spLocks noChangeArrowheads="1"/>
        </xdr:cNvSpPr>
      </xdr:nvSpPr>
      <xdr:spPr bwMode="auto">
        <a:xfrm>
          <a:off x="1704975" y="65265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122</xdr:row>
      <xdr:rowOff>0</xdr:rowOff>
    </xdr:from>
    <xdr:ext cx="0" cy="200025"/>
    <xdr:sp macro="" textlink="">
      <xdr:nvSpPr>
        <xdr:cNvPr id="872" name="Text Box 57" hidden="1"/>
        <xdr:cNvSpPr txBox="1">
          <a:spLocks noChangeArrowheads="1"/>
        </xdr:cNvSpPr>
      </xdr:nvSpPr>
      <xdr:spPr bwMode="auto">
        <a:xfrm>
          <a:off x="1704975" y="65265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7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7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875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76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77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878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79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880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81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82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88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8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85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190498"/>
    <xdr:sp macro="" textlink="">
      <xdr:nvSpPr>
        <xdr:cNvPr id="886" name="Text Box 38" hidden="1"/>
        <xdr:cNvSpPr txBox="1">
          <a:spLocks noChangeArrowheads="1"/>
        </xdr:cNvSpPr>
      </xdr:nvSpPr>
      <xdr:spPr bwMode="auto">
        <a:xfrm>
          <a:off x="5000625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887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888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889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90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891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92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9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90498"/>
    <xdr:sp macro="" textlink="">
      <xdr:nvSpPr>
        <xdr:cNvPr id="89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895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896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897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898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899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0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1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2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3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4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5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6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7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8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09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10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11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12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1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1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915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916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917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18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19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20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21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22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23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24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25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26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27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28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29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930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931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217341"/>
    <xdr:sp macro="" textlink="">
      <xdr:nvSpPr>
        <xdr:cNvPr id="932" name="Text Box 39" hidden="1"/>
        <xdr:cNvSpPr txBox="1">
          <a:spLocks noChangeArrowheads="1"/>
        </xdr:cNvSpPr>
      </xdr:nvSpPr>
      <xdr:spPr bwMode="auto">
        <a:xfrm>
          <a:off x="4724400" y="65646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3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7816"/>
    <xdr:sp macro="" textlink="">
      <xdr:nvSpPr>
        <xdr:cNvPr id="93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35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36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37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38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39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40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41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42" name="Text Box 91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4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4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45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46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161925"/>
    <xdr:sp macro="" textlink="">
      <xdr:nvSpPr>
        <xdr:cNvPr id="947" name="Text Box 39" hidden="1"/>
        <xdr:cNvSpPr txBox="1">
          <a:spLocks noChangeArrowheads="1"/>
        </xdr:cNvSpPr>
      </xdr:nvSpPr>
      <xdr:spPr bwMode="auto">
        <a:xfrm>
          <a:off x="47244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161925"/>
    <xdr:sp macro="" textlink="">
      <xdr:nvSpPr>
        <xdr:cNvPr id="948" name="Text Box 39" hidden="1"/>
        <xdr:cNvSpPr txBox="1">
          <a:spLocks noChangeArrowheads="1"/>
        </xdr:cNvSpPr>
      </xdr:nvSpPr>
      <xdr:spPr bwMode="auto">
        <a:xfrm>
          <a:off x="47244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161925"/>
    <xdr:sp macro="" textlink="">
      <xdr:nvSpPr>
        <xdr:cNvPr id="949" name="Text Box 39" hidden="1"/>
        <xdr:cNvSpPr txBox="1">
          <a:spLocks noChangeArrowheads="1"/>
        </xdr:cNvSpPr>
      </xdr:nvSpPr>
      <xdr:spPr bwMode="auto">
        <a:xfrm>
          <a:off x="47244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50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51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52" name="Text Box 91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95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5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55" name="Text Box 91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56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57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58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59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161925"/>
    <xdr:sp macro="" textlink="">
      <xdr:nvSpPr>
        <xdr:cNvPr id="960" name="Text Box 39" hidden="1"/>
        <xdr:cNvSpPr txBox="1">
          <a:spLocks noChangeArrowheads="1"/>
        </xdr:cNvSpPr>
      </xdr:nvSpPr>
      <xdr:spPr bwMode="auto">
        <a:xfrm>
          <a:off x="47244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161925"/>
    <xdr:sp macro="" textlink="">
      <xdr:nvSpPr>
        <xdr:cNvPr id="961" name="Text Box 39" hidden="1"/>
        <xdr:cNvSpPr txBox="1">
          <a:spLocks noChangeArrowheads="1"/>
        </xdr:cNvSpPr>
      </xdr:nvSpPr>
      <xdr:spPr bwMode="auto">
        <a:xfrm>
          <a:off x="47244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124</xdr:row>
      <xdr:rowOff>0</xdr:rowOff>
    </xdr:from>
    <xdr:ext cx="76200" cy="161925"/>
    <xdr:sp macro="" textlink="">
      <xdr:nvSpPr>
        <xdr:cNvPr id="962" name="Text Box 39" hidden="1"/>
        <xdr:cNvSpPr txBox="1">
          <a:spLocks noChangeArrowheads="1"/>
        </xdr:cNvSpPr>
      </xdr:nvSpPr>
      <xdr:spPr bwMode="auto">
        <a:xfrm>
          <a:off x="47244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63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61925"/>
    <xdr:sp macro="" textlink="">
      <xdr:nvSpPr>
        <xdr:cNvPr id="964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65" name="Text Box 91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966" name="Text Box 38" hidden="1"/>
        <xdr:cNvSpPr txBox="1">
          <a:spLocks noChangeArrowheads="1"/>
        </xdr:cNvSpPr>
      </xdr:nvSpPr>
      <xdr:spPr bwMode="auto">
        <a:xfrm>
          <a:off x="4533900" y="6564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67" name="Text Box 38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macro="" textlink="">
      <xdr:nvSpPr>
        <xdr:cNvPr id="968" name="Text Box 95" hidden="1"/>
        <xdr:cNvSpPr txBox="1">
          <a:spLocks noChangeArrowheads="1"/>
        </xdr:cNvSpPr>
      </xdr:nvSpPr>
      <xdr:spPr bwMode="auto">
        <a:xfrm>
          <a:off x="4533900" y="65646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6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7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7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7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7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74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97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97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977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7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79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8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8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8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8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8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8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8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8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8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89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99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99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992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9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994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9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9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9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9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99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0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0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0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0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0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0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0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0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0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0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1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1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1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1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1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1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1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1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1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1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2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2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2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2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2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2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2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2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2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2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3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3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3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3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3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3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3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3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3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3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4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4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4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4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4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4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4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4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4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4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5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5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5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5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5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5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5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5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5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5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6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6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6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6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6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6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6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6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6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6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7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7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7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7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7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7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7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7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7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7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8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8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8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8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8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8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8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8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8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8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9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9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9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9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09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9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9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9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09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09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0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0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0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0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0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0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0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0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0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0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1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1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1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1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1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1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1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1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1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1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2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2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2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2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2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2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2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2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2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2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3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3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3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3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3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3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3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3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3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3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4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4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4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4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4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4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4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4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4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4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5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5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5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5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5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5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5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5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5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5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6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6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6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6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6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6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6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6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6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6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7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7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7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7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7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7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7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7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7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7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8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8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8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8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8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8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8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8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8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8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9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9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9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9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9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9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19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9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19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19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0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09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1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1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1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13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1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1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1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1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1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1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2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2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2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2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24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2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2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2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28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2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3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3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3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3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3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3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3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3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3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3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4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4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4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4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44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4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4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47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4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49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5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5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5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5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5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5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5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5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5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59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6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6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62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6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64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6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6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6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6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6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7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7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7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7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74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7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7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77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78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7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8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8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8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8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8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8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8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8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8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89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9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9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92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93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29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9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29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9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9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29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0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0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0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0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04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0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0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07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08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0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1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1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1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1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1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1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1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1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1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19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2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2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22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23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2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2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2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2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2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2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3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3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3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3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3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3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3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3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3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3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4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4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4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4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4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4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4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4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4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4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50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51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5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5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54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55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56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5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5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5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60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61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62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63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6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65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66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67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68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69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70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190500</xdr:colOff>
      <xdr:row>122</xdr:row>
      <xdr:rowOff>0</xdr:rowOff>
    </xdr:from>
    <xdr:ext cx="76200" cy="217341"/>
    <xdr:sp macro="" textlink="">
      <xdr:nvSpPr>
        <xdr:cNvPr id="1371" name="Text Box 39" hidden="1"/>
        <xdr:cNvSpPr txBox="1">
          <a:spLocks noChangeArrowheads="1"/>
        </xdr:cNvSpPr>
      </xdr:nvSpPr>
      <xdr:spPr bwMode="auto">
        <a:xfrm>
          <a:off x="4724400" y="65265300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72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7816"/>
    <xdr:sp macro="" textlink="">
      <xdr:nvSpPr>
        <xdr:cNvPr id="1373" name="Text Box 38" hidden="1"/>
        <xdr:cNvSpPr txBox="1">
          <a:spLocks noChangeArrowheads="1"/>
        </xdr:cNvSpPr>
      </xdr:nvSpPr>
      <xdr:spPr bwMode="auto">
        <a:xfrm>
          <a:off x="4533900" y="65265300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74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75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76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77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78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macro="" textlink="">
      <xdr:nvSpPr>
        <xdr:cNvPr id="1379" name="Text Box 95" hidden="1"/>
        <xdr:cNvSpPr txBox="1">
          <a:spLocks noChangeArrowheads="1"/>
        </xdr:cNvSpPr>
      </xdr:nvSpPr>
      <xdr:spPr bwMode="auto">
        <a:xfrm>
          <a:off x="4533900" y="6526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workbookViewId="0">
      <selection activeCell="H15" sqref="H15"/>
    </sheetView>
  </sheetViews>
  <sheetFormatPr defaultRowHeight="15" x14ac:dyDescent="0.25"/>
  <cols>
    <col min="1" max="1" width="7.42578125" customWidth="1"/>
    <col min="2" max="2" width="49" customWidth="1"/>
    <col min="3" max="3" width="9.140625" customWidth="1"/>
    <col min="4" max="4" width="8.28515625" customWidth="1"/>
    <col min="5" max="5" width="8.5703125" customWidth="1"/>
    <col min="6" max="6" width="7.140625" customWidth="1"/>
    <col min="7" max="7" width="7.5703125" customWidth="1"/>
    <col min="8" max="8" width="7.140625" customWidth="1"/>
    <col min="9" max="9" width="6.28515625" customWidth="1"/>
    <col min="10" max="10" width="8" customWidth="1"/>
    <col min="11" max="11" width="6.85546875" customWidth="1"/>
    <col min="12" max="12" width="8.140625" customWidth="1"/>
    <col min="14" max="14" width="53.42578125" customWidth="1"/>
  </cols>
  <sheetData>
    <row r="1" spans="1:12" ht="29.25" customHeight="1" thickTop="1" thickBot="1" x14ac:dyDescent="0.3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6.5" thickTop="1" thickBo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6.5" thickTop="1" thickBot="1" x14ac:dyDescent="0.3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.75" thickTop="1" x14ac:dyDescent="0.25">
      <c r="B4" s="155" t="s">
        <v>0</v>
      </c>
      <c r="C4" s="1"/>
      <c r="D4" s="2" t="s">
        <v>1</v>
      </c>
      <c r="E4" s="3"/>
      <c r="F4" s="4"/>
      <c r="G4" s="3"/>
      <c r="H4" s="5"/>
      <c r="I4" s="3"/>
      <c r="J4" s="4" t="s">
        <v>2</v>
      </c>
      <c r="K4" s="6"/>
      <c r="L4" s="153" t="s">
        <v>3</v>
      </c>
    </row>
    <row r="5" spans="1:12" x14ac:dyDescent="0.25">
      <c r="B5" s="156"/>
      <c r="C5" s="7"/>
      <c r="D5" s="7" t="s">
        <v>4</v>
      </c>
      <c r="E5" s="8"/>
      <c r="F5" s="9" t="s">
        <v>5</v>
      </c>
      <c r="G5" s="8"/>
      <c r="H5" s="10" t="s">
        <v>6</v>
      </c>
      <c r="I5" s="8"/>
      <c r="J5" s="10" t="s">
        <v>7</v>
      </c>
      <c r="K5" s="11"/>
      <c r="L5" s="154"/>
    </row>
    <row r="6" spans="1:12" x14ac:dyDescent="0.25">
      <c r="B6" s="156"/>
      <c r="C6" s="13"/>
      <c r="D6" s="14"/>
      <c r="E6" s="14"/>
      <c r="F6" s="13"/>
      <c r="G6" s="14"/>
      <c r="H6" s="13"/>
      <c r="I6" s="14"/>
      <c r="J6" s="15" t="s">
        <v>8</v>
      </c>
      <c r="K6" s="16"/>
      <c r="L6" s="154"/>
    </row>
    <row r="7" spans="1:12" ht="15.75" thickBot="1" x14ac:dyDescent="0.3">
      <c r="B7" s="156"/>
      <c r="C7" s="17" t="s">
        <v>9</v>
      </c>
      <c r="D7" s="17" t="s">
        <v>10</v>
      </c>
      <c r="E7" s="18" t="s">
        <v>11</v>
      </c>
      <c r="F7" s="17" t="s">
        <v>10</v>
      </c>
      <c r="G7" s="18" t="s">
        <v>11</v>
      </c>
      <c r="H7" s="17" t="s">
        <v>10</v>
      </c>
      <c r="I7" s="18" t="s">
        <v>11</v>
      </c>
      <c r="J7" s="17" t="s">
        <v>10</v>
      </c>
      <c r="K7" s="18" t="s">
        <v>11</v>
      </c>
      <c r="L7" s="154"/>
    </row>
    <row r="8" spans="1:12" ht="15.75" thickTop="1" x14ac:dyDescent="0.25">
      <c r="A8" s="150" t="s">
        <v>38</v>
      </c>
      <c r="B8" s="151"/>
      <c r="C8" s="17"/>
      <c r="D8" s="17"/>
      <c r="E8" s="18"/>
      <c r="F8" s="17"/>
      <c r="G8" s="18"/>
      <c r="H8" s="17"/>
      <c r="I8" s="18"/>
      <c r="J8" s="17"/>
      <c r="K8" s="18"/>
      <c r="L8" s="12"/>
    </row>
    <row r="9" spans="1:12" x14ac:dyDescent="0.25">
      <c r="A9" s="137" t="s">
        <v>12</v>
      </c>
      <c r="B9" s="19" t="s">
        <v>127</v>
      </c>
      <c r="C9" s="19" t="s">
        <v>13</v>
      </c>
      <c r="D9" s="137"/>
      <c r="E9" s="21">
        <v>20</v>
      </c>
      <c r="F9" s="137"/>
      <c r="G9" s="137"/>
      <c r="H9" s="137"/>
      <c r="I9" s="137"/>
      <c r="J9" s="22"/>
      <c r="K9" s="137"/>
      <c r="L9" s="137"/>
    </row>
    <row r="10" spans="1:12" x14ac:dyDescent="0.25">
      <c r="A10" s="137" t="s">
        <v>12</v>
      </c>
      <c r="B10" s="19" t="s">
        <v>15</v>
      </c>
      <c r="C10" s="19" t="s">
        <v>13</v>
      </c>
      <c r="D10" s="137"/>
      <c r="E10" s="21">
        <v>14.7</v>
      </c>
      <c r="F10" s="137"/>
      <c r="G10" s="137"/>
      <c r="H10" s="137"/>
      <c r="I10" s="137"/>
      <c r="J10" s="22"/>
      <c r="K10" s="137"/>
      <c r="L10" s="137"/>
    </row>
    <row r="11" spans="1:12" x14ac:dyDescent="0.25">
      <c r="A11" s="137" t="s">
        <v>16</v>
      </c>
      <c r="B11" s="19" t="s">
        <v>17</v>
      </c>
      <c r="C11" s="19" t="s">
        <v>13</v>
      </c>
      <c r="D11" s="19"/>
      <c r="E11" s="21">
        <v>14.7</v>
      </c>
      <c r="F11" s="137"/>
      <c r="G11" s="137"/>
      <c r="H11" s="137"/>
      <c r="I11" s="137"/>
      <c r="J11" s="22"/>
      <c r="K11" s="137"/>
      <c r="L11" s="137"/>
    </row>
    <row r="12" spans="1:12" ht="26.25" customHeight="1" x14ac:dyDescent="0.25">
      <c r="A12" s="139" t="s">
        <v>21</v>
      </c>
      <c r="B12" s="28" t="s">
        <v>128</v>
      </c>
      <c r="C12" s="19" t="s">
        <v>22</v>
      </c>
      <c r="D12" s="59"/>
      <c r="E12" s="21">
        <v>1</v>
      </c>
      <c r="F12" s="22"/>
      <c r="G12" s="22"/>
      <c r="H12" s="55"/>
      <c r="I12" s="22"/>
      <c r="J12" s="22"/>
      <c r="K12" s="22"/>
      <c r="L12" s="22"/>
    </row>
    <row r="13" spans="1:12" x14ac:dyDescent="0.25">
      <c r="A13" s="60" t="s">
        <v>33</v>
      </c>
      <c r="B13" s="61" t="s">
        <v>34</v>
      </c>
      <c r="C13" s="62" t="s">
        <v>24</v>
      </c>
      <c r="D13" s="61"/>
      <c r="E13" s="61">
        <v>3</v>
      </c>
      <c r="F13" s="63"/>
      <c r="G13" s="63"/>
      <c r="H13" s="63"/>
      <c r="I13" s="63"/>
      <c r="J13" s="63"/>
      <c r="K13" s="63"/>
      <c r="L13" s="63"/>
    </row>
    <row r="14" spans="1:12" x14ac:dyDescent="0.25">
      <c r="A14" s="60" t="s">
        <v>35</v>
      </c>
      <c r="B14" s="62" t="s">
        <v>129</v>
      </c>
      <c r="C14" s="61" t="s">
        <v>36</v>
      </c>
      <c r="D14" s="61"/>
      <c r="E14" s="61">
        <v>26</v>
      </c>
      <c r="F14" s="63"/>
      <c r="G14" s="63"/>
      <c r="H14" s="63"/>
      <c r="I14" s="63"/>
      <c r="J14" s="63"/>
      <c r="K14" s="63"/>
      <c r="L14" s="63"/>
    </row>
    <row r="15" spans="1:12" x14ac:dyDescent="0.25">
      <c r="A15" s="60" t="s">
        <v>35</v>
      </c>
      <c r="B15" s="62" t="s">
        <v>131</v>
      </c>
      <c r="C15" s="61" t="s">
        <v>36</v>
      </c>
      <c r="D15" s="75"/>
      <c r="E15" s="61">
        <v>38</v>
      </c>
      <c r="F15" s="63"/>
      <c r="G15" s="63"/>
      <c r="H15" s="63"/>
      <c r="I15" s="63"/>
      <c r="J15" s="63"/>
      <c r="K15" s="63"/>
      <c r="L15" s="63"/>
    </row>
    <row r="16" spans="1:12" ht="28.5" x14ac:dyDescent="0.25">
      <c r="A16" s="60" t="s">
        <v>35</v>
      </c>
      <c r="B16" s="62" t="s">
        <v>130</v>
      </c>
      <c r="C16" s="61" t="s">
        <v>36</v>
      </c>
      <c r="D16" s="75"/>
      <c r="E16" s="61">
        <v>42</v>
      </c>
      <c r="F16" s="63"/>
      <c r="G16" s="63"/>
      <c r="H16" s="63"/>
      <c r="I16" s="63"/>
      <c r="J16" s="63"/>
      <c r="K16" s="63"/>
      <c r="L16" s="63"/>
    </row>
    <row r="17" spans="1:12" x14ac:dyDescent="0.25">
      <c r="A17" s="138" t="s">
        <v>18</v>
      </c>
      <c r="B17" s="24" t="s">
        <v>20</v>
      </c>
      <c r="C17" s="24" t="s">
        <v>19</v>
      </c>
      <c r="D17" s="19"/>
      <c r="E17" s="21">
        <v>2</v>
      </c>
      <c r="F17" s="137"/>
      <c r="G17" s="137"/>
      <c r="H17" s="137"/>
      <c r="I17" s="137"/>
      <c r="J17" s="22"/>
      <c r="K17" s="137"/>
      <c r="L17" s="137"/>
    </row>
    <row r="18" spans="1:12" x14ac:dyDescent="0.25">
      <c r="A18" s="60" t="s">
        <v>23</v>
      </c>
      <c r="B18" s="62" t="s">
        <v>32</v>
      </c>
      <c r="C18" s="62" t="s">
        <v>24</v>
      </c>
      <c r="D18" s="75"/>
      <c r="E18" s="61">
        <v>2</v>
      </c>
      <c r="F18" s="63"/>
      <c r="G18" s="63"/>
      <c r="H18" s="63"/>
      <c r="I18" s="63"/>
      <c r="J18" s="63"/>
      <c r="K18" s="63"/>
      <c r="L18" s="63"/>
    </row>
    <row r="19" spans="1:12" ht="32.25" customHeight="1" x14ac:dyDescent="0.25">
      <c r="A19" s="67" t="s">
        <v>26</v>
      </c>
      <c r="B19" s="68" t="s">
        <v>27</v>
      </c>
      <c r="C19" s="68" t="s">
        <v>28</v>
      </c>
      <c r="D19" s="69"/>
      <c r="E19" s="69">
        <v>8</v>
      </c>
      <c r="F19" s="69"/>
      <c r="G19" s="70"/>
      <c r="H19" s="68"/>
      <c r="I19" s="70"/>
      <c r="J19" s="69"/>
      <c r="K19" s="70"/>
      <c r="L19" s="70"/>
    </row>
    <row r="20" spans="1:12" ht="27" x14ac:dyDescent="0.25">
      <c r="A20" s="72" t="s">
        <v>29</v>
      </c>
      <c r="B20" s="73" t="s">
        <v>30</v>
      </c>
      <c r="C20" s="29" t="s">
        <v>31</v>
      </c>
      <c r="D20" s="29"/>
      <c r="E20" s="29">
        <v>3</v>
      </c>
      <c r="F20" s="30"/>
      <c r="G20" s="31"/>
      <c r="H20" s="30"/>
      <c r="I20" s="30"/>
      <c r="J20" s="32"/>
      <c r="K20" s="74"/>
      <c r="L20" s="33"/>
    </row>
    <row r="21" spans="1:12" x14ac:dyDescent="0.25">
      <c r="A21" s="149" t="s">
        <v>37</v>
      </c>
      <c r="B21" s="149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5.75" x14ac:dyDescent="0.25">
      <c r="A22" s="76" t="s">
        <v>39</v>
      </c>
      <c r="B22" s="77" t="s">
        <v>132</v>
      </c>
      <c r="C22" s="78" t="s">
        <v>28</v>
      </c>
      <c r="D22" s="75"/>
      <c r="E22" s="79">
        <v>1</v>
      </c>
      <c r="F22" s="80"/>
      <c r="G22" s="80"/>
      <c r="H22" s="80"/>
      <c r="I22" s="80"/>
      <c r="J22" s="80"/>
      <c r="K22" s="80"/>
      <c r="L22" s="80"/>
    </row>
    <row r="23" spans="1:12" ht="15.75" x14ac:dyDescent="0.25">
      <c r="A23" s="76"/>
      <c r="B23" s="76" t="s">
        <v>40</v>
      </c>
      <c r="C23" s="76" t="s">
        <v>41</v>
      </c>
      <c r="D23" s="76">
        <v>0.11</v>
      </c>
      <c r="E23" s="71">
        <f>D23*E22</f>
        <v>0.11</v>
      </c>
      <c r="F23" s="71"/>
      <c r="G23" s="71"/>
      <c r="H23" s="71"/>
      <c r="I23" s="71"/>
      <c r="J23" s="71"/>
      <c r="K23" s="71"/>
      <c r="L23" s="71"/>
    </row>
    <row r="24" spans="1:12" x14ac:dyDescent="0.25">
      <c r="A24" s="76"/>
      <c r="B24" s="76" t="s">
        <v>42</v>
      </c>
      <c r="C24" s="76" t="s">
        <v>14</v>
      </c>
      <c r="D24" s="76">
        <v>0.16</v>
      </c>
      <c r="E24" s="71">
        <f>D24*E22</f>
        <v>0.16</v>
      </c>
      <c r="F24" s="71"/>
      <c r="G24" s="71"/>
      <c r="H24" s="71"/>
      <c r="I24" s="71"/>
      <c r="J24" s="71"/>
      <c r="K24" s="71"/>
      <c r="L24" s="71"/>
    </row>
    <row r="25" spans="1:12" ht="15.75" x14ac:dyDescent="0.25">
      <c r="A25" s="81" t="s">
        <v>43</v>
      </c>
      <c r="B25" s="78" t="s">
        <v>45</v>
      </c>
      <c r="C25" s="78" t="s">
        <v>44</v>
      </c>
      <c r="D25" s="75"/>
      <c r="E25" s="82">
        <v>14.7</v>
      </c>
      <c r="F25" s="80"/>
      <c r="G25" s="80"/>
      <c r="H25" s="80"/>
      <c r="I25" s="80"/>
      <c r="J25" s="80"/>
      <c r="K25" s="80"/>
      <c r="L25" s="80"/>
    </row>
    <row r="26" spans="1:12" ht="15.75" x14ac:dyDescent="0.25">
      <c r="A26" s="83"/>
      <c r="B26" s="76" t="s">
        <v>40</v>
      </c>
      <c r="C26" s="76" t="s">
        <v>41</v>
      </c>
      <c r="D26" s="76">
        <v>3.0599999999999999E-2</v>
      </c>
      <c r="E26" s="71">
        <f>E25*D26</f>
        <v>0.44981999999999994</v>
      </c>
      <c r="F26" s="71"/>
      <c r="G26" s="71"/>
      <c r="H26" s="71"/>
      <c r="I26" s="71"/>
      <c r="J26" s="71"/>
      <c r="K26" s="71"/>
      <c r="L26" s="71"/>
    </row>
    <row r="27" spans="1:12" x14ac:dyDescent="0.25">
      <c r="A27" s="76"/>
      <c r="B27" s="76" t="s">
        <v>42</v>
      </c>
      <c r="C27" s="76" t="s">
        <v>14</v>
      </c>
      <c r="D27" s="76">
        <v>6.3600000000000004E-2</v>
      </c>
      <c r="E27" s="71">
        <f>E25*D27</f>
        <v>0.93491999999999997</v>
      </c>
      <c r="F27" s="71"/>
      <c r="G27" s="71"/>
      <c r="H27" s="71"/>
      <c r="I27" s="71"/>
      <c r="J27" s="71"/>
      <c r="K27" s="71"/>
      <c r="L27" s="71"/>
    </row>
    <row r="28" spans="1:12" ht="20.25" customHeight="1" x14ac:dyDescent="0.25">
      <c r="A28" s="84" t="s">
        <v>46</v>
      </c>
      <c r="B28" s="85" t="s">
        <v>47</v>
      </c>
      <c r="C28" s="85" t="s">
        <v>44</v>
      </c>
      <c r="D28" s="75"/>
      <c r="E28" s="85">
        <v>14.7</v>
      </c>
      <c r="F28" s="86"/>
      <c r="G28" s="86"/>
      <c r="H28" s="86"/>
      <c r="I28" s="86"/>
      <c r="J28" s="86"/>
      <c r="K28" s="86"/>
      <c r="L28" s="86"/>
    </row>
    <row r="29" spans="1:12" x14ac:dyDescent="0.25">
      <c r="A29" s="87"/>
      <c r="B29" s="87" t="s">
        <v>48</v>
      </c>
      <c r="C29" s="87" t="s">
        <v>13</v>
      </c>
      <c r="D29" s="87">
        <v>1.02</v>
      </c>
      <c r="E29" s="88">
        <f>E28*D29</f>
        <v>14.994</v>
      </c>
      <c r="F29" s="88"/>
      <c r="G29" s="88"/>
      <c r="H29" s="88"/>
      <c r="I29" s="88"/>
      <c r="J29" s="88"/>
      <c r="K29" s="88"/>
      <c r="L29" s="88"/>
    </row>
    <row r="30" spans="1:12" x14ac:dyDescent="0.25">
      <c r="A30" s="87"/>
      <c r="B30" s="87" t="s">
        <v>49</v>
      </c>
      <c r="C30" s="87" t="s">
        <v>50</v>
      </c>
      <c r="D30" s="87">
        <v>6</v>
      </c>
      <c r="E30" s="88">
        <f>E28*D30</f>
        <v>88.199999999999989</v>
      </c>
      <c r="F30" s="88"/>
      <c r="G30" s="88"/>
      <c r="H30" s="88"/>
      <c r="I30" s="88"/>
      <c r="J30" s="88"/>
      <c r="K30" s="88"/>
      <c r="L30" s="88"/>
    </row>
    <row r="31" spans="1:12" x14ac:dyDescent="0.25">
      <c r="A31" s="87"/>
      <c r="B31" s="87" t="s">
        <v>42</v>
      </c>
      <c r="C31" s="87" t="s">
        <v>14</v>
      </c>
      <c r="D31" s="87">
        <v>4.7E-2</v>
      </c>
      <c r="E31" s="88">
        <f>E28*D31</f>
        <v>0.69089999999999996</v>
      </c>
      <c r="F31" s="88"/>
      <c r="G31" s="88"/>
      <c r="H31" s="88"/>
      <c r="I31" s="88"/>
      <c r="J31" s="88"/>
      <c r="K31" s="88"/>
      <c r="L31" s="88"/>
    </row>
    <row r="32" spans="1:12" ht="27" x14ac:dyDescent="0.25">
      <c r="A32" s="87" t="s">
        <v>51</v>
      </c>
      <c r="B32" s="89" t="s">
        <v>52</v>
      </c>
      <c r="C32" s="85" t="s">
        <v>44</v>
      </c>
      <c r="D32" s="75"/>
      <c r="E32" s="85">
        <v>20</v>
      </c>
      <c r="F32" s="75"/>
      <c r="G32" s="86"/>
      <c r="H32" s="86"/>
      <c r="I32" s="86"/>
      <c r="J32" s="86"/>
      <c r="K32" s="86"/>
      <c r="L32" s="86"/>
    </row>
    <row r="33" spans="1:12" ht="15.75" x14ac:dyDescent="0.25">
      <c r="A33" s="87"/>
      <c r="B33" s="90" t="s">
        <v>53</v>
      </c>
      <c r="C33" s="87" t="s">
        <v>54</v>
      </c>
      <c r="D33" s="87">
        <v>1.02</v>
      </c>
      <c r="E33" s="88">
        <f>E32*D33</f>
        <v>20.399999999999999</v>
      </c>
      <c r="F33" s="88"/>
      <c r="G33" s="88"/>
      <c r="H33" s="88"/>
      <c r="I33" s="88"/>
      <c r="J33" s="88"/>
      <c r="K33" s="88"/>
      <c r="L33" s="88"/>
    </row>
    <row r="34" spans="1:12" x14ac:dyDescent="0.25">
      <c r="A34" s="87"/>
      <c r="B34" s="90" t="s">
        <v>55</v>
      </c>
      <c r="C34" s="87" t="s">
        <v>50</v>
      </c>
      <c r="D34" s="87">
        <v>6</v>
      </c>
      <c r="E34" s="88">
        <f>E32*D34</f>
        <v>120</v>
      </c>
      <c r="F34" s="88"/>
      <c r="G34" s="88"/>
      <c r="H34" s="88"/>
      <c r="I34" s="88"/>
      <c r="J34" s="88"/>
      <c r="K34" s="88"/>
      <c r="L34" s="88"/>
    </row>
    <row r="35" spans="1:12" x14ac:dyDescent="0.25">
      <c r="A35" s="87"/>
      <c r="B35" s="90" t="s">
        <v>42</v>
      </c>
      <c r="C35" s="87" t="s">
        <v>14</v>
      </c>
      <c r="D35" s="87">
        <v>7.0000000000000001E-3</v>
      </c>
      <c r="E35" s="88">
        <f>E32*D35</f>
        <v>0.14000000000000001</v>
      </c>
      <c r="F35" s="88"/>
      <c r="G35" s="88"/>
      <c r="H35" s="88"/>
      <c r="I35" s="88"/>
      <c r="J35" s="88"/>
      <c r="K35" s="88"/>
      <c r="L35" s="88"/>
    </row>
    <row r="36" spans="1:12" x14ac:dyDescent="0.25">
      <c r="A36" s="75"/>
      <c r="B36" s="34" t="s">
        <v>56</v>
      </c>
      <c r="C36" s="35"/>
      <c r="D36" s="35"/>
      <c r="E36" s="35"/>
      <c r="F36" s="35"/>
      <c r="G36" s="36">
        <f>SUM(G8:G35)</f>
        <v>0</v>
      </c>
      <c r="H36" s="36"/>
      <c r="I36" s="36">
        <f>SUM(I9:I35)</f>
        <v>0</v>
      </c>
      <c r="J36" s="36"/>
      <c r="K36" s="36">
        <f>SUM(K9:K35)</f>
        <v>0</v>
      </c>
      <c r="L36" s="36">
        <f>K36+I36+G36</f>
        <v>0</v>
      </c>
    </row>
    <row r="37" spans="1:12" x14ac:dyDescent="0.25">
      <c r="A37" s="75"/>
      <c r="B37" s="37" t="s">
        <v>57</v>
      </c>
      <c r="C37" s="35"/>
      <c r="D37" s="35"/>
      <c r="E37" s="35"/>
      <c r="F37" s="35"/>
      <c r="G37" s="36" t="s">
        <v>58</v>
      </c>
      <c r="H37" s="36"/>
      <c r="I37" s="36"/>
      <c r="J37" s="36"/>
      <c r="K37" s="36"/>
      <c r="L37" s="36">
        <f>L36*0.1</f>
        <v>0</v>
      </c>
    </row>
    <row r="38" spans="1:12" x14ac:dyDescent="0.25">
      <c r="A38" s="75"/>
      <c r="B38" s="37" t="s">
        <v>3</v>
      </c>
      <c r="C38" s="35"/>
      <c r="D38" s="35"/>
      <c r="E38" s="35"/>
      <c r="F38" s="35"/>
      <c r="G38" s="36"/>
      <c r="H38" s="36"/>
      <c r="I38" s="36"/>
      <c r="J38" s="36"/>
      <c r="K38" s="36"/>
      <c r="L38" s="36">
        <f>L37+L36</f>
        <v>0</v>
      </c>
    </row>
    <row r="39" spans="1:12" x14ac:dyDescent="0.25">
      <c r="A39" s="75"/>
      <c r="B39" s="122" t="s">
        <v>121</v>
      </c>
      <c r="C39" s="147"/>
      <c r="D39" s="124"/>
      <c r="E39" s="124"/>
      <c r="F39" s="124"/>
      <c r="G39" s="124"/>
      <c r="H39" s="124"/>
      <c r="I39" s="124"/>
      <c r="J39" s="124"/>
      <c r="K39" s="124"/>
      <c r="L39" s="121">
        <f>L38*C39</f>
        <v>0</v>
      </c>
    </row>
    <row r="40" spans="1:12" x14ac:dyDescent="0.25">
      <c r="A40" s="75"/>
      <c r="B40" s="125" t="s">
        <v>122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1">
        <f>L39+L38</f>
        <v>0</v>
      </c>
    </row>
    <row r="41" spans="1:12" ht="27" x14ac:dyDescent="0.25">
      <c r="A41" s="75"/>
      <c r="B41" s="136" t="s">
        <v>59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8" customHeight="1" x14ac:dyDescent="0.25">
      <c r="A42" s="75"/>
      <c r="B42" s="158" t="s">
        <v>118</v>
      </c>
      <c r="C42" s="158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28.5" x14ac:dyDescent="0.25">
      <c r="A43" s="91" t="s">
        <v>35</v>
      </c>
      <c r="B43" s="92" t="s">
        <v>60</v>
      </c>
      <c r="C43" s="93" t="s">
        <v>61</v>
      </c>
      <c r="D43" s="93"/>
      <c r="E43" s="94">
        <v>22</v>
      </c>
      <c r="F43" s="94"/>
      <c r="G43" s="94"/>
      <c r="H43" s="94"/>
      <c r="I43" s="94"/>
      <c r="J43" s="94"/>
      <c r="K43" s="94"/>
      <c r="L43" s="94"/>
    </row>
    <row r="44" spans="1:12" x14ac:dyDescent="0.25">
      <c r="A44" s="91"/>
      <c r="B44" s="91" t="s">
        <v>62</v>
      </c>
      <c r="C44" s="91" t="s">
        <v>61</v>
      </c>
      <c r="D44" s="91">
        <v>1.02</v>
      </c>
      <c r="E44" s="95">
        <f>D44*E43</f>
        <v>22.44</v>
      </c>
      <c r="F44" s="95"/>
      <c r="G44" s="95"/>
      <c r="H44" s="95"/>
      <c r="I44" s="95"/>
      <c r="J44" s="95"/>
      <c r="K44" s="95"/>
      <c r="L44" s="95"/>
    </row>
    <row r="45" spans="1:12" x14ac:dyDescent="0.25">
      <c r="A45" s="91"/>
      <c r="B45" s="91" t="s">
        <v>25</v>
      </c>
      <c r="C45" s="91" t="s">
        <v>14</v>
      </c>
      <c r="D45" s="91">
        <v>0.156</v>
      </c>
      <c r="E45" s="95">
        <f>D45*E43</f>
        <v>3.4319999999999999</v>
      </c>
      <c r="F45" s="95"/>
      <c r="G45" s="95"/>
      <c r="H45" s="95"/>
      <c r="I45" s="95"/>
      <c r="J45" s="95"/>
      <c r="K45" s="95"/>
      <c r="L45" s="95"/>
    </row>
    <row r="46" spans="1:12" ht="28.5" x14ac:dyDescent="0.25">
      <c r="A46" s="91" t="s">
        <v>35</v>
      </c>
      <c r="B46" s="92" t="s">
        <v>63</v>
      </c>
      <c r="C46" s="93" t="s">
        <v>61</v>
      </c>
      <c r="D46" s="93"/>
      <c r="E46" s="93">
        <v>16</v>
      </c>
      <c r="F46" s="94"/>
      <c r="G46" s="94"/>
      <c r="H46" s="94"/>
      <c r="I46" s="94"/>
      <c r="J46" s="94"/>
      <c r="K46" s="94"/>
      <c r="L46" s="94"/>
    </row>
    <row r="47" spans="1:12" x14ac:dyDescent="0.25">
      <c r="A47" s="91"/>
      <c r="B47" s="91" t="s">
        <v>64</v>
      </c>
      <c r="C47" s="91" t="s">
        <v>61</v>
      </c>
      <c r="D47" s="91">
        <v>1.02</v>
      </c>
      <c r="E47" s="95">
        <f>D47*E46</f>
        <v>16.32</v>
      </c>
      <c r="F47" s="95"/>
      <c r="G47" s="95"/>
      <c r="H47" s="95"/>
      <c r="I47" s="95"/>
      <c r="J47" s="95"/>
      <c r="K47" s="95"/>
      <c r="L47" s="95"/>
    </row>
    <row r="48" spans="1:12" x14ac:dyDescent="0.25">
      <c r="A48" s="91"/>
      <c r="B48" s="91" t="s">
        <v>25</v>
      </c>
      <c r="C48" s="91" t="s">
        <v>14</v>
      </c>
      <c r="D48" s="91">
        <v>0.156</v>
      </c>
      <c r="E48" s="95">
        <f>D48*E46</f>
        <v>2.496</v>
      </c>
      <c r="F48" s="95"/>
      <c r="G48" s="95"/>
      <c r="H48" s="95"/>
      <c r="I48" s="95"/>
      <c r="J48" s="95"/>
      <c r="K48" s="95"/>
      <c r="L48" s="95"/>
    </row>
    <row r="49" spans="1:12" x14ac:dyDescent="0.25">
      <c r="A49" s="96"/>
      <c r="B49" s="19" t="s">
        <v>84</v>
      </c>
      <c r="C49" s="45" t="s">
        <v>19</v>
      </c>
      <c r="D49" s="46"/>
      <c r="E49" s="47">
        <v>77</v>
      </c>
      <c r="F49" s="48"/>
      <c r="G49" s="48"/>
      <c r="H49" s="48"/>
      <c r="I49" s="48"/>
      <c r="J49" s="48"/>
      <c r="K49" s="48"/>
      <c r="L49" s="48"/>
    </row>
    <row r="50" spans="1:12" x14ac:dyDescent="0.25">
      <c r="A50" s="159"/>
      <c r="B50" s="19" t="s">
        <v>93</v>
      </c>
      <c r="C50" s="49" t="s">
        <v>19</v>
      </c>
      <c r="D50" s="46"/>
      <c r="E50" s="47">
        <v>7</v>
      </c>
      <c r="F50" s="75"/>
      <c r="G50" s="75"/>
      <c r="H50" s="48"/>
      <c r="I50" s="48"/>
      <c r="J50" s="48"/>
      <c r="K50" s="48"/>
      <c r="L50" s="48"/>
    </row>
    <row r="51" spans="1:12" x14ac:dyDescent="0.25">
      <c r="A51" s="159"/>
      <c r="B51" s="19" t="s">
        <v>94</v>
      </c>
      <c r="C51" s="49" t="s">
        <v>19</v>
      </c>
      <c r="D51" s="46"/>
      <c r="E51" s="47">
        <v>20</v>
      </c>
      <c r="F51" s="75"/>
      <c r="G51" s="75"/>
      <c r="H51" s="48"/>
      <c r="I51" s="48"/>
      <c r="J51" s="48"/>
      <c r="K51" s="48"/>
      <c r="L51" s="48"/>
    </row>
    <row r="52" spans="1:12" x14ac:dyDescent="0.25">
      <c r="A52" s="159"/>
      <c r="B52" s="19" t="s">
        <v>95</v>
      </c>
      <c r="C52" s="49" t="s">
        <v>19</v>
      </c>
      <c r="D52" s="46"/>
      <c r="E52" s="47">
        <v>16</v>
      </c>
      <c r="F52" s="75"/>
      <c r="G52" s="75"/>
      <c r="H52" s="48"/>
      <c r="I52" s="48"/>
      <c r="J52" s="48"/>
      <c r="K52" s="48"/>
      <c r="L52" s="48"/>
    </row>
    <row r="53" spans="1:12" x14ac:dyDescent="0.25">
      <c r="A53" s="159"/>
      <c r="B53" s="19" t="s">
        <v>85</v>
      </c>
      <c r="C53" s="49" t="s">
        <v>19</v>
      </c>
      <c r="D53" s="46"/>
      <c r="E53" s="47">
        <v>4</v>
      </c>
      <c r="F53" s="75"/>
      <c r="G53" s="75"/>
      <c r="H53" s="48"/>
      <c r="I53" s="48"/>
      <c r="J53" s="48"/>
      <c r="K53" s="48"/>
      <c r="L53" s="48"/>
    </row>
    <row r="54" spans="1:12" x14ac:dyDescent="0.25">
      <c r="A54" s="159"/>
      <c r="B54" s="19" t="s">
        <v>86</v>
      </c>
      <c r="C54" s="49" t="s">
        <v>19</v>
      </c>
      <c r="D54" s="46"/>
      <c r="E54" s="47">
        <v>10</v>
      </c>
      <c r="F54" s="75"/>
      <c r="G54" s="75"/>
      <c r="H54" s="48"/>
      <c r="I54" s="48"/>
      <c r="J54" s="48"/>
      <c r="K54" s="48"/>
      <c r="L54" s="48"/>
    </row>
    <row r="55" spans="1:12" x14ac:dyDescent="0.25">
      <c r="A55" s="159"/>
      <c r="B55" s="19" t="s">
        <v>87</v>
      </c>
      <c r="C55" s="49" t="s">
        <v>19</v>
      </c>
      <c r="D55" s="46"/>
      <c r="E55" s="47">
        <v>3</v>
      </c>
      <c r="F55" s="75"/>
      <c r="G55" s="75"/>
      <c r="H55" s="48"/>
      <c r="I55" s="48"/>
      <c r="J55" s="48"/>
      <c r="K55" s="48"/>
      <c r="L55" s="48"/>
    </row>
    <row r="56" spans="1:12" x14ac:dyDescent="0.25">
      <c r="A56" s="159"/>
      <c r="B56" s="19" t="s">
        <v>88</v>
      </c>
      <c r="C56" s="49" t="s">
        <v>19</v>
      </c>
      <c r="D56" s="46"/>
      <c r="E56" s="47">
        <v>8</v>
      </c>
      <c r="F56" s="75"/>
      <c r="G56" s="75"/>
      <c r="H56" s="48"/>
      <c r="I56" s="48"/>
      <c r="J56" s="48"/>
      <c r="K56" s="48"/>
      <c r="L56" s="48"/>
    </row>
    <row r="57" spans="1:12" x14ac:dyDescent="0.25">
      <c r="A57" s="159"/>
      <c r="B57" s="19" t="s">
        <v>89</v>
      </c>
      <c r="C57" s="49" t="s">
        <v>19</v>
      </c>
      <c r="D57" s="46"/>
      <c r="E57" s="47">
        <v>7</v>
      </c>
      <c r="F57" s="75"/>
      <c r="G57" s="75"/>
      <c r="H57" s="48"/>
      <c r="I57" s="48"/>
      <c r="J57" s="48"/>
      <c r="K57" s="48"/>
      <c r="L57" s="48"/>
    </row>
    <row r="58" spans="1:12" x14ac:dyDescent="0.25">
      <c r="A58" s="137"/>
      <c r="B58" s="50" t="s">
        <v>90</v>
      </c>
      <c r="C58" s="49" t="s">
        <v>19</v>
      </c>
      <c r="D58" s="46"/>
      <c r="E58" s="47">
        <v>1</v>
      </c>
      <c r="F58" s="75"/>
      <c r="G58" s="75"/>
      <c r="H58" s="48"/>
      <c r="I58" s="48"/>
      <c r="J58" s="48"/>
      <c r="K58" s="48"/>
      <c r="L58" s="48"/>
    </row>
    <row r="59" spans="1:12" x14ac:dyDescent="0.25">
      <c r="A59" s="75"/>
      <c r="B59" s="50" t="s">
        <v>92</v>
      </c>
      <c r="C59" s="49" t="s">
        <v>19</v>
      </c>
      <c r="D59" s="51"/>
      <c r="E59" s="47">
        <v>1</v>
      </c>
      <c r="F59" s="52"/>
      <c r="G59" s="52"/>
      <c r="H59" s="53"/>
      <c r="I59" s="52"/>
      <c r="J59" s="52"/>
      <c r="K59" s="52"/>
      <c r="L59" s="48"/>
    </row>
    <row r="60" spans="1:12" x14ac:dyDescent="0.25">
      <c r="A60" s="39" t="s">
        <v>66</v>
      </c>
      <c r="B60" s="41" t="s">
        <v>133</v>
      </c>
      <c r="C60" s="41" t="s">
        <v>24</v>
      </c>
      <c r="D60" s="40"/>
      <c r="E60" s="140">
        <v>2</v>
      </c>
      <c r="F60" s="43"/>
      <c r="G60" s="43"/>
      <c r="H60" s="43"/>
      <c r="I60" s="43"/>
      <c r="J60" s="43"/>
      <c r="K60" s="43"/>
      <c r="L60" s="43"/>
    </row>
    <row r="61" spans="1:12" x14ac:dyDescent="0.25">
      <c r="A61" s="39"/>
      <c r="B61" s="40" t="s">
        <v>69</v>
      </c>
      <c r="C61" s="44" t="s">
        <v>24</v>
      </c>
      <c r="D61" s="39">
        <v>1</v>
      </c>
      <c r="E61" s="42">
        <f>D61*E60</f>
        <v>2</v>
      </c>
      <c r="F61" s="42"/>
      <c r="G61" s="42"/>
      <c r="H61" s="42"/>
      <c r="I61" s="42"/>
      <c r="J61" s="42"/>
      <c r="K61" s="42"/>
      <c r="L61" s="42"/>
    </row>
    <row r="62" spans="1:12" ht="28.5" x14ac:dyDescent="0.25">
      <c r="A62" s="39" t="s">
        <v>66</v>
      </c>
      <c r="B62" s="41" t="s">
        <v>134</v>
      </c>
      <c r="C62" s="41" t="s">
        <v>24</v>
      </c>
      <c r="D62" s="40"/>
      <c r="E62" s="140">
        <v>2</v>
      </c>
      <c r="F62" s="43"/>
      <c r="G62" s="43"/>
      <c r="H62" s="43"/>
      <c r="I62" s="43"/>
      <c r="J62" s="43"/>
      <c r="K62" s="43"/>
      <c r="L62" s="43"/>
    </row>
    <row r="63" spans="1:12" x14ac:dyDescent="0.25">
      <c r="A63" s="39"/>
      <c r="B63" s="40" t="s">
        <v>73</v>
      </c>
      <c r="C63" s="44" t="s">
        <v>24</v>
      </c>
      <c r="D63" s="39">
        <v>1</v>
      </c>
      <c r="E63" s="42">
        <f>D63*E62</f>
        <v>2</v>
      </c>
      <c r="F63" s="42"/>
      <c r="G63" s="42"/>
      <c r="H63" s="42"/>
      <c r="I63" s="42"/>
      <c r="J63" s="42"/>
      <c r="K63" s="42"/>
      <c r="L63" s="42"/>
    </row>
    <row r="64" spans="1:12" ht="27" x14ac:dyDescent="0.25">
      <c r="A64" s="157" t="s">
        <v>66</v>
      </c>
      <c r="B64" s="45" t="s">
        <v>111</v>
      </c>
      <c r="C64" s="24" t="s">
        <v>112</v>
      </c>
      <c r="D64" s="56"/>
      <c r="E64" s="58">
        <v>2</v>
      </c>
      <c r="F64" s="26"/>
      <c r="G64" s="26"/>
      <c r="H64" s="26"/>
      <c r="I64" s="26"/>
      <c r="J64" s="26"/>
      <c r="K64" s="26"/>
      <c r="L64" s="48"/>
    </row>
    <row r="65" spans="1:12" x14ac:dyDescent="0.25">
      <c r="A65" s="157"/>
      <c r="B65" s="23" t="s">
        <v>113</v>
      </c>
      <c r="C65" s="23" t="s">
        <v>19</v>
      </c>
      <c r="D65" s="27">
        <v>1</v>
      </c>
      <c r="E65" s="25">
        <f>E64*D65</f>
        <v>2</v>
      </c>
      <c r="F65" s="75"/>
      <c r="G65" s="75"/>
      <c r="H65" s="26"/>
      <c r="I65" s="26"/>
      <c r="J65" s="26"/>
      <c r="K65" s="26"/>
      <c r="L65" s="48"/>
    </row>
    <row r="66" spans="1:12" x14ac:dyDescent="0.25">
      <c r="A66" s="157"/>
      <c r="B66" s="23" t="s">
        <v>114</v>
      </c>
      <c r="C66" s="23" t="s">
        <v>65</v>
      </c>
      <c r="D66" s="27">
        <v>1</v>
      </c>
      <c r="E66" s="25">
        <f>D66*E64</f>
        <v>2</v>
      </c>
      <c r="F66" s="75"/>
      <c r="G66" s="75"/>
      <c r="H66" s="26"/>
      <c r="I66" s="26"/>
      <c r="J66" s="26"/>
      <c r="K66" s="26"/>
      <c r="L66" s="48"/>
    </row>
    <row r="67" spans="1:12" x14ac:dyDescent="0.25">
      <c r="A67" s="157"/>
      <c r="B67" s="23" t="s">
        <v>91</v>
      </c>
      <c r="C67" s="23" t="s">
        <v>14</v>
      </c>
      <c r="D67" s="27">
        <v>7.0000000000000007E-2</v>
      </c>
      <c r="E67" s="25">
        <f>D67*E64</f>
        <v>0.14000000000000001</v>
      </c>
      <c r="F67" s="75"/>
      <c r="G67" s="75"/>
      <c r="H67" s="26"/>
      <c r="I67" s="26"/>
      <c r="J67" s="26"/>
      <c r="K67" s="26"/>
      <c r="L67" s="48"/>
    </row>
    <row r="68" spans="1:12" ht="16.5" thickBot="1" x14ac:dyDescent="0.3">
      <c r="A68" s="141"/>
      <c r="B68" s="142" t="s">
        <v>3</v>
      </c>
      <c r="C68" s="143"/>
      <c r="D68" s="144"/>
      <c r="E68" s="144"/>
      <c r="F68" s="145"/>
      <c r="G68" s="145"/>
      <c r="H68" s="146"/>
      <c r="I68" s="146"/>
      <c r="J68" s="146"/>
      <c r="K68" s="146"/>
      <c r="L68" s="146">
        <f>SUM(L43:L67)</f>
        <v>0</v>
      </c>
    </row>
    <row r="69" spans="1:12" ht="15.75" thickTop="1" x14ac:dyDescent="0.25">
      <c r="A69" s="75"/>
      <c r="B69" s="38" t="s">
        <v>98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ht="28.5" x14ac:dyDescent="0.25">
      <c r="A70" s="91" t="s">
        <v>35</v>
      </c>
      <c r="B70" s="92" t="s">
        <v>60</v>
      </c>
      <c r="C70" s="93" t="s">
        <v>61</v>
      </c>
      <c r="D70" s="93"/>
      <c r="E70" s="93">
        <v>22</v>
      </c>
      <c r="F70" s="94"/>
      <c r="G70" s="94"/>
      <c r="H70" s="94"/>
      <c r="I70" s="94"/>
      <c r="J70" s="94"/>
      <c r="K70" s="94"/>
      <c r="L70" s="94"/>
    </row>
    <row r="71" spans="1:12" x14ac:dyDescent="0.25">
      <c r="A71" s="91"/>
      <c r="B71" s="91" t="s">
        <v>62</v>
      </c>
      <c r="C71" s="91" t="s">
        <v>61</v>
      </c>
      <c r="D71" s="91">
        <v>1.02</v>
      </c>
      <c r="E71" s="95">
        <f>D71*E70</f>
        <v>22.44</v>
      </c>
      <c r="F71" s="95"/>
      <c r="G71" s="95"/>
      <c r="H71" s="95"/>
      <c r="I71" s="95"/>
      <c r="J71" s="95"/>
      <c r="K71" s="95"/>
      <c r="L71" s="95"/>
    </row>
    <row r="72" spans="1:12" x14ac:dyDescent="0.25">
      <c r="A72" s="91"/>
      <c r="B72" s="91" t="s">
        <v>25</v>
      </c>
      <c r="C72" s="91" t="s">
        <v>14</v>
      </c>
      <c r="D72" s="91">
        <v>0.156</v>
      </c>
      <c r="E72" s="95">
        <f>D72*E70</f>
        <v>3.4319999999999999</v>
      </c>
      <c r="F72" s="95"/>
      <c r="G72" s="95"/>
      <c r="H72" s="95"/>
      <c r="I72" s="95"/>
      <c r="J72" s="95"/>
      <c r="K72" s="95"/>
      <c r="L72" s="95"/>
    </row>
    <row r="73" spans="1:12" ht="28.5" x14ac:dyDescent="0.25">
      <c r="A73" s="91" t="s">
        <v>35</v>
      </c>
      <c r="B73" s="92" t="s">
        <v>63</v>
      </c>
      <c r="C73" s="93" t="s">
        <v>61</v>
      </c>
      <c r="D73" s="93"/>
      <c r="E73" s="93">
        <v>20</v>
      </c>
      <c r="F73" s="94"/>
      <c r="G73" s="94"/>
      <c r="H73" s="94"/>
      <c r="I73" s="94"/>
      <c r="J73" s="94"/>
      <c r="K73" s="94"/>
      <c r="L73" s="94"/>
    </row>
    <row r="74" spans="1:12" x14ac:dyDescent="0.25">
      <c r="A74" s="91"/>
      <c r="B74" s="91" t="s">
        <v>64</v>
      </c>
      <c r="C74" s="91" t="s">
        <v>61</v>
      </c>
      <c r="D74" s="91">
        <v>1.02</v>
      </c>
      <c r="E74" s="95">
        <f>D74*E73</f>
        <v>20.399999999999999</v>
      </c>
      <c r="F74" s="95"/>
      <c r="G74" s="95"/>
      <c r="H74" s="95"/>
      <c r="I74" s="95"/>
      <c r="J74" s="95"/>
      <c r="K74" s="95"/>
      <c r="L74" s="95"/>
    </row>
    <row r="75" spans="1:12" x14ac:dyDescent="0.25">
      <c r="A75" s="91"/>
      <c r="B75" s="91" t="s">
        <v>25</v>
      </c>
      <c r="C75" s="91" t="s">
        <v>14</v>
      </c>
      <c r="D75" s="91">
        <v>0.156</v>
      </c>
      <c r="E75" s="95">
        <f>D75*E73</f>
        <v>3.12</v>
      </c>
      <c r="F75" s="95"/>
      <c r="G75" s="95"/>
      <c r="H75" s="95"/>
      <c r="I75" s="95"/>
      <c r="J75" s="95"/>
      <c r="K75" s="95"/>
      <c r="L75" s="95"/>
    </row>
    <row r="76" spans="1:12" x14ac:dyDescent="0.25">
      <c r="A76" s="96"/>
      <c r="B76" s="19" t="s">
        <v>84</v>
      </c>
      <c r="C76" s="45" t="s">
        <v>19</v>
      </c>
      <c r="D76" s="46"/>
      <c r="E76" s="47">
        <v>61</v>
      </c>
      <c r="F76" s="48"/>
      <c r="G76" s="48"/>
      <c r="H76" s="48"/>
      <c r="I76" s="48"/>
      <c r="J76" s="48"/>
      <c r="K76" s="48"/>
      <c r="L76" s="48"/>
    </row>
    <row r="77" spans="1:12" x14ac:dyDescent="0.25">
      <c r="A77" s="159"/>
      <c r="B77" s="19" t="s">
        <v>93</v>
      </c>
      <c r="C77" s="49" t="s">
        <v>19</v>
      </c>
      <c r="D77" s="46"/>
      <c r="E77" s="47">
        <v>7</v>
      </c>
      <c r="F77" s="75"/>
      <c r="G77" s="75"/>
      <c r="H77" s="48"/>
      <c r="I77" s="48"/>
      <c r="J77" s="48"/>
      <c r="K77" s="48"/>
      <c r="L77" s="48"/>
    </row>
    <row r="78" spans="1:12" x14ac:dyDescent="0.25">
      <c r="A78" s="159"/>
      <c r="B78" s="19" t="s">
        <v>94</v>
      </c>
      <c r="C78" s="49" t="s">
        <v>19</v>
      </c>
      <c r="D78" s="46"/>
      <c r="E78" s="47">
        <v>18</v>
      </c>
      <c r="F78" s="75"/>
      <c r="G78" s="75"/>
      <c r="H78" s="48"/>
      <c r="I78" s="48"/>
      <c r="J78" s="48"/>
      <c r="K78" s="48"/>
      <c r="L78" s="48"/>
    </row>
    <row r="79" spans="1:12" x14ac:dyDescent="0.25">
      <c r="A79" s="159"/>
      <c r="B79" s="19" t="s">
        <v>95</v>
      </c>
      <c r="C79" s="49" t="s">
        <v>19</v>
      </c>
      <c r="D79" s="46"/>
      <c r="E79" s="47">
        <v>14</v>
      </c>
      <c r="F79" s="75"/>
      <c r="G79" s="75"/>
      <c r="H79" s="48"/>
      <c r="I79" s="48"/>
      <c r="J79" s="48"/>
      <c r="K79" s="48"/>
      <c r="L79" s="48"/>
    </row>
    <row r="80" spans="1:12" x14ac:dyDescent="0.25">
      <c r="A80" s="159"/>
      <c r="B80" s="19" t="s">
        <v>85</v>
      </c>
      <c r="C80" s="49" t="s">
        <v>19</v>
      </c>
      <c r="D80" s="46"/>
      <c r="E80" s="47">
        <v>4</v>
      </c>
      <c r="F80" s="75"/>
      <c r="G80" s="75"/>
      <c r="H80" s="48"/>
      <c r="I80" s="48"/>
      <c r="J80" s="48"/>
      <c r="K80" s="48"/>
      <c r="L80" s="48"/>
    </row>
    <row r="81" spans="1:12" x14ac:dyDescent="0.25">
      <c r="A81" s="159"/>
      <c r="B81" s="19" t="s">
        <v>86</v>
      </c>
      <c r="C81" s="49" t="s">
        <v>19</v>
      </c>
      <c r="D81" s="46"/>
      <c r="E81" s="47">
        <v>2</v>
      </c>
      <c r="F81" s="75"/>
      <c r="G81" s="75"/>
      <c r="H81" s="48"/>
      <c r="I81" s="48"/>
      <c r="J81" s="48"/>
      <c r="K81" s="48"/>
      <c r="L81" s="48"/>
    </row>
    <row r="82" spans="1:12" x14ac:dyDescent="0.25">
      <c r="A82" s="159"/>
      <c r="B82" s="19" t="s">
        <v>87</v>
      </c>
      <c r="C82" s="49" t="s">
        <v>19</v>
      </c>
      <c r="D82" s="46"/>
      <c r="E82" s="47">
        <v>3</v>
      </c>
      <c r="F82" s="75"/>
      <c r="G82" s="75"/>
      <c r="H82" s="48"/>
      <c r="I82" s="48"/>
      <c r="J82" s="48"/>
      <c r="K82" s="48"/>
      <c r="L82" s="48"/>
    </row>
    <row r="83" spans="1:12" x14ac:dyDescent="0.25">
      <c r="A83" s="159"/>
      <c r="B83" s="19" t="s">
        <v>88</v>
      </c>
      <c r="C83" s="49" t="s">
        <v>19</v>
      </c>
      <c r="D83" s="46"/>
      <c r="E83" s="47">
        <v>6</v>
      </c>
      <c r="F83" s="75"/>
      <c r="G83" s="75"/>
      <c r="H83" s="48"/>
      <c r="I83" s="48"/>
      <c r="J83" s="48"/>
      <c r="K83" s="48"/>
      <c r="L83" s="48"/>
    </row>
    <row r="84" spans="1:12" x14ac:dyDescent="0.25">
      <c r="A84" s="159"/>
      <c r="B84" s="19" t="s">
        <v>89</v>
      </c>
      <c r="C84" s="49" t="s">
        <v>19</v>
      </c>
      <c r="D84" s="46"/>
      <c r="E84" s="47">
        <v>5</v>
      </c>
      <c r="F84" s="75"/>
      <c r="G84" s="75"/>
      <c r="H84" s="48"/>
      <c r="I84" s="48"/>
      <c r="J84" s="48"/>
      <c r="K84" s="48"/>
      <c r="L84" s="48"/>
    </row>
    <row r="85" spans="1:12" x14ac:dyDescent="0.25">
      <c r="A85" s="20"/>
      <c r="B85" s="50" t="s">
        <v>90</v>
      </c>
      <c r="C85" s="49" t="s">
        <v>19</v>
      </c>
      <c r="D85" s="46"/>
      <c r="E85" s="47">
        <v>1</v>
      </c>
      <c r="F85" s="75"/>
      <c r="G85" s="75"/>
      <c r="H85" s="48"/>
      <c r="I85" s="48"/>
      <c r="J85" s="48"/>
      <c r="K85" s="48"/>
      <c r="L85" s="48"/>
    </row>
    <row r="86" spans="1:12" ht="15.75" thickBot="1" x14ac:dyDescent="0.3">
      <c r="A86" s="75"/>
      <c r="B86" s="50" t="s">
        <v>92</v>
      </c>
      <c r="C86" s="49" t="s">
        <v>19</v>
      </c>
      <c r="D86" s="51"/>
      <c r="E86" s="47">
        <v>1</v>
      </c>
      <c r="F86" s="52"/>
      <c r="G86" s="52"/>
      <c r="H86" s="53"/>
      <c r="I86" s="52"/>
      <c r="J86" s="52"/>
      <c r="K86" s="52"/>
      <c r="L86" s="48"/>
    </row>
    <row r="87" spans="1:12" ht="17.25" thickTop="1" thickBot="1" x14ac:dyDescent="0.3">
      <c r="A87" s="75"/>
      <c r="B87" s="109" t="s">
        <v>3</v>
      </c>
      <c r="C87" s="103"/>
      <c r="D87" s="106"/>
      <c r="E87" s="105"/>
      <c r="F87" s="107"/>
      <c r="G87" s="107"/>
      <c r="H87" s="107"/>
      <c r="I87" s="107"/>
      <c r="J87" s="107"/>
      <c r="K87" s="107"/>
      <c r="L87" s="105">
        <f>SUM(L70:L86)</f>
        <v>0</v>
      </c>
    </row>
    <row r="88" spans="1:12" ht="15.75" thickTop="1" x14ac:dyDescent="0.25">
      <c r="A88" s="75"/>
      <c r="B88" s="38" t="s">
        <v>115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1:12" ht="27" x14ac:dyDescent="0.25">
      <c r="A89" s="159" t="s">
        <v>67</v>
      </c>
      <c r="B89" s="28" t="s">
        <v>99</v>
      </c>
      <c r="C89" s="45" t="s">
        <v>65</v>
      </c>
      <c r="D89" s="54"/>
      <c r="E89" s="47">
        <v>14</v>
      </c>
      <c r="F89" s="48"/>
      <c r="G89" s="48"/>
      <c r="H89" s="48"/>
      <c r="I89" s="48"/>
      <c r="J89" s="48"/>
      <c r="K89" s="48"/>
      <c r="L89" s="48"/>
    </row>
    <row r="90" spans="1:12" x14ac:dyDescent="0.25">
      <c r="A90" s="159"/>
      <c r="B90" s="20" t="s">
        <v>100</v>
      </c>
      <c r="C90" s="49" t="s">
        <v>65</v>
      </c>
      <c r="D90" s="46">
        <v>1.02</v>
      </c>
      <c r="E90" s="46">
        <f>D90*E89</f>
        <v>14.280000000000001</v>
      </c>
      <c r="F90" s="75"/>
      <c r="G90" s="75"/>
      <c r="H90" s="48"/>
      <c r="I90" s="48"/>
      <c r="J90" s="48"/>
      <c r="K90" s="48"/>
      <c r="L90" s="48"/>
    </row>
    <row r="91" spans="1:12" x14ac:dyDescent="0.25">
      <c r="A91" s="159"/>
      <c r="B91" s="20" t="s">
        <v>101</v>
      </c>
      <c r="C91" s="49" t="s">
        <v>50</v>
      </c>
      <c r="D91" s="46">
        <v>0.23499999999999999</v>
      </c>
      <c r="E91" s="46">
        <f>D91*E89</f>
        <v>3.29</v>
      </c>
      <c r="F91" s="75"/>
      <c r="G91" s="75"/>
      <c r="H91" s="48"/>
      <c r="I91" s="48"/>
      <c r="J91" s="48"/>
      <c r="K91" s="48"/>
      <c r="L91" s="48"/>
    </row>
    <row r="92" spans="1:12" x14ac:dyDescent="0.25">
      <c r="A92" s="159"/>
      <c r="B92" s="20" t="s">
        <v>91</v>
      </c>
      <c r="C92" s="49" t="s">
        <v>14</v>
      </c>
      <c r="D92" s="46">
        <v>0.20799999999999999</v>
      </c>
      <c r="E92" s="46">
        <f>D92*E89</f>
        <v>2.9119999999999999</v>
      </c>
      <c r="F92" s="75"/>
      <c r="G92" s="75"/>
      <c r="H92" s="48"/>
      <c r="I92" s="48"/>
      <c r="J92" s="48"/>
      <c r="K92" s="48"/>
      <c r="L92" s="48"/>
    </row>
    <row r="93" spans="1:12" ht="27" x14ac:dyDescent="0.25">
      <c r="A93" s="159" t="s">
        <v>67</v>
      </c>
      <c r="B93" s="28" t="s">
        <v>102</v>
      </c>
      <c r="C93" s="45" t="s">
        <v>65</v>
      </c>
      <c r="D93" s="54"/>
      <c r="E93" s="47">
        <v>12</v>
      </c>
      <c r="F93" s="48"/>
      <c r="G93" s="48"/>
      <c r="H93" s="48"/>
      <c r="I93" s="48"/>
      <c r="J93" s="48"/>
      <c r="K93" s="48"/>
      <c r="L93" s="48"/>
    </row>
    <row r="94" spans="1:12" x14ac:dyDescent="0.25">
      <c r="A94" s="159"/>
      <c r="B94" s="20" t="s">
        <v>103</v>
      </c>
      <c r="C94" s="49" t="s">
        <v>65</v>
      </c>
      <c r="D94" s="46">
        <v>1.02</v>
      </c>
      <c r="E94" s="46">
        <f>D94*E93</f>
        <v>12.24</v>
      </c>
      <c r="F94" s="75"/>
      <c r="G94" s="75"/>
      <c r="H94" s="48"/>
      <c r="I94" s="48"/>
      <c r="J94" s="48"/>
      <c r="K94" s="48"/>
      <c r="L94" s="48"/>
    </row>
    <row r="95" spans="1:12" x14ac:dyDescent="0.25">
      <c r="A95" s="159"/>
      <c r="B95" s="20" t="s">
        <v>101</v>
      </c>
      <c r="C95" s="49" t="s">
        <v>50</v>
      </c>
      <c r="D95" s="46">
        <v>0.23499999999999999</v>
      </c>
      <c r="E95" s="46">
        <f>D95*E93</f>
        <v>2.82</v>
      </c>
      <c r="F95" s="75"/>
      <c r="G95" s="75"/>
      <c r="H95" s="48"/>
      <c r="I95" s="48"/>
      <c r="J95" s="48"/>
      <c r="K95" s="48"/>
      <c r="L95" s="48"/>
    </row>
    <row r="96" spans="1:12" x14ac:dyDescent="0.25">
      <c r="A96" s="159"/>
      <c r="B96" s="20" t="s">
        <v>91</v>
      </c>
      <c r="C96" s="49" t="s">
        <v>14</v>
      </c>
      <c r="D96" s="46">
        <v>0.20799999999999999</v>
      </c>
      <c r="E96" s="46">
        <f>D96*E93</f>
        <v>2.496</v>
      </c>
      <c r="F96" s="75"/>
      <c r="G96" s="75"/>
      <c r="H96" s="48"/>
      <c r="I96" s="48"/>
      <c r="J96" s="48"/>
      <c r="K96" s="48"/>
      <c r="L96" s="48"/>
    </row>
    <row r="97" spans="1:12" x14ac:dyDescent="0.25">
      <c r="A97" s="96"/>
      <c r="B97" s="19" t="s">
        <v>75</v>
      </c>
      <c r="C97" s="45" t="s">
        <v>19</v>
      </c>
      <c r="D97" s="46"/>
      <c r="E97" s="47">
        <v>35</v>
      </c>
      <c r="F97" s="48"/>
      <c r="G97" s="48"/>
      <c r="H97" s="48"/>
      <c r="I97" s="48"/>
      <c r="J97" s="48"/>
      <c r="K97" s="48"/>
      <c r="L97" s="48"/>
    </row>
    <row r="98" spans="1:12" x14ac:dyDescent="0.25">
      <c r="A98" s="159"/>
      <c r="B98" s="19" t="s">
        <v>76</v>
      </c>
      <c r="C98" s="49" t="s">
        <v>19</v>
      </c>
      <c r="D98" s="46"/>
      <c r="E98" s="48">
        <v>4</v>
      </c>
      <c r="F98" s="75"/>
      <c r="G98" s="75"/>
      <c r="H98" s="48"/>
      <c r="I98" s="48"/>
      <c r="J98" s="48"/>
      <c r="K98" s="48"/>
      <c r="L98" s="48"/>
    </row>
    <row r="99" spans="1:12" x14ac:dyDescent="0.25">
      <c r="A99" s="159"/>
      <c r="B99" s="19" t="s">
        <v>77</v>
      </c>
      <c r="C99" s="49" t="s">
        <v>19</v>
      </c>
      <c r="D99" s="46"/>
      <c r="E99" s="48">
        <v>4</v>
      </c>
      <c r="F99" s="75"/>
      <c r="G99" s="75"/>
      <c r="H99" s="48"/>
      <c r="I99" s="48"/>
      <c r="J99" s="48"/>
      <c r="K99" s="48"/>
      <c r="L99" s="48"/>
    </row>
    <row r="100" spans="1:12" x14ac:dyDescent="0.25">
      <c r="A100" s="159"/>
      <c r="B100" s="19" t="s">
        <v>116</v>
      </c>
      <c r="C100" s="49" t="s">
        <v>19</v>
      </c>
      <c r="D100" s="46"/>
      <c r="E100" s="48">
        <v>3</v>
      </c>
      <c r="F100" s="75"/>
      <c r="G100" s="75"/>
      <c r="H100" s="48"/>
      <c r="I100" s="48"/>
      <c r="J100" s="48"/>
      <c r="K100" s="48"/>
      <c r="L100" s="48"/>
    </row>
    <row r="101" spans="1:12" x14ac:dyDescent="0.25">
      <c r="A101" s="159"/>
      <c r="B101" s="19" t="s">
        <v>117</v>
      </c>
      <c r="C101" s="49" t="s">
        <v>19</v>
      </c>
      <c r="D101" s="46"/>
      <c r="E101" s="48">
        <v>2</v>
      </c>
      <c r="F101" s="75"/>
      <c r="G101" s="75"/>
      <c r="H101" s="48"/>
      <c r="I101" s="48"/>
      <c r="J101" s="48"/>
      <c r="K101" s="48"/>
      <c r="L101" s="48"/>
    </row>
    <row r="102" spans="1:12" x14ac:dyDescent="0.25">
      <c r="A102" s="159"/>
      <c r="B102" s="19" t="s">
        <v>78</v>
      </c>
      <c r="C102" s="49" t="s">
        <v>19</v>
      </c>
      <c r="D102" s="46"/>
      <c r="E102" s="48">
        <v>4</v>
      </c>
      <c r="F102" s="75"/>
      <c r="G102" s="75"/>
      <c r="H102" s="48"/>
      <c r="I102" s="48"/>
      <c r="J102" s="48"/>
      <c r="K102" s="48"/>
      <c r="L102" s="48"/>
    </row>
    <row r="103" spans="1:12" x14ac:dyDescent="0.25">
      <c r="A103" s="159"/>
      <c r="B103" s="19" t="s">
        <v>79</v>
      </c>
      <c r="C103" s="49" t="s">
        <v>19</v>
      </c>
      <c r="D103" s="46"/>
      <c r="E103" s="48">
        <v>5</v>
      </c>
      <c r="F103" s="75"/>
      <c r="G103" s="75"/>
      <c r="H103" s="48"/>
      <c r="I103" s="48"/>
      <c r="J103" s="48"/>
      <c r="K103" s="48"/>
      <c r="L103" s="48"/>
    </row>
    <row r="104" spans="1:12" x14ac:dyDescent="0.25">
      <c r="A104" s="159"/>
      <c r="B104" s="19" t="s">
        <v>80</v>
      </c>
      <c r="C104" s="49" t="s">
        <v>19</v>
      </c>
      <c r="D104" s="46"/>
      <c r="E104" s="48">
        <v>7</v>
      </c>
      <c r="F104" s="75"/>
      <c r="G104" s="75"/>
      <c r="H104" s="48"/>
      <c r="I104" s="48"/>
      <c r="J104" s="48"/>
      <c r="K104" s="48"/>
      <c r="L104" s="48"/>
    </row>
    <row r="105" spans="1:12" x14ac:dyDescent="0.25">
      <c r="A105" s="159"/>
      <c r="B105" s="19" t="s">
        <v>81</v>
      </c>
      <c r="C105" s="49" t="s">
        <v>19</v>
      </c>
      <c r="D105" s="46"/>
      <c r="E105" s="48">
        <v>2</v>
      </c>
      <c r="F105" s="75"/>
      <c r="G105" s="75"/>
      <c r="H105" s="48"/>
      <c r="I105" s="48"/>
      <c r="J105" s="48"/>
      <c r="K105" s="48"/>
      <c r="L105" s="48"/>
    </row>
    <row r="106" spans="1:12" x14ac:dyDescent="0.25">
      <c r="A106" s="159"/>
      <c r="B106" s="19" t="s">
        <v>82</v>
      </c>
      <c r="C106" s="49" t="s">
        <v>19</v>
      </c>
      <c r="D106" s="46"/>
      <c r="E106" s="48">
        <v>3</v>
      </c>
      <c r="F106" s="75"/>
      <c r="G106" s="75"/>
      <c r="H106" s="48"/>
      <c r="I106" s="48"/>
      <c r="J106" s="48"/>
      <c r="K106" s="48"/>
      <c r="L106" s="48"/>
    </row>
    <row r="107" spans="1:12" x14ac:dyDescent="0.25">
      <c r="A107" s="159"/>
      <c r="B107" s="19" t="s">
        <v>83</v>
      </c>
      <c r="C107" s="49" t="s">
        <v>19</v>
      </c>
      <c r="D107" s="46"/>
      <c r="E107" s="48">
        <v>1</v>
      </c>
      <c r="F107" s="75"/>
      <c r="G107" s="75"/>
      <c r="H107" s="48"/>
      <c r="I107" s="48"/>
      <c r="J107" s="48"/>
      <c r="K107" s="48"/>
      <c r="L107" s="48"/>
    </row>
    <row r="108" spans="1:12" x14ac:dyDescent="0.25">
      <c r="A108" s="157" t="s">
        <v>70</v>
      </c>
      <c r="B108" s="45" t="s">
        <v>104</v>
      </c>
      <c r="C108" s="45" t="s">
        <v>105</v>
      </c>
      <c r="D108" s="54"/>
      <c r="E108" s="47">
        <v>1</v>
      </c>
      <c r="F108" s="55"/>
      <c r="G108" s="22"/>
      <c r="H108" s="22"/>
      <c r="I108" s="22"/>
      <c r="J108" s="22"/>
      <c r="K108" s="22"/>
      <c r="L108" s="22"/>
    </row>
    <row r="109" spans="1:12" x14ac:dyDescent="0.25">
      <c r="A109" s="157"/>
      <c r="B109" s="49" t="s">
        <v>106</v>
      </c>
      <c r="C109" s="49" t="s">
        <v>105</v>
      </c>
      <c r="D109" s="46">
        <v>1</v>
      </c>
      <c r="E109" s="46">
        <f>E108*D109</f>
        <v>1</v>
      </c>
      <c r="F109" s="75"/>
      <c r="G109" s="75"/>
      <c r="H109" s="48"/>
      <c r="I109" s="48"/>
      <c r="J109" s="48"/>
      <c r="K109" s="48"/>
      <c r="L109" s="48"/>
    </row>
    <row r="110" spans="1:12" x14ac:dyDescent="0.25">
      <c r="A110" s="157"/>
      <c r="B110" s="49" t="s">
        <v>91</v>
      </c>
      <c r="C110" s="49" t="s">
        <v>14</v>
      </c>
      <c r="D110" s="46">
        <v>1.32</v>
      </c>
      <c r="E110" s="46">
        <f>E108*D110</f>
        <v>1.32</v>
      </c>
      <c r="F110" s="75"/>
      <c r="G110" s="75"/>
      <c r="H110" s="48"/>
      <c r="I110" s="48"/>
      <c r="J110" s="48"/>
      <c r="K110" s="48"/>
      <c r="L110" s="48"/>
    </row>
    <row r="111" spans="1:12" x14ac:dyDescent="0.25">
      <c r="A111" s="157" t="s">
        <v>68</v>
      </c>
      <c r="B111" s="45" t="s">
        <v>107</v>
      </c>
      <c r="C111" s="45" t="s">
        <v>105</v>
      </c>
      <c r="D111" s="54"/>
      <c r="E111" s="47">
        <v>2</v>
      </c>
      <c r="F111" s="55"/>
      <c r="G111" s="22"/>
      <c r="H111" s="22"/>
      <c r="I111" s="22"/>
      <c r="J111" s="22"/>
      <c r="K111" s="22"/>
      <c r="L111" s="22"/>
    </row>
    <row r="112" spans="1:12" x14ac:dyDescent="0.25">
      <c r="A112" s="157"/>
      <c r="B112" s="49" t="s">
        <v>108</v>
      </c>
      <c r="C112" s="49" t="s">
        <v>105</v>
      </c>
      <c r="D112" s="46">
        <v>1</v>
      </c>
      <c r="E112" s="46">
        <f>E111*D112</f>
        <v>2</v>
      </c>
      <c r="F112" s="75"/>
      <c r="G112" s="75"/>
      <c r="H112" s="48"/>
      <c r="I112" s="48"/>
      <c r="J112" s="48"/>
      <c r="K112" s="48"/>
      <c r="L112" s="48"/>
    </row>
    <row r="113" spans="1:12" x14ac:dyDescent="0.25">
      <c r="A113" s="157"/>
      <c r="B113" s="49" t="s">
        <v>91</v>
      </c>
      <c r="C113" s="49" t="s">
        <v>14</v>
      </c>
      <c r="D113" s="46">
        <v>0.37</v>
      </c>
      <c r="E113" s="46">
        <f>E111*D113</f>
        <v>0.74</v>
      </c>
      <c r="F113" s="75"/>
      <c r="G113" s="75"/>
      <c r="H113" s="48"/>
      <c r="I113" s="48"/>
      <c r="J113" s="48"/>
      <c r="K113" s="48"/>
      <c r="L113" s="48"/>
    </row>
    <row r="114" spans="1:12" x14ac:dyDescent="0.25">
      <c r="A114" s="157" t="s">
        <v>109</v>
      </c>
      <c r="B114" s="24" t="s">
        <v>110</v>
      </c>
      <c r="C114" s="24" t="s">
        <v>19</v>
      </c>
      <c r="D114" s="56"/>
      <c r="E114" s="57">
        <v>4</v>
      </c>
      <c r="F114" s="26"/>
      <c r="G114" s="26"/>
      <c r="H114" s="26"/>
      <c r="I114" s="26"/>
      <c r="J114" s="26"/>
      <c r="K114" s="26"/>
      <c r="L114" s="48"/>
    </row>
    <row r="115" spans="1:12" x14ac:dyDescent="0.25">
      <c r="A115" s="157"/>
      <c r="B115" s="23" t="s">
        <v>74</v>
      </c>
      <c r="C115" s="23" t="s">
        <v>19</v>
      </c>
      <c r="D115" s="27">
        <v>1</v>
      </c>
      <c r="E115" s="25">
        <f>E114*D115</f>
        <v>4</v>
      </c>
      <c r="F115" s="75"/>
      <c r="G115" s="75"/>
      <c r="H115" s="26"/>
      <c r="I115" s="26"/>
      <c r="J115" s="26"/>
      <c r="K115" s="26"/>
      <c r="L115" s="48"/>
    </row>
    <row r="116" spans="1:12" x14ac:dyDescent="0.25">
      <c r="A116" s="157"/>
      <c r="B116" s="23" t="s">
        <v>91</v>
      </c>
      <c r="C116" s="23" t="s">
        <v>14</v>
      </c>
      <c r="D116" s="27">
        <v>0.11</v>
      </c>
      <c r="E116" s="25">
        <f>E114*D116</f>
        <v>0.44</v>
      </c>
      <c r="F116" s="75"/>
      <c r="G116" s="75"/>
      <c r="H116" s="26"/>
      <c r="I116" s="26"/>
      <c r="J116" s="26"/>
      <c r="K116" s="26"/>
      <c r="L116" s="48"/>
    </row>
    <row r="117" spans="1:12" ht="28.5" x14ac:dyDescent="0.25">
      <c r="A117" s="97" t="s">
        <v>70</v>
      </c>
      <c r="B117" s="98" t="s">
        <v>71</v>
      </c>
      <c r="C117" s="98" t="s">
        <v>24</v>
      </c>
      <c r="D117" s="99"/>
      <c r="E117" s="99">
        <v>1</v>
      </c>
      <c r="F117" s="100"/>
      <c r="G117" s="100"/>
      <c r="H117" s="100"/>
      <c r="I117" s="100"/>
      <c r="J117" s="100"/>
      <c r="K117" s="100"/>
      <c r="L117" s="100"/>
    </row>
    <row r="118" spans="1:12" x14ac:dyDescent="0.25">
      <c r="A118" s="97"/>
      <c r="B118" s="97" t="s">
        <v>72</v>
      </c>
      <c r="C118" s="101" t="s">
        <v>24</v>
      </c>
      <c r="D118" s="97">
        <v>1</v>
      </c>
      <c r="E118" s="97">
        <f>D118*E117</f>
        <v>1</v>
      </c>
      <c r="F118" s="102"/>
      <c r="G118" s="102"/>
      <c r="H118" s="102"/>
      <c r="I118" s="102"/>
      <c r="J118" s="102"/>
      <c r="K118" s="102"/>
      <c r="L118" s="102"/>
    </row>
    <row r="119" spans="1:12" x14ac:dyDescent="0.25">
      <c r="A119" s="97"/>
      <c r="B119" s="97" t="s">
        <v>25</v>
      </c>
      <c r="C119" s="101" t="s">
        <v>14</v>
      </c>
      <c r="D119" s="97">
        <v>1.32</v>
      </c>
      <c r="E119" s="97">
        <f>D119*E117</f>
        <v>1.32</v>
      </c>
      <c r="F119" s="102"/>
      <c r="G119" s="102"/>
      <c r="H119" s="102"/>
      <c r="I119" s="102"/>
      <c r="J119" s="102"/>
      <c r="K119" s="102"/>
      <c r="L119" s="102"/>
    </row>
    <row r="120" spans="1:12" ht="28.5" x14ac:dyDescent="0.25">
      <c r="A120" s="60" t="s">
        <v>23</v>
      </c>
      <c r="B120" s="62" t="s">
        <v>97</v>
      </c>
      <c r="C120" s="62" t="s">
        <v>24</v>
      </c>
      <c r="D120" s="61"/>
      <c r="E120" s="61">
        <v>1</v>
      </c>
      <c r="F120" s="63"/>
      <c r="G120" s="63"/>
      <c r="H120" s="63"/>
      <c r="I120" s="63"/>
      <c r="J120" s="63"/>
      <c r="K120" s="63"/>
      <c r="L120" s="63"/>
    </row>
    <row r="121" spans="1:12" x14ac:dyDescent="0.25">
      <c r="A121" s="65"/>
      <c r="B121" s="65" t="s">
        <v>96</v>
      </c>
      <c r="C121" s="64" t="s">
        <v>24</v>
      </c>
      <c r="D121" s="65">
        <v>1</v>
      </c>
      <c r="E121" s="65">
        <f>D121*E120</f>
        <v>1</v>
      </c>
      <c r="F121" s="75"/>
      <c r="G121" s="75"/>
      <c r="H121" s="66"/>
      <c r="I121" s="66"/>
      <c r="J121" s="66"/>
      <c r="K121" s="66"/>
      <c r="L121" s="66"/>
    </row>
    <row r="122" spans="1:12" ht="15.75" thickBot="1" x14ac:dyDescent="0.3">
      <c r="A122" s="65"/>
      <c r="B122" s="65" t="s">
        <v>25</v>
      </c>
      <c r="C122" s="64" t="s">
        <v>14</v>
      </c>
      <c r="D122" s="65">
        <v>1.24</v>
      </c>
      <c r="E122" s="65">
        <f>D122*E120</f>
        <v>1.24</v>
      </c>
      <c r="F122" s="75"/>
      <c r="G122" s="75"/>
      <c r="H122" s="66"/>
      <c r="I122" s="66"/>
      <c r="J122" s="66"/>
      <c r="K122" s="66"/>
      <c r="L122" s="66"/>
    </row>
    <row r="123" spans="1:12" ht="17.25" thickTop="1" thickBot="1" x14ac:dyDescent="0.35">
      <c r="B123" s="108" t="s">
        <v>3</v>
      </c>
      <c r="C123" s="104"/>
      <c r="D123" s="104"/>
      <c r="E123" s="104"/>
      <c r="F123" s="145"/>
      <c r="G123" s="145"/>
      <c r="H123" s="145"/>
      <c r="I123" s="145"/>
      <c r="J123" s="145"/>
      <c r="K123" s="145"/>
      <c r="L123" s="148">
        <f>SUM(L89:L122)</f>
        <v>0</v>
      </c>
    </row>
    <row r="124" spans="1:12" ht="15.75" thickTop="1" x14ac:dyDescent="0.25">
      <c r="B124" s="110" t="s">
        <v>119</v>
      </c>
      <c r="C124" s="111"/>
      <c r="D124" s="112"/>
      <c r="E124" s="113"/>
      <c r="F124" s="114"/>
      <c r="G124" s="115"/>
      <c r="H124" s="116"/>
      <c r="I124" s="116"/>
      <c r="J124" s="116"/>
      <c r="K124" s="116"/>
      <c r="L124" s="115">
        <f>L123+L87+L68</f>
        <v>0</v>
      </c>
    </row>
    <row r="125" spans="1:12" x14ac:dyDescent="0.25">
      <c r="B125" s="117" t="s">
        <v>120</v>
      </c>
      <c r="C125" s="118"/>
      <c r="D125" s="119"/>
      <c r="E125" s="120"/>
      <c r="F125" s="119"/>
      <c r="G125" s="120"/>
      <c r="H125" s="119"/>
      <c r="I125" s="120"/>
      <c r="J125" s="119"/>
      <c r="K125" s="120"/>
      <c r="L125" s="121">
        <f>L124*C125</f>
        <v>0</v>
      </c>
    </row>
    <row r="126" spans="1:12" x14ac:dyDescent="0.25">
      <c r="B126" s="122" t="s">
        <v>3</v>
      </c>
      <c r="C126" s="123"/>
      <c r="D126" s="124"/>
      <c r="E126" s="123"/>
      <c r="F126" s="124"/>
      <c r="G126" s="123"/>
      <c r="H126" s="124"/>
      <c r="I126" s="123"/>
      <c r="J126" s="124"/>
      <c r="K126" s="123"/>
      <c r="L126" s="121">
        <f>L125+L124</f>
        <v>0</v>
      </c>
    </row>
    <row r="127" spans="1:12" x14ac:dyDescent="0.25">
      <c r="B127" s="117" t="s">
        <v>121</v>
      </c>
      <c r="C127" s="118"/>
      <c r="D127" s="119"/>
      <c r="E127" s="120"/>
      <c r="F127" s="119"/>
      <c r="G127" s="120"/>
      <c r="H127" s="119"/>
      <c r="I127" s="120"/>
      <c r="J127" s="119"/>
      <c r="K127" s="120"/>
      <c r="L127" s="121">
        <f>L126*C127</f>
        <v>0</v>
      </c>
    </row>
    <row r="128" spans="1:12" x14ac:dyDescent="0.25">
      <c r="B128" s="125" t="s">
        <v>122</v>
      </c>
      <c r="C128" s="123"/>
      <c r="D128" s="124"/>
      <c r="E128" s="123"/>
      <c r="F128" s="124"/>
      <c r="G128" s="123"/>
      <c r="H128" s="124"/>
      <c r="I128" s="123"/>
      <c r="J128" s="124"/>
      <c r="K128" s="123"/>
      <c r="L128" s="121">
        <f>L127+L126</f>
        <v>0</v>
      </c>
    </row>
    <row r="129" spans="2:12" ht="15.75" x14ac:dyDescent="0.25">
      <c r="B129" s="126" t="s">
        <v>123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8">
        <f>L128+L40</f>
        <v>0</v>
      </c>
    </row>
    <row r="130" spans="2:12" x14ac:dyDescent="0.25">
      <c r="B130" s="129" t="s">
        <v>124</v>
      </c>
      <c r="C130" s="130">
        <v>0.05</v>
      </c>
      <c r="D130" s="131"/>
      <c r="E130" s="132"/>
      <c r="F130" s="133"/>
      <c r="G130" s="133"/>
      <c r="H130" s="133"/>
      <c r="I130" s="133"/>
      <c r="J130" s="133"/>
      <c r="K130" s="133"/>
      <c r="L130" s="134">
        <f>L129*C130</f>
        <v>0</v>
      </c>
    </row>
    <row r="131" spans="2:12" x14ac:dyDescent="0.25">
      <c r="B131" s="135" t="s">
        <v>122</v>
      </c>
      <c r="C131" s="135"/>
      <c r="D131" s="131"/>
      <c r="E131" s="132"/>
      <c r="F131" s="133"/>
      <c r="G131" s="133"/>
      <c r="H131" s="133"/>
      <c r="I131" s="133"/>
      <c r="J131" s="133"/>
      <c r="K131" s="133"/>
      <c r="L131" s="134">
        <f>L130+L129</f>
        <v>0</v>
      </c>
    </row>
    <row r="132" spans="2:12" x14ac:dyDescent="0.25">
      <c r="B132" s="129" t="s">
        <v>125</v>
      </c>
      <c r="C132" s="130">
        <v>0.18</v>
      </c>
      <c r="D132" s="131"/>
      <c r="E132" s="132"/>
      <c r="F132" s="133"/>
      <c r="G132" s="133"/>
      <c r="H132" s="133"/>
      <c r="I132" s="133"/>
      <c r="J132" s="133"/>
      <c r="K132" s="133"/>
      <c r="L132" s="134">
        <f>L131*C132</f>
        <v>0</v>
      </c>
    </row>
    <row r="133" spans="2:12" x14ac:dyDescent="0.25">
      <c r="B133" s="135" t="s">
        <v>122</v>
      </c>
      <c r="C133" s="135"/>
      <c r="D133" s="131"/>
      <c r="E133" s="132"/>
      <c r="F133" s="133"/>
      <c r="G133" s="133"/>
      <c r="H133" s="133"/>
      <c r="I133" s="133"/>
      <c r="J133" s="133"/>
      <c r="K133" s="133"/>
      <c r="L133" s="134">
        <f>L132+L131</f>
        <v>0</v>
      </c>
    </row>
  </sheetData>
  <mergeCells count="15">
    <mergeCell ref="A114:A116"/>
    <mergeCell ref="B42:C42"/>
    <mergeCell ref="A77:A84"/>
    <mergeCell ref="A89:A92"/>
    <mergeCell ref="A93:A96"/>
    <mergeCell ref="A64:A67"/>
    <mergeCell ref="A98:A107"/>
    <mergeCell ref="A108:A110"/>
    <mergeCell ref="A111:A113"/>
    <mergeCell ref="A50:A57"/>
    <mergeCell ref="A21:B21"/>
    <mergeCell ref="A8:B8"/>
    <mergeCell ref="A1:L3"/>
    <mergeCell ref="L4:L7"/>
    <mergeCell ref="B4:B7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2016-12-01T07:42:43Z</dcterms:modified>
</cp:coreProperties>
</file>