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120" tabRatio="768" activeTab="0"/>
  </bookViews>
  <sheets>
    <sheet name="guramish" sheetId="1" r:id="rId1"/>
  </sheets>
  <definedNames>
    <definedName name="_xlnm.Print_Area" localSheetId="0">'guramish'!$A$1:$N$125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<sst xmlns="http://schemas.openxmlformats.org/spreadsheetml/2006/main" count="229" uniqueCount="136">
  <si>
    <t>masala</t>
  </si>
  <si>
    <t>xelfasi</t>
  </si>
  <si>
    <t>transporti da meqanizmebi</t>
  </si>
  <si>
    <t>erT. fasi</t>
  </si>
  <si>
    <t>t</t>
  </si>
  <si>
    <t>jami</t>
  </si>
  <si>
    <t>samuSaoebis CamonaTvali</t>
  </si>
  <si>
    <t>ganzom.</t>
  </si>
  <si>
    <t>adg.</t>
  </si>
  <si>
    <t>g.m.</t>
  </si>
  <si>
    <t>c</t>
  </si>
  <si>
    <r>
      <t>m</t>
    </r>
    <r>
      <rPr>
        <vertAlign val="superscript"/>
        <sz val="11"/>
        <rFont val="LitNusx"/>
        <family val="0"/>
      </rPr>
      <t>3</t>
    </r>
  </si>
  <si>
    <t>7</t>
  </si>
  <si>
    <t>9</t>
  </si>
  <si>
    <t>11</t>
  </si>
  <si>
    <t xml:space="preserve"> g.m.</t>
  </si>
  <si>
    <t>ganmeorebiTi gadaburRvis samuSaoebi.</t>
  </si>
  <si>
    <t xml:space="preserve"> g.m</t>
  </si>
  <si>
    <t>g.m</t>
  </si>
  <si>
    <t>teritoriis vertikaluri dagegmareba</t>
  </si>
  <si>
    <t>gruntis moWra xeliT</t>
  </si>
  <si>
    <r>
      <t>m</t>
    </r>
    <r>
      <rPr>
        <vertAlign val="superscript"/>
        <sz val="11"/>
        <rFont val="LitNusx"/>
        <family val="0"/>
      </rPr>
      <t>3</t>
    </r>
  </si>
  <si>
    <r>
      <t>m</t>
    </r>
    <r>
      <rPr>
        <vertAlign val="superscript"/>
        <sz val="11"/>
        <rFont val="LitNusx"/>
        <family val="0"/>
      </rPr>
      <t>2</t>
    </r>
  </si>
  <si>
    <t>liTonis konstruqciebis SeRebva antikoroziuli saRebaviT</t>
  </si>
  <si>
    <t>gruntis motkepvna xelis pnevmomtkepniT</t>
  </si>
  <si>
    <t>gobiseburi filis qveS gruntis Semkvriveba RorRiT</t>
  </si>
  <si>
    <t>datkepnili RorRis morwyva</t>
  </si>
  <si>
    <r>
      <t>betonis momzadeba gobiseburi filis qveS sisqiT 10sm (</t>
    </r>
    <r>
      <rPr>
        <sz val="11"/>
        <color indexed="8"/>
        <rFont val="Arial"/>
        <family val="2"/>
      </rPr>
      <t>B7,5)</t>
    </r>
  </si>
  <si>
    <t>armaturis karkasis da badis damzadeba da dayeneba gobiseburi filis mosawyobad</t>
  </si>
  <si>
    <t>kedlebis Selesva qviSa-cementis xsnariT (2:1)</t>
  </si>
  <si>
    <t>midgmiTi banketi qveS  gruntis Semkvriveba RorRiT</t>
  </si>
  <si>
    <t>gare kedlebis daxvreta ankerebis mosawyobad</t>
  </si>
  <si>
    <t>aramaturis badisa da ankerebis damzadeba da dayeneba kedlis mojavnisavis</t>
  </si>
  <si>
    <t>d.R.g 18%</t>
  </si>
  <si>
    <t>sakanalizacio da wyalgamtari Webis gawmenda</t>
  </si>
  <si>
    <t>kedlebis SebaTqaSeba qviSa-cementis xsnariT (2:1)</t>
  </si>
  <si>
    <t>gauTvaliswinebeli samuSaoebi 5%</t>
  </si>
  <si>
    <t>droebiTi el.momaragebis uzrunvelyofa (teqnikuri piroba)</t>
  </si>
  <si>
    <t>lari</t>
  </si>
  <si>
    <t>kedlebis damuSaveba midgmiTi banketis mosawyobad (Camofxeka, gasufTaveba da mokodva)</t>
  </si>
  <si>
    <t xml:space="preserve">kedlebis damuSaveba rk.betonis javSnis mosawyobad(Camofxeka, gasufTaveba da mokodva) </t>
  </si>
  <si>
    <t>gruntis damuSaveba  xeliT   gobiseburi filis mosawyobad (rTul SezRudul pirobebSi)</t>
  </si>
  <si>
    <t>gaZlierebuli Riobebis gverdulebis Selesva qviSa-cementis xsnariT (2:1)</t>
  </si>
  <si>
    <t>თავი N1 - მოსამზადებელი სამუშაოები</t>
  </si>
  <si>
    <t>თავი N2 - ნაბურღ-ინექციური ხიმინჯების მოწყობა</t>
  </si>
  <si>
    <t>N</t>
  </si>
  <si>
    <t>თავი N3  - გამაგრება-გაძლიერების სამუშაოები</t>
  </si>
  <si>
    <t xml:space="preserve"> თავი N4 - წყალსადენი კანალიზაცია</t>
  </si>
  <si>
    <t xml:space="preserve"> თავი N5 - ტერიტორიის კეთილმოწყობა</t>
  </si>
  <si>
    <t xml:space="preserve">amoburRuli miwis datvirTva avtoTviTmclelebze xeliT  </t>
  </si>
  <si>
    <t xml:space="preserve">amoburRuli miwis gadaadgileba xeliT 30 m-ze </t>
  </si>
  <si>
    <t xml:space="preserve">amoburRuli samagri duRabis da gruntis gadaadgileba xeliT 30 m-manZilze </t>
  </si>
  <si>
    <t xml:space="preserve">amoburRuli duRabis datvirTva xeliT  avtoTviTmclelebze </t>
  </si>
  <si>
    <t>sardafis kedlebis damuSaveba gobiseburi filis mosawyobad (Camofxeka, gasufTaveba da mokodva)</t>
  </si>
  <si>
    <r>
      <t xml:space="preserve">qviSa-xreSis narevis dayra sisqiT </t>
    </r>
    <r>
      <rPr>
        <sz val="11"/>
        <color indexed="8"/>
        <rFont val="LitNusx"/>
        <family val="0"/>
      </rPr>
      <t>10 sm.</t>
    </r>
  </si>
  <si>
    <t>qviSa-xreSis narevis dayra sisqiT 10 sm.</t>
  </si>
  <si>
    <r>
      <t>saburRi dazgis</t>
    </r>
    <r>
      <rPr>
        <sz val="11"/>
        <rFont val="LitNusx"/>
        <family val="0"/>
      </rPr>
      <t xml:space="preserve"> gadaadgileba</t>
    </r>
  </si>
  <si>
    <t>mTliani jami</t>
  </si>
  <si>
    <t>m3</t>
  </si>
  <si>
    <t>cali</t>
  </si>
  <si>
    <t>m2</t>
  </si>
  <si>
    <t>sardafSi arsebuli amoSenebuli kedlebis demontaJi</t>
  </si>
  <si>
    <t>sardafSi arsebuli nagvis gamotana</t>
  </si>
  <si>
    <r>
      <t>monoliTuri rk.betonis gobiseburi filis mowyoba (mZime betoni</t>
    </r>
    <r>
      <rPr>
        <sz val="11"/>
        <rFont val="Times New Roman"/>
        <family val="1"/>
      </rPr>
      <t>B</t>
    </r>
    <r>
      <rPr>
        <sz val="11"/>
        <rFont val="LitNusx"/>
        <family val="0"/>
      </rPr>
      <t xml:space="preserve">25), yalibis masalisa da mowyobis Rirebulebis CaTvliT  </t>
    </r>
  </si>
  <si>
    <t>sakanalizacio milebis demontaJi (Sida da gare)</t>
  </si>
  <si>
    <t>wyalgayvanilobis milebis demontaJi</t>
  </si>
  <si>
    <t xml:space="preserve">betonis bordiurebis mowyoba </t>
  </si>
  <si>
    <t>Riobebis gaZliereba liTonis konstruqciebiT</t>
  </si>
  <si>
    <r>
      <t>betonis momzadeba midgmiTi banketis qveS sisqiT 10sm (</t>
    </r>
    <r>
      <rPr>
        <sz val="11"/>
        <color indexed="8"/>
        <rFont val="Arial"/>
        <family val="2"/>
      </rPr>
      <t>B</t>
    </r>
    <r>
      <rPr>
        <sz val="11"/>
        <color indexed="8"/>
        <rFont val="LitNusx"/>
        <family val="0"/>
      </rPr>
      <t>7,5)</t>
    </r>
  </si>
  <si>
    <r>
      <t xml:space="preserve">monoliTuri rk.betonis banketisa mowyoba (mZime betoni </t>
    </r>
    <r>
      <rPr>
        <sz val="11"/>
        <rFont val="Times New Roman"/>
        <family val="1"/>
      </rPr>
      <t>B25</t>
    </r>
    <r>
      <rPr>
        <sz val="11"/>
        <rFont val="LitNusx"/>
        <family val="0"/>
      </rPr>
      <t xml:space="preserve">), yalibis masalisa da mowyobis Rirebulebis CaTvliT  </t>
    </r>
  </si>
  <si>
    <t xml:space="preserve">D xarjTaRricxva </t>
  </si>
  <si>
    <t xml:space="preserve">gruntis datvirTva xeliT, avtoTviTmclelebze </t>
  </si>
  <si>
    <t>gruntis damuSaveba   midgmiTi banketis mosawyobad Senobis perimetrze</t>
  </si>
  <si>
    <t>sxvadasxva samuSaoebi</t>
  </si>
  <si>
    <t>arsebuli nagvis gamotana xeliT da datvirTva avtomanqanebze</t>
  </si>
  <si>
    <t>sardafSi demontirebuli kedlebis montaJi</t>
  </si>
  <si>
    <t>teritoriis dasufTaveba da narCenebis gatana teritoriidan</t>
  </si>
  <si>
    <t xml:space="preserve">sardafSi plastmasis sakanalizacio milebis montaJi </t>
  </si>
  <si>
    <t xml:space="preserve">sardafSi plastmasis wyalgayvanilobis milebis montaJi </t>
  </si>
  <si>
    <t>armaturis karkasisa da badis damzadeba da dayeneba midgmiTi banketis  mosawyobad</t>
  </si>
  <si>
    <t>Robis demontaJi da gatana teritoriidan</t>
  </si>
  <si>
    <t>xreSis (RorRis) momzadeba sarinelis mosawyobad, sisqiT 8-10 sm</t>
  </si>
  <si>
    <t xml:space="preserve">droebiTi Robis mowyoba simarliT aranakleb 2.0m-sa </t>
  </si>
  <si>
    <t xml:space="preserve">cementis duRabis SeWirxvna gobiseburi filasa da grunts Soris </t>
  </si>
  <si>
    <t xml:space="preserve">ximinjebis armaturis karkasis damzadeba da dayeneba  </t>
  </si>
  <si>
    <t>sardafSi kedlebis  daxvreta ankerebis mosawyobad gobiseburi filisTvis</t>
  </si>
  <si>
    <r>
      <t>rk.betonis gobiseburi filisa da betonis momzadebaSi gamavali saineqcio milebis (dasaWirxni mili) mowyoba (</t>
    </r>
    <r>
      <rPr>
        <sz val="11"/>
        <color indexed="8"/>
        <rFont val="Arial"/>
        <family val="2"/>
      </rPr>
      <t>L=100</t>
    </r>
    <r>
      <rPr>
        <sz val="11"/>
        <color indexed="8"/>
        <rFont val="AcadMtavr"/>
        <family val="0"/>
      </rPr>
      <t xml:space="preserve">mm </t>
    </r>
    <r>
      <rPr>
        <sz val="11"/>
        <color indexed="8"/>
        <rFont val="Arial"/>
        <family val="2"/>
      </rPr>
      <t>d=2</t>
    </r>
    <r>
      <rPr>
        <sz val="11"/>
        <color indexed="8"/>
        <rFont val="AcadMtavr"/>
        <family val="0"/>
      </rPr>
      <t>mm)</t>
    </r>
  </si>
  <si>
    <t>liTonis elementebis mowyoba gadaxurvis filisaTvis, proeqtis mixediT</t>
  </si>
  <si>
    <t xml:space="preserve">sardafSi arsebuli monoliTuri saZirkvlis blokis narCenebis dangreva pnevmoCaquCiT </t>
  </si>
  <si>
    <t xml:space="preserve">gruntis nangrevebis da nagvis gadaadgileba xeliT 20-30 m-manZilze </t>
  </si>
  <si>
    <t xml:space="preserve"> ჯამი</t>
  </si>
  <si>
    <t>banketis qvabulSi samuSaod ferdis gamagreba xis elementebiT (ficari, xis koWi)</t>
  </si>
  <si>
    <t>sardafSi arsebuli karebebis demontaJi da samuSaoebis dasrulebis Semdgom montaJi (dasawyobeba)</t>
  </si>
  <si>
    <t xml:space="preserve">gruntis, nangrevebis da nagvis datvirTva xeliT avtoTviTmclelebze </t>
  </si>
  <si>
    <t>gruntis, nangrevebis da arsebuli nagvis gamotana sardafidan</t>
  </si>
  <si>
    <t xml:space="preserve">Senobis teritoriaze  balastis Semotana (gare banketis) qvabulSi </t>
  </si>
  <si>
    <t>kedlebis daxvreta ankerebis mosawyobad kedlebis mojavSnisaTvis</t>
  </si>
  <si>
    <t>xaraCos awyoba da daSla mravaljeradad kedlebis mojavSnisaTvis</t>
  </si>
  <si>
    <t xml:space="preserve">qviSa cementis xsnari </t>
  </si>
  <si>
    <t>tamponebis mowyoba ximinjebze cementis xsnariT, cementis markiT m-400 (sulfatomedegi portlantcementi)</t>
  </si>
  <si>
    <t>ximinjebis WaburRilSi  cementis duRabis Casxma  cementis markiT m-400 (sulfatomedegi portla-ntcementi)</t>
  </si>
  <si>
    <t>ximinjis dabetoneba cementis duRabiT (cementi m-300)(sulfatomedegi portla-ntcementi), armaturis karkasis mowyobis Semdgom</t>
  </si>
  <si>
    <t>arsebuli rkinaetonis iatakebisa da sardafSi Casasvleli kedlebis demontaJi</t>
  </si>
  <si>
    <t>wert</t>
  </si>
  <si>
    <t>armaturis karkasisa da badis damzadeba da dayeneba, monoliTuri rk.betonis filis mosawyobad</t>
  </si>
  <si>
    <t>balastis Cayra qvabulSi da datkepvna</t>
  </si>
  <si>
    <t xml:space="preserve">balastis gadaadgileba </t>
  </si>
  <si>
    <r>
      <t xml:space="preserve">asfaltbetonis safaris mowyoba </t>
    </r>
    <r>
      <rPr>
        <sz val="11"/>
        <color indexed="8"/>
        <rFont val="Symbol"/>
        <family val="1"/>
      </rPr>
      <t>d</t>
    </r>
    <r>
      <rPr>
        <sz val="14.3"/>
        <color indexed="8"/>
        <rFont val="LitNusx"/>
        <family val="0"/>
      </rPr>
      <t>=6</t>
    </r>
    <r>
      <rPr>
        <sz val="11"/>
        <color indexed="8"/>
        <rFont val="LitNusx"/>
        <family val="0"/>
      </rPr>
      <t>sm</t>
    </r>
  </si>
  <si>
    <r>
      <t xml:space="preserve">asfaltbetonis safaris mowyoba  </t>
    </r>
    <r>
      <rPr>
        <sz val="11"/>
        <color indexed="8"/>
        <rFont val="Symbol"/>
        <family val="1"/>
      </rPr>
      <t>d</t>
    </r>
    <r>
      <rPr>
        <sz val="14.3"/>
        <color indexed="8"/>
        <rFont val="LitNusx"/>
        <family val="0"/>
      </rPr>
      <t>=5</t>
    </r>
    <r>
      <rPr>
        <sz val="11"/>
        <color indexed="8"/>
        <rFont val="LitNusx"/>
        <family val="0"/>
      </rPr>
      <t>sm</t>
    </r>
  </si>
  <si>
    <t>sardafSi droebiTi ganaTebis mowyoba (sadenis, CamrTvelebisa da sxva masalis CaTvliT)</t>
  </si>
  <si>
    <t xml:space="preserve">arsebuli dazianebuli saxuravis demontaJi da gatana teritoriidan </t>
  </si>
  <si>
    <t xml:space="preserve">liTonis elementebis demontaJi,da gatana teritoriidan </t>
  </si>
  <si>
    <t xml:space="preserve">agurisa da blokis demontaJi,da gatana teritoriidan </t>
  </si>
  <si>
    <t xml:space="preserve">monoliTuri gadaxurvebis demontaJi,da gatana teritoriidan </t>
  </si>
  <si>
    <t xml:space="preserve">sxvadasxva masalis demontaJi,da gatana teritoriidan </t>
  </si>
  <si>
    <r>
      <t xml:space="preserve">gruntis gatana </t>
    </r>
    <r>
      <rPr>
        <sz val="11"/>
        <color indexed="8"/>
        <rFont val="LitNusx"/>
        <family val="0"/>
      </rPr>
      <t xml:space="preserve"> </t>
    </r>
    <r>
      <rPr>
        <sz val="11"/>
        <rFont val="LitNusx"/>
        <family val="0"/>
      </rPr>
      <t xml:space="preserve">avtoTviTmclelebiT.  </t>
    </r>
  </si>
  <si>
    <t xml:space="preserve">amoburRuli duRabis gatana manZilze  avtoTviTmclelebze </t>
  </si>
  <si>
    <t xml:space="preserve">gruntis, nangrevebis da nagvis  gatana   avtoTviTmclelebis saSualebiT </t>
  </si>
  <si>
    <t xml:space="preserve">gruntis gatana avtoTvoTmclelebiT </t>
  </si>
  <si>
    <t>miSenebis gaxisteba liTonis elementebiT , proeqtis mixedviT</t>
  </si>
  <si>
    <t>gatana avtoTviTmcleliT</t>
  </si>
  <si>
    <t>fasadis SeRebva fasadis saRebaviT</t>
  </si>
  <si>
    <t>raod</t>
  </si>
  <si>
    <t>arsebuli fanjrebis demontaJi da samuSaoebis dasrulebis Semdgom metalo plasmasis fanjrebis Casma</t>
  </si>
  <si>
    <r>
      <t xml:space="preserve">armatura </t>
    </r>
    <r>
      <rPr>
        <sz val="11"/>
        <color indexed="8"/>
        <rFont val="Cambria"/>
        <family val="1"/>
      </rPr>
      <t>A</t>
    </r>
    <r>
      <rPr>
        <sz val="11"/>
        <color indexed="8"/>
        <rFont val="LitNusx"/>
        <family val="0"/>
      </rPr>
      <t>_</t>
    </r>
    <r>
      <rPr>
        <sz val="11"/>
        <color indexed="8"/>
        <rFont val="Cambria"/>
        <family val="1"/>
      </rPr>
      <t>III</t>
    </r>
  </si>
  <si>
    <r>
      <t xml:space="preserve">armatura 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LitNusx"/>
        <family val="0"/>
      </rPr>
      <t>_</t>
    </r>
    <r>
      <rPr>
        <sz val="11"/>
        <color indexed="8"/>
        <rFont val="Cambria"/>
        <family val="1"/>
      </rPr>
      <t>I</t>
    </r>
  </si>
  <si>
    <r>
      <t>liTonis mili 80</t>
    </r>
    <r>
      <rPr>
        <sz val="11"/>
        <color indexed="8"/>
        <rFont val="Cambria"/>
        <family val="1"/>
      </rPr>
      <t>X</t>
    </r>
    <r>
      <rPr>
        <sz val="11"/>
        <color indexed="8"/>
        <rFont val="LitNusx"/>
        <family val="0"/>
      </rPr>
      <t>4mm</t>
    </r>
  </si>
  <si>
    <r>
      <t xml:space="preserve">monoliTuri rk.betonis dazianebuli fenilebis mowyoba (mZime betoni </t>
    </r>
    <r>
      <rPr>
        <sz val="11"/>
        <rFont val="KA_DUMBADZE_MT"/>
        <family val="0"/>
      </rPr>
      <t>B</t>
    </r>
    <r>
      <rPr>
        <sz val="11"/>
        <rFont val="LitNusx"/>
        <family val="2"/>
      </rPr>
      <t>20), yalibis masalisa da mowyobis Rirebulebis CaTvliT  , proeqtis mixediT</t>
    </r>
  </si>
  <si>
    <r>
      <t>ficari 6</t>
    </r>
    <r>
      <rPr>
        <sz val="11"/>
        <rFont val="Cambria"/>
        <family val="1"/>
      </rPr>
      <t>X</t>
    </r>
    <r>
      <rPr>
        <sz val="11"/>
        <rFont val="LitNusx"/>
        <family val="2"/>
      </rPr>
      <t>0.2</t>
    </r>
    <r>
      <rPr>
        <sz val="11"/>
        <rFont val="Cambria"/>
        <family val="1"/>
      </rPr>
      <t>X</t>
    </r>
    <r>
      <rPr>
        <sz val="11"/>
        <rFont val="LitNusx"/>
        <family val="2"/>
      </rPr>
      <t>0.05m</t>
    </r>
  </si>
  <si>
    <r>
      <t>xis koWi 6</t>
    </r>
    <r>
      <rPr>
        <sz val="11"/>
        <rFont val="Cambria"/>
        <family val="1"/>
      </rPr>
      <t>X</t>
    </r>
    <r>
      <rPr>
        <sz val="11"/>
        <rFont val="LitNusx"/>
        <family val="2"/>
      </rPr>
      <t>0.12</t>
    </r>
    <r>
      <rPr>
        <sz val="11"/>
        <rFont val="Cambria"/>
        <family val="1"/>
      </rPr>
      <t>X</t>
    </r>
    <r>
      <rPr>
        <sz val="11"/>
        <rFont val="LitNusx"/>
        <family val="2"/>
      </rPr>
      <t>0.2m</t>
    </r>
  </si>
  <si>
    <t>WaburRilis burRva  gruntebSi, ximinjebis mosawyobad proeqtis mixedviT</t>
  </si>
  <si>
    <t>ქ. თბილისში, ნაძალადევის რაიონში, დავით გურამიშვილის გამზ. №50-ში მდებარე საცხოვრებელი სახლის გამაგრება-გაძლიერების სამუშაოები</t>
  </si>
  <si>
    <t>zednadebi xarjebi %</t>
  </si>
  <si>
    <t>gegmiuri dagroveba %</t>
  </si>
  <si>
    <t>zRvruli erT. Fasi</t>
  </si>
  <si>
    <r>
      <t>monoliTuri rk.betonis dazianebuli fenilebis mowyoba (</t>
    </r>
    <r>
      <rPr>
        <sz val="11"/>
        <rFont val="KA_DUMBADZE_MT"/>
        <family val="0"/>
      </rPr>
      <t>B</t>
    </r>
    <r>
      <rPr>
        <sz val="11"/>
        <rFont val="LitNusx"/>
        <family val="2"/>
      </rPr>
      <t>7.5), yalibis masalisa da mowyobis Rirebulebis CaTvliT, proeqtis mixediT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</si>
</sst>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  <numFmt numFmtId="187" formatCode="0.000"/>
    <numFmt numFmtId="188" formatCode="#,##0.000"/>
    <numFmt numFmtId="189" formatCode="_(* #,##0_);_(* \(#,##0\);_(* &quot;-&quot;??_);_(@_)"/>
    <numFmt numFmtId="190" formatCode="_(* #,##0.0_);_(* \(#,##0.0\);_(* &quot;-&quot;??_);_(@_)"/>
    <numFmt numFmtId="191" formatCode="_(* #,##0.000_);_(* \(#,##0.000\);_(* &quot;-&quot;??_);_(@_)"/>
    <numFmt numFmtId="192" formatCode="_(* #,##0.000_);_(* \(#,##0.000\);_(* &quot;-&quot;???_);_(@_)"/>
    <numFmt numFmtId="193" formatCode="#,##0.00;[Red]#,##0.00"/>
    <numFmt numFmtId="194" formatCode="#,##0.0;[Red]#,##0.0"/>
    <numFmt numFmtId="195" formatCode="#,##0;[Red]#,##0"/>
    <numFmt numFmtId="196" formatCode="[$-409]dddd\,\ mmmm\ dd\,\ yyyy"/>
    <numFmt numFmtId="197" formatCode="[$-409]h:mm:ss\ AM/PM"/>
    <numFmt numFmtId="198" formatCode="00000"/>
    <numFmt numFmtId="199" formatCode="#,##0.000;[Red]#,##0.000"/>
    <numFmt numFmtId="200" formatCode="[$-409]dddd\,\ mmmm\ d\,\ yyyy"/>
    <numFmt numFmtId="201" formatCode="0.0%"/>
    <numFmt numFmtId="202" formatCode="0.00000"/>
    <numFmt numFmtId="203" formatCode="0.000000"/>
    <numFmt numFmtId="204" formatCode="0.0000000"/>
    <numFmt numFmtId="205" formatCode="#,##0.0_);\(#,##0.0\)"/>
  </numFmts>
  <fonts count="76">
    <font>
      <sz val="10"/>
      <name val="Arial"/>
      <family val="0"/>
    </font>
    <font>
      <sz val="11"/>
      <name val="LitNusx"/>
      <family val="0"/>
    </font>
    <font>
      <b/>
      <sz val="10"/>
      <name val="LitNusx"/>
      <family val="0"/>
    </font>
    <font>
      <sz val="10"/>
      <name val="LitNusx"/>
      <family val="0"/>
    </font>
    <font>
      <b/>
      <sz val="11"/>
      <name val="Lit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LitNusx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LitNusx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AcadNusx"/>
      <family val="0"/>
    </font>
    <font>
      <sz val="11"/>
      <color indexed="8"/>
      <name val="AcadMtavr"/>
      <family val="0"/>
    </font>
    <font>
      <i/>
      <sz val="11"/>
      <name val="LitNusx"/>
      <family val="0"/>
    </font>
    <font>
      <sz val="11"/>
      <color indexed="8"/>
      <name val="Symbol"/>
      <family val="1"/>
    </font>
    <font>
      <sz val="11"/>
      <color indexed="8"/>
      <name val="Arial"/>
      <family val="2"/>
    </font>
    <font>
      <i/>
      <sz val="12"/>
      <name val="Times New Roman"/>
      <family val="1"/>
    </font>
    <font>
      <sz val="8"/>
      <name val="LitNusx"/>
      <family val="0"/>
    </font>
    <font>
      <sz val="14.3"/>
      <color indexed="8"/>
      <name val="LitNusx"/>
      <family val="0"/>
    </font>
    <font>
      <sz val="12"/>
      <name val="AcadNusx"/>
      <family val="0"/>
    </font>
    <font>
      <b/>
      <sz val="10"/>
      <name val="Arial"/>
      <family val="2"/>
    </font>
    <font>
      <sz val="11"/>
      <name val="KA_DUMBADZE_MT"/>
      <family val="0"/>
    </font>
    <font>
      <sz val="12"/>
      <color indexed="8"/>
      <name val="LitNusx"/>
      <family val="0"/>
    </font>
    <font>
      <sz val="11"/>
      <color indexed="8"/>
      <name val="AcadNusx"/>
      <family val="0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33" borderId="11" xfId="0" applyNumberFormat="1" applyFont="1" applyFill="1" applyBorder="1" applyAlignment="1">
      <alignment horizontal="center" vertical="center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 quotePrefix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 quotePrefix="1">
      <alignment horizontal="center" vertical="center" wrapText="1"/>
    </xf>
    <xf numFmtId="205" fontId="48" fillId="33" borderId="10" xfId="42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vertical="center"/>
    </xf>
    <xf numFmtId="0" fontId="49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 quotePrefix="1">
      <alignment horizontal="center" vertical="center" wrapText="1"/>
    </xf>
    <xf numFmtId="0" fontId="2" fillId="33" borderId="11" xfId="0" applyNumberFormat="1" applyFont="1" applyFill="1" applyBorder="1" applyAlignment="1" quotePrefix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80" fontId="1" fillId="33" borderId="12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 quotePrefix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180" fontId="1" fillId="33" borderId="14" xfId="0" applyNumberFormat="1" applyFont="1" applyFill="1" applyBorder="1" applyAlignment="1" quotePrefix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 quotePrefix="1">
      <alignment horizontal="center" vertical="center" wrapText="1"/>
    </xf>
    <xf numFmtId="2" fontId="7" fillId="33" borderId="15" xfId="0" applyNumberFormat="1" applyFont="1" applyFill="1" applyBorder="1" applyAlignment="1" quotePrefix="1">
      <alignment horizontal="center" vertical="center" wrapText="1"/>
    </xf>
    <xf numFmtId="189" fontId="51" fillId="33" borderId="16" xfId="42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 quotePrefix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 quotePrefix="1">
      <alignment horizontal="center" vertical="center" wrapText="1"/>
    </xf>
    <xf numFmtId="2" fontId="7" fillId="33" borderId="20" xfId="0" applyNumberFormat="1" applyFont="1" applyFill="1" applyBorder="1" applyAlignment="1" quotePrefix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180" fontId="7" fillId="33" borderId="22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 quotePrefix="1">
      <alignment horizontal="center" vertical="center" wrapText="1"/>
    </xf>
    <xf numFmtId="2" fontId="12" fillId="33" borderId="22" xfId="0" applyNumberFormat="1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 quotePrefix="1">
      <alignment horizontal="center" vertical="center" wrapText="1"/>
    </xf>
    <xf numFmtId="189" fontId="48" fillId="33" borderId="10" xfId="42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right" vertical="center"/>
    </xf>
    <xf numFmtId="2" fontId="19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58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7" fontId="0" fillId="33" borderId="10" xfId="0" applyNumberFormat="1" applyFill="1" applyBorder="1" applyAlignment="1">
      <alignment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/>
    </xf>
    <xf numFmtId="2" fontId="0" fillId="33" borderId="0" xfId="0" applyNumberFormat="1" applyFill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 quotePrefix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2" fontId="0" fillId="33" borderId="19" xfId="0" applyNumberFormat="1" applyFill="1" applyBorder="1" applyAlignment="1">
      <alignment vertical="center"/>
    </xf>
    <xf numFmtId="2" fontId="0" fillId="33" borderId="19" xfId="0" applyNumberFormat="1" applyFill="1" applyBorder="1" applyAlignment="1">
      <alignment horizontal="center" vertical="center"/>
    </xf>
    <xf numFmtId="2" fontId="7" fillId="33" borderId="24" xfId="0" applyNumberFormat="1" applyFont="1" applyFill="1" applyBorder="1" applyAlignment="1" quotePrefix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justify" vertical="center"/>
    </xf>
    <xf numFmtId="0" fontId="1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80" fontId="4" fillId="33" borderId="26" xfId="0" applyNumberFormat="1" applyFont="1" applyFill="1" applyBorder="1" applyAlignment="1" quotePrefix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 quotePrefix="1">
      <alignment horizontal="center" vertical="center" wrapText="1"/>
    </xf>
    <xf numFmtId="0" fontId="25" fillId="33" borderId="10" xfId="0" applyFont="1" applyFill="1" applyBorder="1" applyAlignment="1">
      <alignment horizontal="justify" vertical="center" wrapText="1"/>
    </xf>
    <xf numFmtId="0" fontId="26" fillId="33" borderId="10" xfId="0" applyFont="1" applyFill="1" applyBorder="1" applyAlignment="1">
      <alignment horizontal="justify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vertical="center"/>
    </xf>
    <xf numFmtId="2" fontId="0" fillId="33" borderId="24" xfId="0" applyNumberFormat="1" applyFill="1" applyBorder="1" applyAlignment="1">
      <alignment horizontal="center" vertical="center"/>
    </xf>
    <xf numFmtId="2" fontId="12" fillId="33" borderId="29" xfId="0" applyNumberFormat="1" applyFont="1" applyFill="1" applyBorder="1" applyAlignment="1">
      <alignment horizontal="center" vertical="center"/>
    </xf>
    <xf numFmtId="2" fontId="12" fillId="33" borderId="24" xfId="0" applyNumberFormat="1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01" fontId="1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01" fontId="20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01" fontId="1" fillId="33" borderId="10" xfId="0" applyNumberFormat="1" applyFont="1" applyFill="1" applyBorder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vertical="center" wrapText="1"/>
    </xf>
    <xf numFmtId="201" fontId="1" fillId="33" borderId="1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" fontId="23" fillId="33" borderId="25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vertical="center" wrapText="1"/>
    </xf>
    <xf numFmtId="2" fontId="23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2" fontId="14" fillId="33" borderId="0" xfId="0" applyNumberFormat="1" applyFont="1" applyFill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2" fontId="1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NumberFormat="1" applyFill="1" applyAlignment="1">
      <alignment vertical="center"/>
    </xf>
    <xf numFmtId="2" fontId="12" fillId="33" borderId="3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/>
    </xf>
    <xf numFmtId="0" fontId="49" fillId="33" borderId="13" xfId="0" applyNumberFormat="1" applyFont="1" applyFill="1" applyBorder="1" applyAlignment="1">
      <alignment horizontal="center" vertical="center" wrapText="1"/>
    </xf>
    <xf numFmtId="0" fontId="49" fillId="33" borderId="16" xfId="0" applyNumberFormat="1" applyFont="1" applyFill="1" applyBorder="1" applyAlignment="1">
      <alignment horizontal="center" vertical="center" wrapText="1"/>
    </xf>
    <xf numFmtId="0" fontId="49" fillId="33" borderId="18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#55 skola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Лист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5"/>
  <sheetViews>
    <sheetView tabSelected="1" zoomScale="115" zoomScaleNormal="115" zoomScaleSheetLayoutView="100" zoomScalePageLayoutView="0" workbookViewId="0" topLeftCell="A85">
      <selection activeCell="D89" sqref="D89"/>
    </sheetView>
  </sheetViews>
  <sheetFormatPr defaultColWidth="9.140625" defaultRowHeight="12.75"/>
  <cols>
    <col min="1" max="1" width="5.7109375" style="145" customWidth="1"/>
    <col min="2" max="2" width="61.7109375" style="20" customWidth="1"/>
    <col min="3" max="3" width="9.7109375" style="147" customWidth="1"/>
    <col min="4" max="5" width="10.7109375" style="148" customWidth="1"/>
    <col min="6" max="6" width="9.7109375" style="147" customWidth="1"/>
    <col min="7" max="8" width="11.57421875" style="146" customWidth="1"/>
    <col min="9" max="9" width="9.7109375" style="146" customWidth="1"/>
    <col min="10" max="11" width="12.421875" style="147" customWidth="1"/>
    <col min="12" max="12" width="9.7109375" style="146" customWidth="1"/>
    <col min="13" max="13" width="11.00390625" style="146" customWidth="1"/>
    <col min="14" max="14" width="12.421875" style="147" customWidth="1"/>
    <col min="15" max="16" width="9.140625" style="20" customWidth="1"/>
    <col min="17" max="17" width="26.421875" style="20" customWidth="1"/>
    <col min="18" max="16384" width="9.140625" style="20" customWidth="1"/>
  </cols>
  <sheetData>
    <row r="1" spans="1:14" ht="24.75" customHeight="1">
      <c r="A1" s="167" t="s">
        <v>131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6.5" thickBot="1">
      <c r="A2" s="168" t="s">
        <v>70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s="21" customFormat="1" ht="16.5" customHeight="1">
      <c r="A3" s="169" t="s">
        <v>45</v>
      </c>
      <c r="B3" s="164" t="s">
        <v>6</v>
      </c>
      <c r="C3" s="164" t="s">
        <v>7</v>
      </c>
      <c r="D3" s="157" t="s">
        <v>122</v>
      </c>
      <c r="E3" s="155" t="s">
        <v>0</v>
      </c>
      <c r="F3" s="156"/>
      <c r="G3" s="157"/>
      <c r="H3" s="155" t="s">
        <v>1</v>
      </c>
      <c r="I3" s="156"/>
      <c r="J3" s="157"/>
      <c r="K3" s="155" t="s">
        <v>2</v>
      </c>
      <c r="L3" s="156"/>
      <c r="M3" s="157"/>
      <c r="N3" s="152" t="s">
        <v>5</v>
      </c>
    </row>
    <row r="4" spans="1:14" s="21" customFormat="1" ht="14.25" customHeight="1">
      <c r="A4" s="170"/>
      <c r="B4" s="162"/>
      <c r="C4" s="162"/>
      <c r="D4" s="173"/>
      <c r="E4" s="158"/>
      <c r="F4" s="159"/>
      <c r="G4" s="160"/>
      <c r="H4" s="158"/>
      <c r="I4" s="159"/>
      <c r="J4" s="160"/>
      <c r="K4" s="158"/>
      <c r="L4" s="159"/>
      <c r="M4" s="160"/>
      <c r="N4" s="153"/>
    </row>
    <row r="5" spans="1:14" s="21" customFormat="1" ht="12.75" customHeight="1">
      <c r="A5" s="170"/>
      <c r="B5" s="162"/>
      <c r="C5" s="162"/>
      <c r="D5" s="173"/>
      <c r="E5" s="165" t="s">
        <v>134</v>
      </c>
      <c r="F5" s="172" t="s">
        <v>3</v>
      </c>
      <c r="G5" s="175" t="s">
        <v>5</v>
      </c>
      <c r="H5" s="165" t="s">
        <v>134</v>
      </c>
      <c r="I5" s="150" t="s">
        <v>3</v>
      </c>
      <c r="J5" s="162" t="s">
        <v>5</v>
      </c>
      <c r="K5" s="165" t="s">
        <v>134</v>
      </c>
      <c r="L5" s="150" t="s">
        <v>3</v>
      </c>
      <c r="M5" s="150" t="s">
        <v>5</v>
      </c>
      <c r="N5" s="153"/>
    </row>
    <row r="6" spans="1:14" s="21" customFormat="1" ht="15.75" customHeight="1" thickBot="1">
      <c r="A6" s="171"/>
      <c r="B6" s="163"/>
      <c r="C6" s="163"/>
      <c r="D6" s="174"/>
      <c r="E6" s="166"/>
      <c r="F6" s="163"/>
      <c r="G6" s="151"/>
      <c r="H6" s="166"/>
      <c r="I6" s="151"/>
      <c r="J6" s="163"/>
      <c r="K6" s="166"/>
      <c r="L6" s="151"/>
      <c r="M6" s="151"/>
      <c r="N6" s="154"/>
    </row>
    <row r="7" spans="1:14" ht="13.5">
      <c r="A7" s="22">
        <v>1</v>
      </c>
      <c r="B7" s="23">
        <v>2</v>
      </c>
      <c r="C7" s="24">
        <v>3</v>
      </c>
      <c r="D7" s="24">
        <v>4</v>
      </c>
      <c r="E7" s="24"/>
      <c r="F7" s="24">
        <v>5</v>
      </c>
      <c r="G7" s="25">
        <v>6</v>
      </c>
      <c r="H7" s="25"/>
      <c r="I7" s="26" t="s">
        <v>12</v>
      </c>
      <c r="J7" s="25">
        <v>8</v>
      </c>
      <c r="K7" s="25"/>
      <c r="L7" s="26" t="s">
        <v>13</v>
      </c>
      <c r="M7" s="25">
        <v>10</v>
      </c>
      <c r="N7" s="27" t="s">
        <v>14</v>
      </c>
    </row>
    <row r="8" spans="1:14" ht="16.5" thickBot="1">
      <c r="A8" s="28"/>
      <c r="B8" s="29" t="s">
        <v>43</v>
      </c>
      <c r="C8" s="30"/>
      <c r="D8" s="31"/>
      <c r="E8" s="31"/>
      <c r="F8" s="31"/>
      <c r="G8" s="32"/>
      <c r="H8" s="32"/>
      <c r="I8" s="33"/>
      <c r="J8" s="32"/>
      <c r="K8" s="32"/>
      <c r="L8" s="33"/>
      <c r="M8" s="32"/>
      <c r="N8" s="32"/>
    </row>
    <row r="9" spans="1:14" ht="31.5" customHeight="1">
      <c r="A9" s="34">
        <v>1</v>
      </c>
      <c r="B9" s="35" t="s">
        <v>82</v>
      </c>
      <c r="C9" s="36" t="s">
        <v>22</v>
      </c>
      <c r="D9" s="37">
        <v>165</v>
      </c>
      <c r="E9" s="37">
        <v>10</v>
      </c>
      <c r="F9" s="37"/>
      <c r="G9" s="38"/>
      <c r="H9" s="37">
        <v>8</v>
      </c>
      <c r="I9" s="37"/>
      <c r="J9" s="38"/>
      <c r="K9" s="37">
        <v>1</v>
      </c>
      <c r="L9" s="37"/>
      <c r="M9" s="38"/>
      <c r="N9" s="39"/>
    </row>
    <row r="10" spans="1:14" ht="34.5" customHeight="1">
      <c r="A10" s="40">
        <v>2</v>
      </c>
      <c r="B10" s="41" t="s">
        <v>37</v>
      </c>
      <c r="C10" s="42" t="s">
        <v>38</v>
      </c>
      <c r="D10" s="3">
        <v>1</v>
      </c>
      <c r="E10" s="3"/>
      <c r="F10" s="3"/>
      <c r="G10" s="9"/>
      <c r="H10" s="9"/>
      <c r="I10" s="9"/>
      <c r="J10" s="9"/>
      <c r="K10" s="3"/>
      <c r="L10" s="3"/>
      <c r="M10" s="9"/>
      <c r="N10" s="43"/>
    </row>
    <row r="11" spans="1:14" ht="18.75" customHeight="1" thickBot="1">
      <c r="A11" s="44">
        <v>3</v>
      </c>
      <c r="B11" s="45" t="s">
        <v>80</v>
      </c>
      <c r="C11" s="46" t="s">
        <v>60</v>
      </c>
      <c r="D11" s="47">
        <v>165</v>
      </c>
      <c r="E11" s="47">
        <v>0</v>
      </c>
      <c r="F11" s="47"/>
      <c r="G11" s="48"/>
      <c r="H11" s="48">
        <v>5</v>
      </c>
      <c r="I11" s="48"/>
      <c r="J11" s="48"/>
      <c r="K11" s="47">
        <v>7</v>
      </c>
      <c r="L11" s="47"/>
      <c r="M11" s="48"/>
      <c r="N11" s="49"/>
    </row>
    <row r="12" spans="1:14" ht="15.75">
      <c r="A12" s="50"/>
      <c r="B12" s="51" t="s">
        <v>44</v>
      </c>
      <c r="C12" s="52"/>
      <c r="D12" s="53"/>
      <c r="E12" s="53"/>
      <c r="F12" s="53"/>
      <c r="G12" s="54"/>
      <c r="H12" s="55"/>
      <c r="I12" s="55"/>
      <c r="J12" s="54"/>
      <c r="K12" s="55"/>
      <c r="L12" s="55"/>
      <c r="M12" s="54"/>
      <c r="N12" s="56"/>
    </row>
    <row r="13" spans="1:14" ht="44.25" customHeight="1">
      <c r="A13" s="57">
        <v>1</v>
      </c>
      <c r="B13" s="2" t="s">
        <v>130</v>
      </c>
      <c r="C13" s="12" t="s">
        <v>15</v>
      </c>
      <c r="D13" s="3">
        <v>3040</v>
      </c>
      <c r="E13" s="3">
        <v>5</v>
      </c>
      <c r="F13" s="3"/>
      <c r="G13" s="9"/>
      <c r="H13" s="3">
        <f>48*1.25</f>
        <v>60</v>
      </c>
      <c r="I13" s="3"/>
      <c r="J13" s="9"/>
      <c r="K13" s="3">
        <v>3.2</v>
      </c>
      <c r="L13" s="3"/>
      <c r="M13" s="9"/>
      <c r="N13" s="9"/>
    </row>
    <row r="14" spans="1:14" ht="15.75">
      <c r="A14" s="57">
        <v>2</v>
      </c>
      <c r="B14" s="41" t="s">
        <v>56</v>
      </c>
      <c r="C14" s="12" t="s">
        <v>8</v>
      </c>
      <c r="D14" s="3">
        <v>304</v>
      </c>
      <c r="E14" s="3">
        <v>0</v>
      </c>
      <c r="F14" s="3"/>
      <c r="G14" s="9"/>
      <c r="H14" s="3">
        <v>6</v>
      </c>
      <c r="I14" s="3"/>
      <c r="J14" s="9"/>
      <c r="K14" s="3">
        <v>0</v>
      </c>
      <c r="L14" s="3"/>
      <c r="M14" s="9"/>
      <c r="N14" s="9"/>
    </row>
    <row r="15" spans="1:14" ht="18">
      <c r="A15" s="57">
        <v>3</v>
      </c>
      <c r="B15" s="2" t="s">
        <v>50</v>
      </c>
      <c r="C15" s="12" t="s">
        <v>11</v>
      </c>
      <c r="D15" s="3">
        <v>117.04</v>
      </c>
      <c r="E15" s="3">
        <v>0</v>
      </c>
      <c r="F15" s="3"/>
      <c r="G15" s="9"/>
      <c r="H15" s="3">
        <v>31.25</v>
      </c>
      <c r="I15" s="3"/>
      <c r="J15" s="9"/>
      <c r="K15" s="3">
        <v>0</v>
      </c>
      <c r="L15" s="3"/>
      <c r="M15" s="9"/>
      <c r="N15" s="9"/>
    </row>
    <row r="16" spans="1:14" ht="18">
      <c r="A16" s="57">
        <v>4</v>
      </c>
      <c r="B16" s="2" t="s">
        <v>49</v>
      </c>
      <c r="C16" s="12" t="s">
        <v>11</v>
      </c>
      <c r="D16" s="3">
        <v>117.04</v>
      </c>
      <c r="E16" s="3">
        <v>0</v>
      </c>
      <c r="F16" s="3"/>
      <c r="G16" s="9"/>
      <c r="H16" s="3">
        <v>31.25</v>
      </c>
      <c r="I16" s="3"/>
      <c r="J16" s="9"/>
      <c r="K16" s="3">
        <v>0</v>
      </c>
      <c r="L16" s="3"/>
      <c r="M16" s="9"/>
      <c r="N16" s="9"/>
    </row>
    <row r="17" spans="1:14" ht="15.75">
      <c r="A17" s="57">
        <v>5</v>
      </c>
      <c r="B17" s="2" t="s">
        <v>115</v>
      </c>
      <c r="C17" s="12" t="s">
        <v>4</v>
      </c>
      <c r="D17" s="8">
        <v>210.672</v>
      </c>
      <c r="E17" s="3">
        <v>0</v>
      </c>
      <c r="F17" s="3"/>
      <c r="G17" s="9"/>
      <c r="H17" s="3">
        <v>0</v>
      </c>
      <c r="I17" s="3"/>
      <c r="J17" s="9"/>
      <c r="K17" s="3">
        <v>12</v>
      </c>
      <c r="L17" s="3"/>
      <c r="M17" s="9"/>
      <c r="N17" s="9"/>
    </row>
    <row r="18" spans="1:14" ht="30">
      <c r="A18" s="57">
        <v>6</v>
      </c>
      <c r="B18" s="58" t="s">
        <v>100</v>
      </c>
      <c r="C18" s="12" t="s">
        <v>11</v>
      </c>
      <c r="D18" s="3">
        <v>58.52</v>
      </c>
      <c r="E18" s="3">
        <v>207</v>
      </c>
      <c r="F18" s="3"/>
      <c r="G18" s="9"/>
      <c r="H18" s="3">
        <v>80</v>
      </c>
      <c r="I18" s="3"/>
      <c r="J18" s="9"/>
      <c r="K18" s="3">
        <v>10</v>
      </c>
      <c r="L18" s="3"/>
      <c r="M18" s="9"/>
      <c r="N18" s="9"/>
    </row>
    <row r="19" spans="1:14" ht="30">
      <c r="A19" s="57">
        <v>7</v>
      </c>
      <c r="B19" s="58" t="s">
        <v>99</v>
      </c>
      <c r="C19" s="12" t="s">
        <v>11</v>
      </c>
      <c r="D19" s="3">
        <v>12.5</v>
      </c>
      <c r="E19" s="3">
        <v>207</v>
      </c>
      <c r="F19" s="3"/>
      <c r="G19" s="9"/>
      <c r="H19" s="3">
        <v>50</v>
      </c>
      <c r="I19" s="3"/>
      <c r="J19" s="9"/>
      <c r="K19" s="3">
        <v>10</v>
      </c>
      <c r="L19" s="3"/>
      <c r="M19" s="9"/>
      <c r="N19" s="9"/>
    </row>
    <row r="20" spans="1:14" ht="15.75">
      <c r="A20" s="57">
        <v>8</v>
      </c>
      <c r="B20" s="58" t="s">
        <v>16</v>
      </c>
      <c r="C20" s="59" t="s">
        <v>17</v>
      </c>
      <c r="D20" s="3">
        <v>3040</v>
      </c>
      <c r="E20" s="3">
        <v>1.25</v>
      </c>
      <c r="F20" s="3"/>
      <c r="G20" s="9"/>
      <c r="H20" s="3">
        <f>H13</f>
        <v>60</v>
      </c>
      <c r="I20" s="3"/>
      <c r="J20" s="9"/>
      <c r="K20" s="3">
        <f>K13</f>
        <v>3.2</v>
      </c>
      <c r="L20" s="3"/>
      <c r="M20" s="9"/>
      <c r="N20" s="9"/>
    </row>
    <row r="21" spans="1:14" ht="15.75">
      <c r="A21" s="57">
        <v>9</v>
      </c>
      <c r="B21" s="58" t="s">
        <v>84</v>
      </c>
      <c r="C21" s="59" t="s">
        <v>4</v>
      </c>
      <c r="D21" s="8">
        <v>20.059</v>
      </c>
      <c r="E21" s="3">
        <v>500</v>
      </c>
      <c r="F21" s="3"/>
      <c r="G21" s="9"/>
      <c r="H21" s="3">
        <v>500</v>
      </c>
      <c r="I21" s="3"/>
      <c r="J21" s="9"/>
      <c r="K21" s="3">
        <v>100</v>
      </c>
      <c r="L21" s="3"/>
      <c r="M21" s="9"/>
      <c r="N21" s="9"/>
    </row>
    <row r="22" spans="1:14" ht="15.75">
      <c r="A22" s="17">
        <v>9.1</v>
      </c>
      <c r="B22" s="18" t="s">
        <v>124</v>
      </c>
      <c r="C22" s="12" t="s">
        <v>4</v>
      </c>
      <c r="D22" s="8">
        <v>16.609</v>
      </c>
      <c r="E22" s="3">
        <v>1200</v>
      </c>
      <c r="F22" s="3"/>
      <c r="G22" s="9"/>
      <c r="H22" s="3">
        <v>0</v>
      </c>
      <c r="I22" s="3"/>
      <c r="J22" s="9"/>
      <c r="K22" s="3">
        <v>50</v>
      </c>
      <c r="L22" s="3"/>
      <c r="M22" s="9"/>
      <c r="N22" s="9"/>
    </row>
    <row r="23" spans="1:14" ht="15.75">
      <c r="A23" s="17">
        <v>9.2</v>
      </c>
      <c r="B23" s="18" t="s">
        <v>125</v>
      </c>
      <c r="C23" s="12" t="s">
        <v>4</v>
      </c>
      <c r="D23" s="3">
        <v>3.2</v>
      </c>
      <c r="E23" s="3">
        <v>1200</v>
      </c>
      <c r="F23" s="3"/>
      <c r="G23" s="9"/>
      <c r="H23" s="3">
        <v>0</v>
      </c>
      <c r="I23" s="3"/>
      <c r="J23" s="9"/>
      <c r="K23" s="3">
        <v>50</v>
      </c>
      <c r="L23" s="3"/>
      <c r="M23" s="9"/>
      <c r="N23" s="9"/>
    </row>
    <row r="24" spans="1:14" ht="15.75">
      <c r="A24" s="17">
        <v>9.3</v>
      </c>
      <c r="B24" s="18" t="s">
        <v>126</v>
      </c>
      <c r="C24" s="12" t="s">
        <v>4</v>
      </c>
      <c r="D24" s="3">
        <v>0.25</v>
      </c>
      <c r="E24" s="3">
        <v>1600</v>
      </c>
      <c r="F24" s="3"/>
      <c r="G24" s="9"/>
      <c r="H24" s="3">
        <v>1000</v>
      </c>
      <c r="I24" s="3"/>
      <c r="J24" s="9"/>
      <c r="K24" s="3">
        <v>50</v>
      </c>
      <c r="L24" s="3"/>
      <c r="M24" s="9"/>
      <c r="N24" s="9"/>
    </row>
    <row r="25" spans="1:14" ht="49.5" customHeight="1">
      <c r="A25" s="57">
        <v>10</v>
      </c>
      <c r="B25" s="18" t="s">
        <v>101</v>
      </c>
      <c r="C25" s="12" t="s">
        <v>11</v>
      </c>
      <c r="D25" s="3">
        <v>117.04</v>
      </c>
      <c r="E25" s="3">
        <v>207</v>
      </c>
      <c r="F25" s="3"/>
      <c r="G25" s="9"/>
      <c r="H25" s="3">
        <v>50</v>
      </c>
      <c r="I25" s="3"/>
      <c r="J25" s="9"/>
      <c r="K25" s="3">
        <v>10</v>
      </c>
      <c r="L25" s="3"/>
      <c r="M25" s="9"/>
      <c r="N25" s="9"/>
    </row>
    <row r="26" spans="1:14" ht="29.25" customHeight="1">
      <c r="A26" s="57">
        <v>11</v>
      </c>
      <c r="B26" s="18" t="s">
        <v>51</v>
      </c>
      <c r="C26" s="12" t="s">
        <v>11</v>
      </c>
      <c r="D26" s="3">
        <v>58.52</v>
      </c>
      <c r="E26" s="3">
        <v>0</v>
      </c>
      <c r="F26" s="3"/>
      <c r="G26" s="9"/>
      <c r="H26" s="3">
        <v>18.75</v>
      </c>
      <c r="I26" s="3"/>
      <c r="J26" s="9"/>
      <c r="K26" s="3">
        <v>0</v>
      </c>
      <c r="L26" s="3"/>
      <c r="M26" s="9"/>
      <c r="N26" s="9"/>
    </row>
    <row r="27" spans="1:14" ht="22.5" customHeight="1">
      <c r="A27" s="57">
        <v>12</v>
      </c>
      <c r="B27" s="18" t="s">
        <v>52</v>
      </c>
      <c r="C27" s="12" t="s">
        <v>11</v>
      </c>
      <c r="D27" s="3">
        <v>58.52</v>
      </c>
      <c r="E27" s="3">
        <v>0</v>
      </c>
      <c r="F27" s="3"/>
      <c r="G27" s="9"/>
      <c r="H27" s="3">
        <v>18.75</v>
      </c>
      <c r="I27" s="3"/>
      <c r="J27" s="9"/>
      <c r="K27" s="3">
        <v>0</v>
      </c>
      <c r="L27" s="3"/>
      <c r="M27" s="9"/>
      <c r="N27" s="9"/>
    </row>
    <row r="28" spans="1:14" ht="25.5" customHeight="1">
      <c r="A28" s="57">
        <v>13</v>
      </c>
      <c r="B28" s="18" t="s">
        <v>116</v>
      </c>
      <c r="C28" s="12" t="s">
        <v>4</v>
      </c>
      <c r="D28" s="3">
        <v>105.3</v>
      </c>
      <c r="E28" s="3">
        <v>0</v>
      </c>
      <c r="F28" s="3"/>
      <c r="G28" s="9"/>
      <c r="H28" s="3">
        <v>0</v>
      </c>
      <c r="I28" s="3"/>
      <c r="J28" s="9"/>
      <c r="K28" s="3">
        <v>12</v>
      </c>
      <c r="L28" s="3"/>
      <c r="M28" s="9"/>
      <c r="N28" s="9"/>
    </row>
    <row r="29" spans="1:14" ht="15.75">
      <c r="A29" s="60"/>
      <c r="B29" s="61" t="s">
        <v>46</v>
      </c>
      <c r="C29" s="62"/>
      <c r="D29" s="63"/>
      <c r="E29" s="64"/>
      <c r="F29" s="64"/>
      <c r="G29" s="11"/>
      <c r="H29" s="65"/>
      <c r="I29" s="65"/>
      <c r="J29" s="9"/>
      <c r="K29" s="65"/>
      <c r="L29" s="65"/>
      <c r="M29" s="9"/>
      <c r="N29" s="9"/>
    </row>
    <row r="30" spans="1:14" ht="26.25" customHeight="1">
      <c r="A30" s="66">
        <v>1</v>
      </c>
      <c r="B30" s="67" t="s">
        <v>62</v>
      </c>
      <c r="C30" s="42" t="s">
        <v>11</v>
      </c>
      <c r="D30" s="3">
        <v>125</v>
      </c>
      <c r="E30" s="3">
        <v>0</v>
      </c>
      <c r="F30" s="3"/>
      <c r="G30" s="11"/>
      <c r="H30" s="3">
        <v>31.25</v>
      </c>
      <c r="I30" s="3"/>
      <c r="J30" s="9"/>
      <c r="K30" s="9">
        <v>10.72</v>
      </c>
      <c r="L30" s="9"/>
      <c r="M30" s="9"/>
      <c r="N30" s="9"/>
    </row>
    <row r="31" spans="1:14" ht="25.5" customHeight="1">
      <c r="A31" s="66">
        <v>2</v>
      </c>
      <c r="B31" s="67" t="s">
        <v>61</v>
      </c>
      <c r="C31" s="42" t="s">
        <v>11</v>
      </c>
      <c r="D31" s="3">
        <v>45</v>
      </c>
      <c r="E31" s="3">
        <v>0</v>
      </c>
      <c r="F31" s="3"/>
      <c r="G31" s="11"/>
      <c r="H31" s="3">
        <v>31.25</v>
      </c>
      <c r="I31" s="3"/>
      <c r="J31" s="9"/>
      <c r="K31" s="9">
        <v>10.72</v>
      </c>
      <c r="L31" s="9"/>
      <c r="M31" s="9"/>
      <c r="N31" s="9"/>
    </row>
    <row r="32" spans="1:14" ht="30">
      <c r="A32" s="66">
        <v>3</v>
      </c>
      <c r="B32" s="2" t="s">
        <v>92</v>
      </c>
      <c r="C32" s="6" t="s">
        <v>59</v>
      </c>
      <c r="D32" s="3">
        <v>16</v>
      </c>
      <c r="E32" s="3">
        <v>10</v>
      </c>
      <c r="F32" s="3"/>
      <c r="G32" s="11"/>
      <c r="H32" s="3">
        <v>25</v>
      </c>
      <c r="I32" s="3"/>
      <c r="J32" s="9"/>
      <c r="K32" s="3">
        <v>5</v>
      </c>
      <c r="L32" s="3"/>
      <c r="M32" s="9"/>
      <c r="N32" s="9"/>
    </row>
    <row r="33" spans="1:14" ht="42.75" customHeight="1">
      <c r="A33" s="66">
        <v>4</v>
      </c>
      <c r="B33" s="41" t="s">
        <v>41</v>
      </c>
      <c r="C33" s="42" t="s">
        <v>11</v>
      </c>
      <c r="D33" s="3">
        <v>325</v>
      </c>
      <c r="E33" s="3">
        <v>0</v>
      </c>
      <c r="F33" s="3"/>
      <c r="G33" s="11"/>
      <c r="H33" s="3">
        <v>31.25</v>
      </c>
      <c r="I33" s="3"/>
      <c r="J33" s="9"/>
      <c r="K33" s="9">
        <v>0</v>
      </c>
      <c r="L33" s="9"/>
      <c r="M33" s="9"/>
      <c r="N33" s="9"/>
    </row>
    <row r="34" spans="1:14" ht="30">
      <c r="A34" s="66">
        <v>5</v>
      </c>
      <c r="B34" s="2" t="s">
        <v>88</v>
      </c>
      <c r="C34" s="6" t="s">
        <v>58</v>
      </c>
      <c r="D34" s="3">
        <v>32</v>
      </c>
      <c r="E34" s="3">
        <v>0</v>
      </c>
      <c r="F34" s="3"/>
      <c r="G34" s="11"/>
      <c r="H34" s="3">
        <v>45</v>
      </c>
      <c r="I34" s="3"/>
      <c r="J34" s="9"/>
      <c r="K34" s="9">
        <v>0</v>
      </c>
      <c r="L34" s="9"/>
      <c r="M34" s="9"/>
      <c r="N34" s="9"/>
    </row>
    <row r="35" spans="1:14" ht="35.25" customHeight="1">
      <c r="A35" s="66">
        <v>6</v>
      </c>
      <c r="B35" s="41" t="s">
        <v>72</v>
      </c>
      <c r="C35" s="42" t="s">
        <v>11</v>
      </c>
      <c r="D35" s="3">
        <v>658</v>
      </c>
      <c r="E35" s="3">
        <v>0</v>
      </c>
      <c r="F35" s="3"/>
      <c r="G35" s="11"/>
      <c r="H35" s="3">
        <v>18.75</v>
      </c>
      <c r="I35" s="3"/>
      <c r="J35" s="9"/>
      <c r="K35" s="9">
        <v>0</v>
      </c>
      <c r="L35" s="9"/>
      <c r="M35" s="9"/>
      <c r="N35" s="9"/>
    </row>
    <row r="36" spans="1:14" ht="33" customHeight="1">
      <c r="A36" s="66">
        <v>7</v>
      </c>
      <c r="B36" s="2" t="s">
        <v>94</v>
      </c>
      <c r="C36" s="6" t="s">
        <v>58</v>
      </c>
      <c r="D36" s="3">
        <v>1125</v>
      </c>
      <c r="E36" s="3">
        <v>0</v>
      </c>
      <c r="F36" s="3"/>
      <c r="G36" s="11"/>
      <c r="H36" s="3">
        <v>18.75</v>
      </c>
      <c r="I36" s="3"/>
      <c r="J36" s="9"/>
      <c r="K36" s="9">
        <v>0</v>
      </c>
      <c r="L36" s="9"/>
      <c r="M36" s="9"/>
      <c r="N36" s="9"/>
    </row>
    <row r="37" spans="1:14" ht="29.25" customHeight="1">
      <c r="A37" s="66">
        <v>8</v>
      </c>
      <c r="B37" s="2" t="s">
        <v>89</v>
      </c>
      <c r="C37" s="42" t="s">
        <v>11</v>
      </c>
      <c r="D37" s="3">
        <v>1125</v>
      </c>
      <c r="E37" s="3">
        <v>0</v>
      </c>
      <c r="F37" s="3"/>
      <c r="G37" s="11"/>
      <c r="H37" s="3">
        <v>18.75</v>
      </c>
      <c r="I37" s="3"/>
      <c r="J37" s="9"/>
      <c r="K37" s="9">
        <v>0</v>
      </c>
      <c r="L37" s="9"/>
      <c r="M37" s="9"/>
      <c r="N37" s="9"/>
    </row>
    <row r="38" spans="1:14" ht="33" customHeight="1">
      <c r="A38" s="66">
        <v>9</v>
      </c>
      <c r="B38" s="2" t="s">
        <v>93</v>
      </c>
      <c r="C38" s="42" t="s">
        <v>11</v>
      </c>
      <c r="D38" s="3">
        <v>1125</v>
      </c>
      <c r="E38" s="3">
        <v>0</v>
      </c>
      <c r="F38" s="3"/>
      <c r="G38" s="11"/>
      <c r="H38" s="3">
        <v>18.75</v>
      </c>
      <c r="I38" s="3"/>
      <c r="J38" s="9"/>
      <c r="K38" s="9">
        <v>0</v>
      </c>
      <c r="L38" s="9"/>
      <c r="M38" s="9"/>
      <c r="N38" s="9"/>
    </row>
    <row r="39" spans="1:14" ht="32.25" customHeight="1">
      <c r="A39" s="66">
        <v>10</v>
      </c>
      <c r="B39" s="2" t="s">
        <v>117</v>
      </c>
      <c r="C39" s="42" t="s">
        <v>4</v>
      </c>
      <c r="D39" s="3">
        <v>3858.75</v>
      </c>
      <c r="E39" s="3">
        <v>0</v>
      </c>
      <c r="F39" s="3"/>
      <c r="G39" s="11"/>
      <c r="H39" s="3">
        <v>0</v>
      </c>
      <c r="I39" s="3"/>
      <c r="J39" s="9"/>
      <c r="K39" s="9">
        <v>12</v>
      </c>
      <c r="L39" s="9"/>
      <c r="M39" s="9"/>
      <c r="N39" s="9"/>
    </row>
    <row r="40" spans="1:14" ht="43.5" customHeight="1">
      <c r="A40" s="66">
        <v>11</v>
      </c>
      <c r="B40" s="2" t="s">
        <v>53</v>
      </c>
      <c r="C40" s="42" t="s">
        <v>22</v>
      </c>
      <c r="D40" s="3">
        <v>252</v>
      </c>
      <c r="E40" s="3">
        <v>5</v>
      </c>
      <c r="F40" s="3"/>
      <c r="G40" s="11"/>
      <c r="H40" s="3">
        <v>5</v>
      </c>
      <c r="I40" s="3"/>
      <c r="J40" s="9"/>
      <c r="K40" s="9">
        <v>1.22</v>
      </c>
      <c r="L40" s="9"/>
      <c r="M40" s="9"/>
      <c r="N40" s="9"/>
    </row>
    <row r="41" spans="1:14" ht="27" customHeight="1">
      <c r="A41" s="66">
        <v>12</v>
      </c>
      <c r="B41" s="58" t="s">
        <v>24</v>
      </c>
      <c r="C41" s="42" t="s">
        <v>22</v>
      </c>
      <c r="D41" s="3">
        <v>500</v>
      </c>
      <c r="E41" s="3">
        <v>0</v>
      </c>
      <c r="F41" s="3"/>
      <c r="G41" s="11"/>
      <c r="H41" s="3">
        <v>2</v>
      </c>
      <c r="I41" s="3"/>
      <c r="J41" s="9"/>
      <c r="K41" s="9">
        <v>0.33</v>
      </c>
      <c r="L41" s="9"/>
      <c r="M41" s="9"/>
      <c r="N41" s="9"/>
    </row>
    <row r="42" spans="1:14" ht="36" customHeight="1">
      <c r="A42" s="66">
        <v>13</v>
      </c>
      <c r="B42" s="58" t="s">
        <v>25</v>
      </c>
      <c r="C42" s="42" t="s">
        <v>22</v>
      </c>
      <c r="D42" s="3">
        <v>500</v>
      </c>
      <c r="E42" s="3">
        <v>5</v>
      </c>
      <c r="F42" s="3"/>
      <c r="G42" s="11"/>
      <c r="H42" s="3">
        <v>2</v>
      </c>
      <c r="I42" s="3"/>
      <c r="J42" s="9"/>
      <c r="K42" s="9">
        <v>0.33</v>
      </c>
      <c r="L42" s="9"/>
      <c r="M42" s="9"/>
      <c r="N42" s="9"/>
    </row>
    <row r="43" spans="1:14" ht="26.25" customHeight="1">
      <c r="A43" s="66">
        <v>14</v>
      </c>
      <c r="B43" s="18" t="s">
        <v>54</v>
      </c>
      <c r="C43" s="42" t="s">
        <v>22</v>
      </c>
      <c r="D43" s="3">
        <v>500</v>
      </c>
      <c r="E43" s="3">
        <v>5</v>
      </c>
      <c r="F43" s="3"/>
      <c r="G43" s="11"/>
      <c r="H43" s="3">
        <v>2</v>
      </c>
      <c r="I43" s="3"/>
      <c r="J43" s="9"/>
      <c r="K43" s="9">
        <v>0.33</v>
      </c>
      <c r="L43" s="9"/>
      <c r="M43" s="9"/>
      <c r="N43" s="9"/>
    </row>
    <row r="44" spans="1:14" ht="33.75" customHeight="1">
      <c r="A44" s="66">
        <v>15</v>
      </c>
      <c r="B44" s="58" t="s">
        <v>85</v>
      </c>
      <c r="C44" s="68" t="s">
        <v>10</v>
      </c>
      <c r="D44" s="3">
        <v>2560</v>
      </c>
      <c r="E44" s="3">
        <v>3</v>
      </c>
      <c r="F44" s="3"/>
      <c r="G44" s="11"/>
      <c r="H44" s="3">
        <v>5</v>
      </c>
      <c r="I44" s="3"/>
      <c r="J44" s="9"/>
      <c r="K44" s="9">
        <v>0.5</v>
      </c>
      <c r="L44" s="9"/>
      <c r="M44" s="9"/>
      <c r="N44" s="9"/>
    </row>
    <row r="45" spans="1:14" ht="45.75" customHeight="1">
      <c r="A45" s="66">
        <v>16</v>
      </c>
      <c r="B45" s="58" t="s">
        <v>27</v>
      </c>
      <c r="C45" s="42" t="s">
        <v>11</v>
      </c>
      <c r="D45" s="3">
        <v>50</v>
      </c>
      <c r="E45" s="3">
        <v>105</v>
      </c>
      <c r="F45" s="3"/>
      <c r="G45" s="11"/>
      <c r="H45" s="3">
        <v>50</v>
      </c>
      <c r="I45" s="3"/>
      <c r="J45" s="9"/>
      <c r="K45" s="9">
        <v>10</v>
      </c>
      <c r="L45" s="9"/>
      <c r="M45" s="9"/>
      <c r="N45" s="9"/>
    </row>
    <row r="46" spans="1:14" ht="35.25" customHeight="1">
      <c r="A46" s="66">
        <v>17</v>
      </c>
      <c r="B46" s="41" t="s">
        <v>28</v>
      </c>
      <c r="C46" s="42" t="s">
        <v>4</v>
      </c>
      <c r="D46" s="3">
        <v>22</v>
      </c>
      <c r="E46" s="3">
        <v>1200</v>
      </c>
      <c r="F46" s="3"/>
      <c r="G46" s="11"/>
      <c r="H46" s="3">
        <v>500</v>
      </c>
      <c r="I46" s="3"/>
      <c r="J46" s="9"/>
      <c r="K46" s="9">
        <v>50</v>
      </c>
      <c r="L46" s="9"/>
      <c r="M46" s="9"/>
      <c r="N46" s="9"/>
    </row>
    <row r="47" spans="1:14" ht="53.25" customHeight="1">
      <c r="A47" s="66">
        <v>18</v>
      </c>
      <c r="B47" s="2" t="s">
        <v>63</v>
      </c>
      <c r="C47" s="42" t="s">
        <v>21</v>
      </c>
      <c r="D47" s="3">
        <v>290</v>
      </c>
      <c r="E47" s="3">
        <v>150</v>
      </c>
      <c r="F47" s="3"/>
      <c r="G47" s="11"/>
      <c r="H47" s="3">
        <v>80</v>
      </c>
      <c r="I47" s="3"/>
      <c r="J47" s="9"/>
      <c r="K47" s="9">
        <v>10</v>
      </c>
      <c r="L47" s="9"/>
      <c r="M47" s="9"/>
      <c r="N47" s="9"/>
    </row>
    <row r="48" spans="1:14" ht="56.25" customHeight="1">
      <c r="A48" s="66">
        <v>19</v>
      </c>
      <c r="B48" s="58" t="s">
        <v>86</v>
      </c>
      <c r="C48" s="42" t="s">
        <v>4</v>
      </c>
      <c r="D48" s="3">
        <v>2.15</v>
      </c>
      <c r="E48" s="3">
        <v>1513</v>
      </c>
      <c r="F48" s="3"/>
      <c r="G48" s="11"/>
      <c r="H48" s="3">
        <v>800</v>
      </c>
      <c r="I48" s="3"/>
      <c r="J48" s="9"/>
      <c r="K48" s="9">
        <v>50</v>
      </c>
      <c r="L48" s="9"/>
      <c r="M48" s="9"/>
      <c r="N48" s="9"/>
    </row>
    <row r="49" spans="1:14" ht="39.75" customHeight="1">
      <c r="A49" s="66">
        <v>20</v>
      </c>
      <c r="B49" s="58" t="s">
        <v>83</v>
      </c>
      <c r="C49" s="42" t="s">
        <v>11</v>
      </c>
      <c r="D49" s="3">
        <v>35</v>
      </c>
      <c r="E49" s="3">
        <v>200</v>
      </c>
      <c r="F49" s="3"/>
      <c r="G49" s="11"/>
      <c r="H49" s="3">
        <v>50</v>
      </c>
      <c r="I49" s="3"/>
      <c r="J49" s="9"/>
      <c r="K49" s="9">
        <v>10</v>
      </c>
      <c r="L49" s="9"/>
      <c r="M49" s="9"/>
      <c r="N49" s="9"/>
    </row>
    <row r="50" spans="1:14" ht="41.25" customHeight="1">
      <c r="A50" s="66">
        <v>21</v>
      </c>
      <c r="B50" s="69" t="s">
        <v>39</v>
      </c>
      <c r="C50" s="12" t="s">
        <v>22</v>
      </c>
      <c r="D50" s="3">
        <v>300</v>
      </c>
      <c r="E50" s="3">
        <v>3</v>
      </c>
      <c r="F50" s="3"/>
      <c r="G50" s="11"/>
      <c r="H50" s="3">
        <v>8</v>
      </c>
      <c r="I50" s="3"/>
      <c r="J50" s="9"/>
      <c r="K50" s="9">
        <v>0.5</v>
      </c>
      <c r="L50" s="9"/>
      <c r="M50" s="9"/>
      <c r="N50" s="9"/>
    </row>
    <row r="51" spans="1:14" ht="25.5" customHeight="1">
      <c r="A51" s="66">
        <v>22</v>
      </c>
      <c r="B51" s="58" t="s">
        <v>24</v>
      </c>
      <c r="C51" s="42" t="s">
        <v>22</v>
      </c>
      <c r="D51" s="3">
        <v>150</v>
      </c>
      <c r="E51" s="3">
        <v>0</v>
      </c>
      <c r="F51" s="3"/>
      <c r="G51" s="11"/>
      <c r="H51" s="3">
        <v>5</v>
      </c>
      <c r="I51" s="3"/>
      <c r="J51" s="9"/>
      <c r="K51" s="9">
        <v>0.33</v>
      </c>
      <c r="L51" s="9"/>
      <c r="M51" s="9"/>
      <c r="N51" s="9"/>
    </row>
    <row r="52" spans="1:14" ht="35.25" customHeight="1">
      <c r="A52" s="66">
        <v>23</v>
      </c>
      <c r="B52" s="58" t="s">
        <v>30</v>
      </c>
      <c r="C52" s="12" t="s">
        <v>22</v>
      </c>
      <c r="D52" s="3">
        <v>95</v>
      </c>
      <c r="E52" s="3">
        <v>5</v>
      </c>
      <c r="F52" s="3"/>
      <c r="G52" s="11"/>
      <c r="H52" s="3">
        <v>5</v>
      </c>
      <c r="I52" s="3"/>
      <c r="J52" s="9"/>
      <c r="K52" s="9">
        <v>1</v>
      </c>
      <c r="L52" s="9"/>
      <c r="M52" s="9"/>
      <c r="N52" s="9"/>
    </row>
    <row r="53" spans="1:14" ht="15" customHeight="1">
      <c r="A53" s="66">
        <v>24</v>
      </c>
      <c r="B53" s="18" t="s">
        <v>55</v>
      </c>
      <c r="C53" s="42" t="s">
        <v>22</v>
      </c>
      <c r="D53" s="3">
        <v>150</v>
      </c>
      <c r="E53" s="3">
        <v>5</v>
      </c>
      <c r="F53" s="3"/>
      <c r="G53" s="11"/>
      <c r="H53" s="3">
        <v>5</v>
      </c>
      <c r="I53" s="3"/>
      <c r="J53" s="9"/>
      <c r="K53" s="9">
        <v>1</v>
      </c>
      <c r="L53" s="9"/>
      <c r="M53" s="9"/>
      <c r="N53" s="9"/>
    </row>
    <row r="54" spans="1:14" ht="14.25" customHeight="1">
      <c r="A54" s="66">
        <v>25</v>
      </c>
      <c r="B54" s="58" t="s">
        <v>26</v>
      </c>
      <c r="C54" s="42" t="s">
        <v>22</v>
      </c>
      <c r="D54" s="3">
        <v>150</v>
      </c>
      <c r="E54" s="3">
        <v>2.7</v>
      </c>
      <c r="F54" s="3"/>
      <c r="G54" s="11"/>
      <c r="H54" s="3">
        <v>1</v>
      </c>
      <c r="I54" s="3"/>
      <c r="J54" s="9"/>
      <c r="K54" s="9">
        <v>0.2</v>
      </c>
      <c r="L54" s="9"/>
      <c r="M54" s="9"/>
      <c r="N54" s="9"/>
    </row>
    <row r="55" spans="1:14" ht="19.5" customHeight="1">
      <c r="A55" s="66">
        <v>26</v>
      </c>
      <c r="B55" s="58" t="s">
        <v>31</v>
      </c>
      <c r="C55" s="70" t="s">
        <v>10</v>
      </c>
      <c r="D55" s="3">
        <v>2252</v>
      </c>
      <c r="E55" s="3">
        <v>5</v>
      </c>
      <c r="F55" s="3"/>
      <c r="G55" s="11"/>
      <c r="H55" s="3">
        <v>5</v>
      </c>
      <c r="I55" s="3"/>
      <c r="J55" s="9"/>
      <c r="K55" s="9">
        <v>0.33</v>
      </c>
      <c r="L55" s="9"/>
      <c r="M55" s="9"/>
      <c r="N55" s="9"/>
    </row>
    <row r="56" spans="1:14" ht="29.25" customHeight="1">
      <c r="A56" s="66">
        <v>27</v>
      </c>
      <c r="B56" s="58" t="s">
        <v>68</v>
      </c>
      <c r="C56" s="42" t="s">
        <v>11</v>
      </c>
      <c r="D56" s="3">
        <v>15</v>
      </c>
      <c r="E56" s="3">
        <v>105</v>
      </c>
      <c r="F56" s="3"/>
      <c r="G56" s="11"/>
      <c r="H56" s="3">
        <v>50</v>
      </c>
      <c r="I56" s="3"/>
      <c r="J56" s="9"/>
      <c r="K56" s="9">
        <v>10</v>
      </c>
      <c r="L56" s="9"/>
      <c r="M56" s="9"/>
      <c r="N56" s="9"/>
    </row>
    <row r="57" spans="1:14" ht="33.75" customHeight="1">
      <c r="A57" s="66">
        <v>28</v>
      </c>
      <c r="B57" s="41" t="s">
        <v>79</v>
      </c>
      <c r="C57" s="42" t="s">
        <v>4</v>
      </c>
      <c r="D57" s="3">
        <v>4.5</v>
      </c>
      <c r="E57" s="3">
        <v>1200</v>
      </c>
      <c r="F57" s="3"/>
      <c r="G57" s="11"/>
      <c r="H57" s="3">
        <v>500</v>
      </c>
      <c r="I57" s="3"/>
      <c r="J57" s="9"/>
      <c r="K57" s="9">
        <v>10</v>
      </c>
      <c r="L57" s="9"/>
      <c r="M57" s="9"/>
      <c r="N57" s="9"/>
    </row>
    <row r="58" spans="1:14" ht="44.25" customHeight="1">
      <c r="A58" s="66">
        <v>29</v>
      </c>
      <c r="B58" s="2" t="s">
        <v>69</v>
      </c>
      <c r="C58" s="12" t="s">
        <v>58</v>
      </c>
      <c r="D58" s="3">
        <v>106</v>
      </c>
      <c r="E58" s="3">
        <v>150</v>
      </c>
      <c r="F58" s="3"/>
      <c r="G58" s="11"/>
      <c r="H58" s="3">
        <v>80</v>
      </c>
      <c r="I58" s="3"/>
      <c r="J58" s="9"/>
      <c r="K58" s="9">
        <v>10</v>
      </c>
      <c r="L58" s="9"/>
      <c r="M58" s="9"/>
      <c r="N58" s="9"/>
    </row>
    <row r="59" spans="1:14" ht="23.25" customHeight="1">
      <c r="A59" s="66">
        <v>30</v>
      </c>
      <c r="B59" s="58" t="s">
        <v>29</v>
      </c>
      <c r="C59" s="12" t="s">
        <v>22</v>
      </c>
      <c r="D59" s="3">
        <v>120</v>
      </c>
      <c r="E59" s="3">
        <v>10</v>
      </c>
      <c r="F59" s="3"/>
      <c r="G59" s="11"/>
      <c r="H59" s="3">
        <v>10</v>
      </c>
      <c r="I59" s="3"/>
      <c r="J59" s="9"/>
      <c r="K59" s="9">
        <v>1</v>
      </c>
      <c r="L59" s="9"/>
      <c r="M59" s="9"/>
      <c r="N59" s="9"/>
    </row>
    <row r="60" spans="1:14" ht="34.5" customHeight="1">
      <c r="A60" s="66">
        <v>31</v>
      </c>
      <c r="B60" s="2" t="s">
        <v>97</v>
      </c>
      <c r="C60" s="6" t="s">
        <v>60</v>
      </c>
      <c r="D60" s="3">
        <v>520</v>
      </c>
      <c r="E60" s="3">
        <v>4.6</v>
      </c>
      <c r="F60" s="3"/>
      <c r="G60" s="11"/>
      <c r="H60" s="3">
        <v>3</v>
      </c>
      <c r="I60" s="3"/>
      <c r="J60" s="9"/>
      <c r="K60" s="3">
        <v>1.25</v>
      </c>
      <c r="L60" s="3"/>
      <c r="M60" s="9"/>
      <c r="N60" s="9"/>
    </row>
    <row r="61" spans="1:14" ht="35.25" customHeight="1">
      <c r="A61" s="66">
        <v>32</v>
      </c>
      <c r="B61" s="41" t="s">
        <v>40</v>
      </c>
      <c r="C61" s="12" t="s">
        <v>22</v>
      </c>
      <c r="D61" s="3">
        <v>520</v>
      </c>
      <c r="E61" s="3">
        <v>3</v>
      </c>
      <c r="F61" s="3"/>
      <c r="G61" s="11"/>
      <c r="H61" s="3">
        <v>8</v>
      </c>
      <c r="I61" s="3"/>
      <c r="J61" s="9"/>
      <c r="K61" s="9">
        <v>0.5</v>
      </c>
      <c r="L61" s="9"/>
      <c r="M61" s="9"/>
      <c r="N61" s="9"/>
    </row>
    <row r="62" spans="1:14" ht="30" customHeight="1">
      <c r="A62" s="66">
        <v>33</v>
      </c>
      <c r="B62" s="58" t="s">
        <v>96</v>
      </c>
      <c r="C62" s="70" t="s">
        <v>10</v>
      </c>
      <c r="D62" s="3">
        <v>3120</v>
      </c>
      <c r="E62" s="3">
        <v>3</v>
      </c>
      <c r="F62" s="3"/>
      <c r="G62" s="11"/>
      <c r="H62" s="3">
        <v>5</v>
      </c>
      <c r="I62" s="3"/>
      <c r="J62" s="9"/>
      <c r="K62" s="9">
        <v>0.33</v>
      </c>
      <c r="L62" s="9"/>
      <c r="M62" s="9"/>
      <c r="N62" s="9"/>
    </row>
    <row r="63" spans="1:14" ht="29.25" customHeight="1">
      <c r="A63" s="66">
        <v>34</v>
      </c>
      <c r="B63" s="58" t="s">
        <v>32</v>
      </c>
      <c r="C63" s="42" t="s">
        <v>4</v>
      </c>
      <c r="D63" s="3">
        <v>7.7</v>
      </c>
      <c r="E63" s="3">
        <v>1200</v>
      </c>
      <c r="F63" s="3"/>
      <c r="G63" s="11"/>
      <c r="H63" s="3">
        <v>500</v>
      </c>
      <c r="I63" s="3"/>
      <c r="J63" s="9"/>
      <c r="K63" s="9">
        <v>50</v>
      </c>
      <c r="L63" s="9"/>
      <c r="M63" s="9"/>
      <c r="N63" s="9"/>
    </row>
    <row r="64" spans="1:14" ht="24.75" customHeight="1">
      <c r="A64" s="66">
        <v>35</v>
      </c>
      <c r="B64" s="58" t="s">
        <v>35</v>
      </c>
      <c r="C64" s="12" t="s">
        <v>22</v>
      </c>
      <c r="D64" s="3">
        <v>520</v>
      </c>
      <c r="E64" s="3">
        <v>13</v>
      </c>
      <c r="F64" s="3"/>
      <c r="G64" s="11"/>
      <c r="H64" s="3">
        <f>11*1.25</f>
        <v>13.75</v>
      </c>
      <c r="I64" s="3"/>
      <c r="J64" s="9"/>
      <c r="K64" s="9">
        <f>1*1.25</f>
        <v>1.25</v>
      </c>
      <c r="L64" s="9"/>
      <c r="M64" s="9"/>
      <c r="N64" s="9"/>
    </row>
    <row r="65" spans="1:14" ht="20.25" customHeight="1">
      <c r="A65" s="66">
        <v>36</v>
      </c>
      <c r="B65" s="58" t="s">
        <v>29</v>
      </c>
      <c r="C65" s="12" t="s">
        <v>22</v>
      </c>
      <c r="D65" s="3">
        <v>520</v>
      </c>
      <c r="E65" s="3">
        <v>10</v>
      </c>
      <c r="F65" s="3"/>
      <c r="G65" s="11"/>
      <c r="H65" s="3">
        <v>10</v>
      </c>
      <c r="I65" s="3"/>
      <c r="J65" s="9"/>
      <c r="K65" s="9">
        <v>1.25</v>
      </c>
      <c r="L65" s="9"/>
      <c r="M65" s="9"/>
      <c r="N65" s="9"/>
    </row>
    <row r="66" spans="1:14" ht="16.5">
      <c r="A66" s="66">
        <v>37</v>
      </c>
      <c r="B66" s="14" t="s">
        <v>98</v>
      </c>
      <c r="C66" s="13" t="s">
        <v>58</v>
      </c>
      <c r="D66" s="15">
        <v>36.4</v>
      </c>
      <c r="E66" s="15">
        <v>207</v>
      </c>
      <c r="F66" s="15"/>
      <c r="G66" s="11"/>
      <c r="H66" s="15">
        <v>0</v>
      </c>
      <c r="I66" s="15"/>
      <c r="J66" s="9"/>
      <c r="K66" s="15">
        <v>10</v>
      </c>
      <c r="L66" s="15"/>
      <c r="M66" s="9"/>
      <c r="N66" s="9"/>
    </row>
    <row r="67" spans="1:14" ht="47.25">
      <c r="A67" s="66">
        <v>38</v>
      </c>
      <c r="B67" s="14" t="s">
        <v>123</v>
      </c>
      <c r="C67" s="13" t="s">
        <v>60</v>
      </c>
      <c r="D67" s="15">
        <v>102</v>
      </c>
      <c r="E67" s="15">
        <v>140</v>
      </c>
      <c r="F67" s="15"/>
      <c r="G67" s="11"/>
      <c r="H67" s="15">
        <v>25</v>
      </c>
      <c r="I67" s="15"/>
      <c r="J67" s="9"/>
      <c r="K67" s="15">
        <v>10</v>
      </c>
      <c r="L67" s="15"/>
      <c r="M67" s="9"/>
      <c r="N67" s="9"/>
    </row>
    <row r="68" spans="1:14" ht="24.75" customHeight="1">
      <c r="A68" s="66">
        <v>39</v>
      </c>
      <c r="B68" s="58" t="s">
        <v>67</v>
      </c>
      <c r="C68" s="42" t="s">
        <v>4</v>
      </c>
      <c r="D68" s="8">
        <v>5.875</v>
      </c>
      <c r="E68" s="3">
        <v>1600</v>
      </c>
      <c r="F68" s="3"/>
      <c r="G68" s="11"/>
      <c r="H68" s="3">
        <v>800</v>
      </c>
      <c r="I68" s="3"/>
      <c r="J68" s="9"/>
      <c r="K68" s="9">
        <v>100</v>
      </c>
      <c r="L68" s="9"/>
      <c r="M68" s="9"/>
      <c r="N68" s="9"/>
    </row>
    <row r="69" spans="1:14" ht="36.75" customHeight="1">
      <c r="A69" s="66">
        <v>40</v>
      </c>
      <c r="B69" s="58" t="s">
        <v>42</v>
      </c>
      <c r="C69" s="12" t="s">
        <v>22</v>
      </c>
      <c r="D69" s="3">
        <v>245</v>
      </c>
      <c r="E69" s="3">
        <v>10</v>
      </c>
      <c r="F69" s="3"/>
      <c r="G69" s="11"/>
      <c r="H69" s="3">
        <v>12</v>
      </c>
      <c r="I69" s="3"/>
      <c r="J69" s="9"/>
      <c r="K69" s="9">
        <v>3</v>
      </c>
      <c r="L69" s="9"/>
      <c r="M69" s="9"/>
      <c r="N69" s="9"/>
    </row>
    <row r="70" spans="1:14" ht="15.75">
      <c r="A70" s="66">
        <v>41</v>
      </c>
      <c r="B70" s="58" t="s">
        <v>23</v>
      </c>
      <c r="C70" s="12" t="s">
        <v>4</v>
      </c>
      <c r="D70" s="8">
        <v>5.875</v>
      </c>
      <c r="E70" s="3">
        <v>100</v>
      </c>
      <c r="F70" s="3"/>
      <c r="G70" s="11"/>
      <c r="H70" s="3">
        <v>35</v>
      </c>
      <c r="I70" s="3"/>
      <c r="J70" s="9"/>
      <c r="K70" s="9">
        <v>2</v>
      </c>
      <c r="L70" s="9"/>
      <c r="M70" s="9"/>
      <c r="N70" s="9"/>
    </row>
    <row r="71" spans="1:14" s="76" customFormat="1" ht="15.75">
      <c r="A71" s="71"/>
      <c r="B71" s="72" t="s">
        <v>47</v>
      </c>
      <c r="C71" s="73"/>
      <c r="D71" s="74"/>
      <c r="E71" s="75"/>
      <c r="F71" s="75"/>
      <c r="G71" s="11"/>
      <c r="H71" s="75"/>
      <c r="I71" s="75"/>
      <c r="J71" s="9"/>
      <c r="K71" s="75"/>
      <c r="L71" s="75"/>
      <c r="M71" s="9"/>
      <c r="N71" s="9"/>
    </row>
    <row r="72" spans="1:14" ht="15.75">
      <c r="A72" s="71">
        <v>1</v>
      </c>
      <c r="B72" s="77" t="s">
        <v>64</v>
      </c>
      <c r="C72" s="42" t="s">
        <v>18</v>
      </c>
      <c r="D72" s="78">
        <v>253</v>
      </c>
      <c r="E72" s="3">
        <v>0</v>
      </c>
      <c r="F72" s="3"/>
      <c r="G72" s="11"/>
      <c r="H72" s="3">
        <v>2</v>
      </c>
      <c r="I72" s="3"/>
      <c r="J72" s="9"/>
      <c r="K72" s="9">
        <v>0</v>
      </c>
      <c r="L72" s="9"/>
      <c r="M72" s="9"/>
      <c r="N72" s="9"/>
    </row>
    <row r="73" spans="1:14" ht="15.75">
      <c r="A73" s="71">
        <v>2</v>
      </c>
      <c r="B73" s="77" t="s">
        <v>65</v>
      </c>
      <c r="C73" s="42" t="s">
        <v>18</v>
      </c>
      <c r="D73" s="78">
        <v>205</v>
      </c>
      <c r="E73" s="78">
        <v>0</v>
      </c>
      <c r="F73" s="78"/>
      <c r="G73" s="11"/>
      <c r="H73" s="78">
        <v>2</v>
      </c>
      <c r="I73" s="78"/>
      <c r="J73" s="9"/>
      <c r="K73" s="78">
        <v>0</v>
      </c>
      <c r="L73" s="78"/>
      <c r="M73" s="9"/>
      <c r="N73" s="9"/>
    </row>
    <row r="74" spans="1:14" ht="15.75">
      <c r="A74" s="71">
        <v>3</v>
      </c>
      <c r="B74" s="79" t="s">
        <v>77</v>
      </c>
      <c r="C74" s="42" t="s">
        <v>18</v>
      </c>
      <c r="D74" s="78">
        <v>253</v>
      </c>
      <c r="E74" s="78">
        <v>5</v>
      </c>
      <c r="F74" s="78"/>
      <c r="G74" s="11"/>
      <c r="H74" s="78">
        <v>5</v>
      </c>
      <c r="I74" s="78"/>
      <c r="J74" s="9"/>
      <c r="K74" s="78">
        <v>0.01</v>
      </c>
      <c r="L74" s="78"/>
      <c r="M74" s="9"/>
      <c r="N74" s="9"/>
    </row>
    <row r="75" spans="1:17" ht="15.75">
      <c r="A75" s="71">
        <v>4</v>
      </c>
      <c r="B75" s="58" t="s">
        <v>78</v>
      </c>
      <c r="C75" s="42" t="s">
        <v>18</v>
      </c>
      <c r="D75" s="78">
        <v>205</v>
      </c>
      <c r="E75" s="78">
        <v>7</v>
      </c>
      <c r="F75" s="78"/>
      <c r="G75" s="11"/>
      <c r="H75" s="78">
        <v>5</v>
      </c>
      <c r="I75" s="78"/>
      <c r="J75" s="9"/>
      <c r="K75" s="78">
        <v>0.8</v>
      </c>
      <c r="L75" s="78"/>
      <c r="M75" s="9"/>
      <c r="N75" s="9"/>
      <c r="Q75" s="80"/>
    </row>
    <row r="76" spans="1:14" ht="15.75">
      <c r="A76" s="71">
        <v>5</v>
      </c>
      <c r="B76" s="81" t="s">
        <v>34</v>
      </c>
      <c r="C76" s="82" t="s">
        <v>10</v>
      </c>
      <c r="D76" s="83">
        <v>8</v>
      </c>
      <c r="E76" s="83">
        <v>200</v>
      </c>
      <c r="F76" s="83"/>
      <c r="G76" s="54"/>
      <c r="H76" s="83">
        <v>150</v>
      </c>
      <c r="I76" s="83"/>
      <c r="J76" s="84"/>
      <c r="K76" s="83">
        <v>10</v>
      </c>
      <c r="L76" s="83"/>
      <c r="M76" s="84"/>
      <c r="N76" s="84"/>
    </row>
    <row r="77" spans="1:14" s="76" customFormat="1" ht="18.75" customHeight="1" thickBot="1">
      <c r="A77" s="85"/>
      <c r="B77" s="86" t="s">
        <v>48</v>
      </c>
      <c r="C77" s="87"/>
      <c r="D77" s="88"/>
      <c r="E77" s="89"/>
      <c r="F77" s="89"/>
      <c r="G77" s="90"/>
      <c r="H77" s="89"/>
      <c r="I77" s="89"/>
      <c r="J77" s="48"/>
      <c r="K77" s="89"/>
      <c r="L77" s="89"/>
      <c r="M77" s="48"/>
      <c r="N77" s="49"/>
    </row>
    <row r="78" spans="1:14" ht="16.5" customHeight="1">
      <c r="A78" s="91">
        <v>1</v>
      </c>
      <c r="B78" s="92" t="s">
        <v>19</v>
      </c>
      <c r="C78" s="93" t="s">
        <v>22</v>
      </c>
      <c r="D78" s="94">
        <v>450</v>
      </c>
      <c r="E78" s="94">
        <v>0</v>
      </c>
      <c r="F78" s="94"/>
      <c r="G78" s="11"/>
      <c r="H78" s="94">
        <v>1</v>
      </c>
      <c r="I78" s="94"/>
      <c r="J78" s="11"/>
      <c r="K78" s="94">
        <v>1</v>
      </c>
      <c r="L78" s="94"/>
      <c r="M78" s="11"/>
      <c r="N78" s="11"/>
    </row>
    <row r="79" spans="1:14" ht="15" customHeight="1">
      <c r="A79" s="71">
        <v>2</v>
      </c>
      <c r="B79" s="79" t="s">
        <v>20</v>
      </c>
      <c r="C79" s="12" t="s">
        <v>11</v>
      </c>
      <c r="D79" s="78">
        <v>112.5</v>
      </c>
      <c r="E79" s="78">
        <v>0</v>
      </c>
      <c r="F79" s="78"/>
      <c r="G79" s="11"/>
      <c r="H79" s="78">
        <v>31.25</v>
      </c>
      <c r="I79" s="78"/>
      <c r="J79" s="9"/>
      <c r="K79" s="78">
        <v>0</v>
      </c>
      <c r="L79" s="78"/>
      <c r="M79" s="9"/>
      <c r="N79" s="9"/>
    </row>
    <row r="80" spans="1:14" ht="25.5" customHeight="1">
      <c r="A80" s="91">
        <v>3</v>
      </c>
      <c r="B80" s="79" t="s">
        <v>71</v>
      </c>
      <c r="C80" s="12" t="s">
        <v>11</v>
      </c>
      <c r="D80" s="78">
        <v>146.25</v>
      </c>
      <c r="E80" s="78">
        <v>0</v>
      </c>
      <c r="F80" s="78"/>
      <c r="G80" s="11"/>
      <c r="H80" s="78">
        <v>31.25</v>
      </c>
      <c r="I80" s="78"/>
      <c r="J80" s="9"/>
      <c r="K80" s="78">
        <v>0</v>
      </c>
      <c r="L80" s="78"/>
      <c r="M80" s="9"/>
      <c r="N80" s="9"/>
    </row>
    <row r="81" spans="1:14" ht="15.75">
      <c r="A81" s="71">
        <v>4</v>
      </c>
      <c r="B81" s="79" t="s">
        <v>118</v>
      </c>
      <c r="C81" s="12" t="s">
        <v>4</v>
      </c>
      <c r="D81" s="78">
        <v>146.25</v>
      </c>
      <c r="E81" s="78">
        <v>0</v>
      </c>
      <c r="F81" s="78"/>
      <c r="G81" s="11"/>
      <c r="H81" s="78">
        <v>0</v>
      </c>
      <c r="I81" s="78"/>
      <c r="J81" s="9"/>
      <c r="K81" s="78">
        <v>12</v>
      </c>
      <c r="L81" s="78"/>
      <c r="M81" s="9"/>
      <c r="N81" s="9"/>
    </row>
    <row r="82" spans="1:14" ht="21" customHeight="1">
      <c r="A82" s="91">
        <v>5</v>
      </c>
      <c r="B82" s="95" t="s">
        <v>66</v>
      </c>
      <c r="C82" s="12" t="s">
        <v>9</v>
      </c>
      <c r="D82" s="78">
        <v>90</v>
      </c>
      <c r="E82" s="78">
        <v>22</v>
      </c>
      <c r="F82" s="78"/>
      <c r="G82" s="11"/>
      <c r="H82" s="78">
        <v>8.28</v>
      </c>
      <c r="I82" s="78"/>
      <c r="J82" s="9"/>
      <c r="K82" s="78">
        <v>1</v>
      </c>
      <c r="L82" s="78"/>
      <c r="M82" s="9"/>
      <c r="N82" s="9"/>
    </row>
    <row r="83" spans="1:14" ht="30">
      <c r="A83" s="71">
        <v>6</v>
      </c>
      <c r="B83" s="96" t="s">
        <v>81</v>
      </c>
      <c r="C83" s="12" t="s">
        <v>22</v>
      </c>
      <c r="D83" s="78">
        <v>450</v>
      </c>
      <c r="E83" s="78">
        <v>10</v>
      </c>
      <c r="F83" s="78"/>
      <c r="G83" s="11"/>
      <c r="H83" s="78">
        <v>5</v>
      </c>
      <c r="I83" s="78"/>
      <c r="J83" s="9"/>
      <c r="K83" s="78">
        <v>2</v>
      </c>
      <c r="L83" s="78"/>
      <c r="M83" s="9"/>
      <c r="N83" s="9"/>
    </row>
    <row r="84" spans="1:14" ht="18.75">
      <c r="A84" s="71">
        <v>7</v>
      </c>
      <c r="B84" s="96" t="s">
        <v>107</v>
      </c>
      <c r="C84" s="12" t="s">
        <v>22</v>
      </c>
      <c r="D84" s="78">
        <v>450</v>
      </c>
      <c r="E84" s="78">
        <v>35</v>
      </c>
      <c r="F84" s="78"/>
      <c r="G84" s="11"/>
      <c r="H84" s="78">
        <v>10</v>
      </c>
      <c r="I84" s="78"/>
      <c r="J84" s="9"/>
      <c r="K84" s="78">
        <v>2</v>
      </c>
      <c r="L84" s="78"/>
      <c r="M84" s="9"/>
      <c r="N84" s="9"/>
    </row>
    <row r="85" spans="1:14" ht="19.5" thickBot="1">
      <c r="A85" s="91">
        <v>8</v>
      </c>
      <c r="B85" s="96" t="s">
        <v>108</v>
      </c>
      <c r="C85" s="12" t="s">
        <v>22</v>
      </c>
      <c r="D85" s="78">
        <v>450</v>
      </c>
      <c r="E85" s="78">
        <v>25</v>
      </c>
      <c r="F85" s="78"/>
      <c r="G85" s="11"/>
      <c r="H85" s="78">
        <v>12</v>
      </c>
      <c r="I85" s="78"/>
      <c r="J85" s="9"/>
      <c r="K85" s="78">
        <v>2</v>
      </c>
      <c r="L85" s="78"/>
      <c r="M85" s="9"/>
      <c r="N85" s="9"/>
    </row>
    <row r="86" spans="1:14" ht="26.25" customHeight="1" thickBot="1">
      <c r="A86" s="97"/>
      <c r="B86" s="98" t="s">
        <v>73</v>
      </c>
      <c r="C86" s="99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1"/>
    </row>
    <row r="87" spans="1:14" ht="30">
      <c r="A87" s="4">
        <v>1</v>
      </c>
      <c r="B87" s="5" t="s">
        <v>102</v>
      </c>
      <c r="C87" s="7" t="s">
        <v>58</v>
      </c>
      <c r="D87" s="78">
        <v>45</v>
      </c>
      <c r="E87" s="78">
        <v>5</v>
      </c>
      <c r="F87" s="78"/>
      <c r="G87" s="11"/>
      <c r="H87" s="78">
        <v>45</v>
      </c>
      <c r="I87" s="78"/>
      <c r="J87" s="9"/>
      <c r="K87" s="78">
        <v>0</v>
      </c>
      <c r="L87" s="78"/>
      <c r="M87" s="9"/>
      <c r="N87" s="9"/>
    </row>
    <row r="88" spans="1:14" ht="30">
      <c r="A88" s="1">
        <v>2</v>
      </c>
      <c r="B88" s="2" t="s">
        <v>87</v>
      </c>
      <c r="C88" s="6" t="s">
        <v>4</v>
      </c>
      <c r="D88" s="3">
        <v>1.25</v>
      </c>
      <c r="E88" s="11">
        <v>1600</v>
      </c>
      <c r="F88" s="11"/>
      <c r="G88" s="11"/>
      <c r="H88" s="9">
        <v>1000</v>
      </c>
      <c r="I88" s="9"/>
      <c r="J88" s="9"/>
      <c r="K88" s="9">
        <v>50</v>
      </c>
      <c r="L88" s="9"/>
      <c r="M88" s="9"/>
      <c r="N88" s="9"/>
    </row>
    <row r="89" spans="1:14" ht="49.5" customHeight="1">
      <c r="A89" s="4">
        <v>3</v>
      </c>
      <c r="B89" s="2" t="s">
        <v>135</v>
      </c>
      <c r="C89" s="6" t="s">
        <v>58</v>
      </c>
      <c r="D89" s="3">
        <v>30</v>
      </c>
      <c r="E89" s="11">
        <v>105</v>
      </c>
      <c r="F89" s="11"/>
      <c r="G89" s="11"/>
      <c r="H89" s="9">
        <v>50</v>
      </c>
      <c r="I89" s="9"/>
      <c r="J89" s="9"/>
      <c r="K89" s="9">
        <v>10</v>
      </c>
      <c r="L89" s="9"/>
      <c r="M89" s="9"/>
      <c r="N89" s="9"/>
    </row>
    <row r="90" spans="1:14" ht="48.75" customHeight="1">
      <c r="A90" s="1">
        <v>4</v>
      </c>
      <c r="B90" s="2" t="s">
        <v>127</v>
      </c>
      <c r="C90" s="6" t="s">
        <v>58</v>
      </c>
      <c r="D90" s="3">
        <v>150</v>
      </c>
      <c r="E90" s="11">
        <v>150</v>
      </c>
      <c r="F90" s="11"/>
      <c r="G90" s="11"/>
      <c r="H90" s="9">
        <v>100</v>
      </c>
      <c r="I90" s="9"/>
      <c r="J90" s="9"/>
      <c r="K90" s="9">
        <v>10</v>
      </c>
      <c r="L90" s="9"/>
      <c r="M90" s="9"/>
      <c r="N90" s="9"/>
    </row>
    <row r="91" spans="1:14" ht="30">
      <c r="A91" s="4">
        <v>5</v>
      </c>
      <c r="B91" s="2" t="s">
        <v>104</v>
      </c>
      <c r="C91" s="6" t="s">
        <v>4</v>
      </c>
      <c r="D91" s="3">
        <v>0.2</v>
      </c>
      <c r="E91" s="11">
        <v>1200</v>
      </c>
      <c r="F91" s="11"/>
      <c r="G91" s="11"/>
      <c r="H91" s="9">
        <v>700</v>
      </c>
      <c r="I91" s="9"/>
      <c r="J91" s="9"/>
      <c r="K91" s="9">
        <v>50</v>
      </c>
      <c r="L91" s="9"/>
      <c r="M91" s="9"/>
      <c r="N91" s="9"/>
    </row>
    <row r="92" spans="1:14" ht="21" customHeight="1">
      <c r="A92" s="1">
        <v>6</v>
      </c>
      <c r="B92" s="2" t="s">
        <v>119</v>
      </c>
      <c r="C92" s="6" t="s">
        <v>4</v>
      </c>
      <c r="D92" s="3">
        <v>14</v>
      </c>
      <c r="E92" s="11">
        <v>2000</v>
      </c>
      <c r="F92" s="11"/>
      <c r="G92" s="11"/>
      <c r="H92" s="9">
        <v>1000</v>
      </c>
      <c r="I92" s="9"/>
      <c r="J92" s="9"/>
      <c r="K92" s="9">
        <v>25</v>
      </c>
      <c r="L92" s="9"/>
      <c r="M92" s="9"/>
      <c r="N92" s="9"/>
    </row>
    <row r="93" spans="1:14" ht="30">
      <c r="A93" s="4">
        <v>7</v>
      </c>
      <c r="B93" s="2" t="s">
        <v>110</v>
      </c>
      <c r="C93" s="6" t="s">
        <v>58</v>
      </c>
      <c r="D93" s="3">
        <v>25</v>
      </c>
      <c r="E93" s="11">
        <v>0</v>
      </c>
      <c r="F93" s="11"/>
      <c r="G93" s="11"/>
      <c r="H93" s="9">
        <v>50</v>
      </c>
      <c r="I93" s="9"/>
      <c r="J93" s="9"/>
      <c r="K93" s="9">
        <v>20</v>
      </c>
      <c r="L93" s="9"/>
      <c r="M93" s="9"/>
      <c r="N93" s="9"/>
    </row>
    <row r="94" spans="1:14" ht="15.75">
      <c r="A94" s="1">
        <v>8</v>
      </c>
      <c r="B94" s="2" t="s">
        <v>111</v>
      </c>
      <c r="C94" s="6" t="s">
        <v>4</v>
      </c>
      <c r="D94" s="3">
        <v>15</v>
      </c>
      <c r="E94" s="11"/>
      <c r="F94" s="11"/>
      <c r="G94" s="11"/>
      <c r="H94" s="9">
        <v>500</v>
      </c>
      <c r="I94" s="9"/>
      <c r="J94" s="9"/>
      <c r="K94" s="9">
        <v>20</v>
      </c>
      <c r="L94" s="9"/>
      <c r="M94" s="9"/>
      <c r="N94" s="9"/>
    </row>
    <row r="95" spans="1:14" ht="15.75">
      <c r="A95" s="4">
        <v>9</v>
      </c>
      <c r="B95" s="2" t="s">
        <v>112</v>
      </c>
      <c r="C95" s="6" t="s">
        <v>58</v>
      </c>
      <c r="D95" s="3">
        <v>102</v>
      </c>
      <c r="E95" s="11"/>
      <c r="F95" s="11"/>
      <c r="G95" s="11"/>
      <c r="H95" s="9">
        <v>45</v>
      </c>
      <c r="I95" s="9"/>
      <c r="J95" s="9"/>
      <c r="K95" s="9">
        <v>20</v>
      </c>
      <c r="L95" s="9"/>
      <c r="M95" s="9"/>
      <c r="N95" s="9"/>
    </row>
    <row r="96" spans="1:14" ht="30">
      <c r="A96" s="1">
        <v>10</v>
      </c>
      <c r="B96" s="2" t="s">
        <v>113</v>
      </c>
      <c r="C96" s="6" t="s">
        <v>58</v>
      </c>
      <c r="D96" s="3">
        <v>120</v>
      </c>
      <c r="E96" s="11"/>
      <c r="F96" s="11"/>
      <c r="G96" s="11"/>
      <c r="H96" s="9">
        <v>50</v>
      </c>
      <c r="I96" s="9"/>
      <c r="J96" s="9"/>
      <c r="K96" s="9">
        <v>20</v>
      </c>
      <c r="L96" s="9"/>
      <c r="M96" s="9"/>
      <c r="N96" s="9"/>
    </row>
    <row r="97" spans="1:14" ht="15.75">
      <c r="A97" s="4">
        <v>11</v>
      </c>
      <c r="B97" s="2" t="s">
        <v>114</v>
      </c>
      <c r="C97" s="6" t="s">
        <v>58</v>
      </c>
      <c r="D97" s="3">
        <v>145</v>
      </c>
      <c r="E97" s="11"/>
      <c r="F97" s="11"/>
      <c r="G97" s="11"/>
      <c r="H97" s="9">
        <v>25</v>
      </c>
      <c r="I97" s="9"/>
      <c r="J97" s="9"/>
      <c r="K97" s="9">
        <v>20</v>
      </c>
      <c r="L97" s="9"/>
      <c r="M97" s="9"/>
      <c r="N97" s="9"/>
    </row>
    <row r="98" spans="1:14" ht="30">
      <c r="A98" s="1">
        <v>12</v>
      </c>
      <c r="B98" s="2" t="s">
        <v>74</v>
      </c>
      <c r="C98" s="6" t="s">
        <v>58</v>
      </c>
      <c r="D98" s="3">
        <v>20</v>
      </c>
      <c r="E98" s="11">
        <v>0</v>
      </c>
      <c r="F98" s="11"/>
      <c r="G98" s="11"/>
      <c r="H98" s="9">
        <v>31.25</v>
      </c>
      <c r="I98" s="9"/>
      <c r="J98" s="9"/>
      <c r="K98" s="9">
        <v>0</v>
      </c>
      <c r="L98" s="9"/>
      <c r="M98" s="9"/>
      <c r="N98" s="9"/>
    </row>
    <row r="99" spans="1:14" ht="15.75">
      <c r="A99" s="4">
        <v>13</v>
      </c>
      <c r="B99" s="2" t="s">
        <v>120</v>
      </c>
      <c r="C99" s="6" t="s">
        <v>4</v>
      </c>
      <c r="D99" s="3">
        <v>36</v>
      </c>
      <c r="E99" s="11">
        <v>0</v>
      </c>
      <c r="F99" s="11"/>
      <c r="G99" s="11"/>
      <c r="H99" s="9">
        <v>0</v>
      </c>
      <c r="I99" s="9"/>
      <c r="J99" s="9"/>
      <c r="K99" s="9">
        <v>12</v>
      </c>
      <c r="L99" s="9"/>
      <c r="M99" s="9"/>
      <c r="N99" s="9"/>
    </row>
    <row r="100" spans="1:14" ht="18.75" customHeight="1">
      <c r="A100" s="1">
        <v>14</v>
      </c>
      <c r="B100" s="2" t="s">
        <v>75</v>
      </c>
      <c r="C100" s="6" t="s">
        <v>58</v>
      </c>
      <c r="D100" s="3">
        <v>25</v>
      </c>
      <c r="E100" s="11">
        <v>100</v>
      </c>
      <c r="F100" s="11"/>
      <c r="G100" s="11"/>
      <c r="H100" s="9">
        <v>25</v>
      </c>
      <c r="I100" s="9"/>
      <c r="J100" s="9"/>
      <c r="K100" s="9">
        <v>15</v>
      </c>
      <c r="L100" s="9"/>
      <c r="M100" s="9"/>
      <c r="N100" s="9"/>
    </row>
    <row r="101" spans="1:14" ht="15.75">
      <c r="A101" s="4">
        <v>15</v>
      </c>
      <c r="B101" s="2" t="s">
        <v>76</v>
      </c>
      <c r="C101" s="6" t="s">
        <v>58</v>
      </c>
      <c r="D101" s="3">
        <v>225</v>
      </c>
      <c r="E101" s="11">
        <v>0</v>
      </c>
      <c r="F101" s="11"/>
      <c r="G101" s="11"/>
      <c r="H101" s="9">
        <v>31.25</v>
      </c>
      <c r="I101" s="9"/>
      <c r="J101" s="9"/>
      <c r="K101" s="9">
        <v>12</v>
      </c>
      <c r="L101" s="9"/>
      <c r="M101" s="9"/>
      <c r="N101" s="9"/>
    </row>
    <row r="102" spans="1:14" ht="30">
      <c r="A102" s="1">
        <v>16</v>
      </c>
      <c r="B102" s="2" t="s">
        <v>91</v>
      </c>
      <c r="C102" s="6" t="s">
        <v>58</v>
      </c>
      <c r="D102" s="10">
        <v>18.61</v>
      </c>
      <c r="E102" s="11">
        <v>0</v>
      </c>
      <c r="F102" s="11"/>
      <c r="G102" s="11"/>
      <c r="H102" s="9">
        <v>352</v>
      </c>
      <c r="I102" s="9"/>
      <c r="J102" s="9"/>
      <c r="K102" s="9">
        <v>0</v>
      </c>
      <c r="L102" s="9"/>
      <c r="M102" s="9"/>
      <c r="N102" s="9"/>
    </row>
    <row r="103" spans="1:14" ht="15.75">
      <c r="A103" s="4">
        <v>17</v>
      </c>
      <c r="B103" s="2" t="s">
        <v>128</v>
      </c>
      <c r="C103" s="19" t="s">
        <v>58</v>
      </c>
      <c r="D103" s="3">
        <v>14.25</v>
      </c>
      <c r="E103" s="9">
        <v>435</v>
      </c>
      <c r="F103" s="9"/>
      <c r="G103" s="9"/>
      <c r="H103" s="9">
        <v>0</v>
      </c>
      <c r="I103" s="9"/>
      <c r="J103" s="9"/>
      <c r="K103" s="9">
        <v>50</v>
      </c>
      <c r="L103" s="9"/>
      <c r="M103" s="9"/>
      <c r="N103" s="9"/>
    </row>
    <row r="104" spans="1:14" ht="15.75">
      <c r="A104" s="1">
        <v>18</v>
      </c>
      <c r="B104" s="2" t="s">
        <v>129</v>
      </c>
      <c r="C104" s="6" t="s">
        <v>58</v>
      </c>
      <c r="D104" s="3">
        <v>4.36</v>
      </c>
      <c r="E104" s="9">
        <v>435</v>
      </c>
      <c r="F104" s="9"/>
      <c r="G104" s="9"/>
      <c r="H104" s="9">
        <v>0</v>
      </c>
      <c r="I104" s="9"/>
      <c r="J104" s="9"/>
      <c r="K104" s="9">
        <v>50</v>
      </c>
      <c r="L104" s="9"/>
      <c r="M104" s="9"/>
      <c r="N104" s="9"/>
    </row>
    <row r="105" spans="1:14" ht="15.75">
      <c r="A105" s="4">
        <v>19</v>
      </c>
      <c r="B105" s="2" t="s">
        <v>121</v>
      </c>
      <c r="C105" s="6" t="s">
        <v>60</v>
      </c>
      <c r="D105" s="3">
        <v>520</v>
      </c>
      <c r="E105" s="9">
        <v>4</v>
      </c>
      <c r="F105" s="9"/>
      <c r="G105" s="9"/>
      <c r="H105" s="9">
        <v>8</v>
      </c>
      <c r="I105" s="9"/>
      <c r="J105" s="9"/>
      <c r="K105" s="9">
        <v>1</v>
      </c>
      <c r="L105" s="9"/>
      <c r="M105" s="9"/>
      <c r="N105" s="9"/>
    </row>
    <row r="106" spans="1:14" ht="33">
      <c r="A106" s="1">
        <v>20</v>
      </c>
      <c r="B106" s="102" t="s">
        <v>95</v>
      </c>
      <c r="C106" s="6" t="s">
        <v>58</v>
      </c>
      <c r="D106" s="9">
        <v>822.5</v>
      </c>
      <c r="E106" s="3">
        <v>13.02</v>
      </c>
      <c r="F106" s="3"/>
      <c r="G106" s="9"/>
      <c r="H106" s="3">
        <v>0</v>
      </c>
      <c r="I106" s="3"/>
      <c r="J106" s="9"/>
      <c r="K106" s="3">
        <v>18.68</v>
      </c>
      <c r="L106" s="3"/>
      <c r="M106" s="9"/>
      <c r="N106" s="9"/>
    </row>
    <row r="107" spans="1:14" ht="16.5" customHeight="1">
      <c r="A107" s="4">
        <v>21</v>
      </c>
      <c r="B107" s="102" t="s">
        <v>106</v>
      </c>
      <c r="C107" s="6" t="s">
        <v>58</v>
      </c>
      <c r="D107" s="9">
        <v>822.5</v>
      </c>
      <c r="E107" s="3">
        <v>0</v>
      </c>
      <c r="F107" s="3"/>
      <c r="G107" s="9"/>
      <c r="H107" s="3">
        <v>28.85</v>
      </c>
      <c r="I107" s="3"/>
      <c r="J107" s="9"/>
      <c r="K107" s="3">
        <v>0</v>
      </c>
      <c r="L107" s="3"/>
      <c r="M107" s="9"/>
      <c r="N107" s="9"/>
    </row>
    <row r="108" spans="1:14" ht="21" customHeight="1">
      <c r="A108" s="1">
        <v>22</v>
      </c>
      <c r="B108" s="103" t="s">
        <v>105</v>
      </c>
      <c r="C108" s="6" t="s">
        <v>58</v>
      </c>
      <c r="D108" s="16">
        <v>822.5</v>
      </c>
      <c r="E108" s="104">
        <v>0</v>
      </c>
      <c r="F108" s="104"/>
      <c r="G108" s="16"/>
      <c r="H108" s="104">
        <v>10.1</v>
      </c>
      <c r="I108" s="104"/>
      <c r="J108" s="16"/>
      <c r="K108" s="104">
        <v>18.68</v>
      </c>
      <c r="L108" s="104"/>
      <c r="M108" s="16"/>
      <c r="N108" s="16"/>
    </row>
    <row r="109" spans="1:14" ht="31.5">
      <c r="A109" s="4">
        <v>23</v>
      </c>
      <c r="B109" s="103" t="s">
        <v>109</v>
      </c>
      <c r="C109" s="6" t="s">
        <v>103</v>
      </c>
      <c r="D109" s="16">
        <v>35</v>
      </c>
      <c r="E109" s="104">
        <v>35</v>
      </c>
      <c r="F109" s="104"/>
      <c r="G109" s="16"/>
      <c r="H109" s="104">
        <v>15</v>
      </c>
      <c r="I109" s="104"/>
      <c r="J109" s="16"/>
      <c r="K109" s="104">
        <v>2</v>
      </c>
      <c r="L109" s="104"/>
      <c r="M109" s="16"/>
      <c r="N109" s="16"/>
    </row>
    <row r="110" spans="1:14" ht="16.5" thickBot="1">
      <c r="A110" s="105"/>
      <c r="B110" s="106" t="s">
        <v>90</v>
      </c>
      <c r="C110" s="107"/>
      <c r="D110" s="108"/>
      <c r="E110" s="108"/>
      <c r="F110" s="109"/>
      <c r="G110" s="110"/>
      <c r="H110" s="149"/>
      <c r="I110" s="111"/>
      <c r="J110" s="110"/>
      <c r="K110" s="149"/>
      <c r="L110" s="111"/>
      <c r="M110" s="110"/>
      <c r="N110" s="110"/>
    </row>
    <row r="111" spans="1:17" ht="15.75">
      <c r="A111" s="112"/>
      <c r="B111" s="113" t="s">
        <v>36</v>
      </c>
      <c r="C111" s="114">
        <v>0.05</v>
      </c>
      <c r="D111" s="115"/>
      <c r="E111" s="115"/>
      <c r="F111" s="116"/>
      <c r="G111" s="10"/>
      <c r="H111" s="10"/>
      <c r="I111" s="10"/>
      <c r="J111" s="10"/>
      <c r="K111" s="10"/>
      <c r="L111" s="10"/>
      <c r="M111" s="10"/>
      <c r="N111" s="10"/>
      <c r="Q111" s="80"/>
    </row>
    <row r="112" spans="1:14" ht="15.75">
      <c r="A112" s="117"/>
      <c r="B112" s="118" t="s">
        <v>5</v>
      </c>
      <c r="C112" s="119"/>
      <c r="D112" s="120"/>
      <c r="E112" s="120"/>
      <c r="F112" s="121"/>
      <c r="G112" s="3"/>
      <c r="H112" s="3"/>
      <c r="I112" s="3"/>
      <c r="J112" s="3"/>
      <c r="K112" s="3"/>
      <c r="L112" s="3"/>
      <c r="M112" s="3"/>
      <c r="N112" s="122"/>
    </row>
    <row r="113" spans="1:14" ht="15.75">
      <c r="A113" s="117"/>
      <c r="B113" s="123" t="s">
        <v>132</v>
      </c>
      <c r="C113" s="124"/>
      <c r="D113" s="120"/>
      <c r="E113" s="120"/>
      <c r="F113" s="121"/>
      <c r="G113" s="3"/>
      <c r="H113" s="3"/>
      <c r="I113" s="3"/>
      <c r="J113" s="3"/>
      <c r="K113" s="3"/>
      <c r="L113" s="3"/>
      <c r="M113" s="3"/>
      <c r="N113" s="3"/>
    </row>
    <row r="114" spans="1:14" ht="15.75">
      <c r="A114" s="117"/>
      <c r="B114" s="118" t="s">
        <v>5</v>
      </c>
      <c r="C114" s="119"/>
      <c r="D114" s="120"/>
      <c r="E114" s="120"/>
      <c r="F114" s="121"/>
      <c r="G114" s="3"/>
      <c r="H114" s="3"/>
      <c r="I114" s="3"/>
      <c r="J114" s="3"/>
      <c r="K114" s="3"/>
      <c r="L114" s="3"/>
      <c r="M114" s="3"/>
      <c r="N114" s="122"/>
    </row>
    <row r="115" spans="1:14" ht="15.75">
      <c r="A115" s="117"/>
      <c r="B115" s="123" t="s">
        <v>133</v>
      </c>
      <c r="C115" s="124"/>
      <c r="D115" s="120"/>
      <c r="E115" s="120"/>
      <c r="F115" s="121"/>
      <c r="G115" s="3"/>
      <c r="H115" s="3"/>
      <c r="I115" s="3"/>
      <c r="J115" s="3"/>
      <c r="K115" s="3"/>
      <c r="L115" s="3"/>
      <c r="M115" s="3"/>
      <c r="N115" s="3"/>
    </row>
    <row r="116" spans="1:14" ht="15.75">
      <c r="A116" s="117"/>
      <c r="B116" s="118" t="s">
        <v>5</v>
      </c>
      <c r="C116" s="119"/>
      <c r="D116" s="120"/>
      <c r="E116" s="120"/>
      <c r="F116" s="121"/>
      <c r="G116" s="3"/>
      <c r="H116" s="3"/>
      <c r="I116" s="3"/>
      <c r="J116" s="3"/>
      <c r="K116" s="3"/>
      <c r="L116" s="3"/>
      <c r="M116" s="3"/>
      <c r="N116" s="122"/>
    </row>
    <row r="117" spans="1:14" ht="16.5" thickBot="1">
      <c r="A117" s="125"/>
      <c r="B117" s="33" t="s">
        <v>33</v>
      </c>
      <c r="C117" s="126">
        <v>0.18</v>
      </c>
      <c r="D117" s="127"/>
      <c r="E117" s="127"/>
      <c r="F117" s="128"/>
      <c r="G117" s="129"/>
      <c r="H117" s="129"/>
      <c r="I117" s="129"/>
      <c r="J117" s="129"/>
      <c r="K117" s="129"/>
      <c r="L117" s="129"/>
      <c r="M117" s="129"/>
      <c r="N117" s="129"/>
    </row>
    <row r="118" spans="1:14" ht="16.5" thickBot="1">
      <c r="A118" s="130"/>
      <c r="B118" s="131" t="s">
        <v>57</v>
      </c>
      <c r="C118" s="132"/>
      <c r="D118" s="133"/>
      <c r="E118" s="133"/>
      <c r="F118" s="134"/>
      <c r="G118" s="100"/>
      <c r="H118" s="100"/>
      <c r="I118" s="100"/>
      <c r="J118" s="100"/>
      <c r="K118" s="100"/>
      <c r="L118" s="100"/>
      <c r="M118" s="100"/>
      <c r="N118" s="135"/>
    </row>
    <row r="122" spans="1:14" ht="16.5">
      <c r="A122" s="136"/>
      <c r="B122" s="137"/>
      <c r="C122" s="138"/>
      <c r="D122" s="137"/>
      <c r="E122" s="137"/>
      <c r="F122" s="138"/>
      <c r="G122" s="139"/>
      <c r="H122" s="139"/>
      <c r="I122" s="139"/>
      <c r="J122" s="138"/>
      <c r="K122" s="138"/>
      <c r="L122" s="140"/>
      <c r="M122" s="140"/>
      <c r="N122" s="141"/>
    </row>
    <row r="123" spans="1:14" ht="16.5">
      <c r="A123" s="161"/>
      <c r="B123" s="161"/>
      <c r="C123" s="142"/>
      <c r="D123" s="143"/>
      <c r="E123" s="143"/>
      <c r="F123" s="142"/>
      <c r="G123" s="144"/>
      <c r="H123" s="144"/>
      <c r="I123" s="144"/>
      <c r="J123" s="142"/>
      <c r="K123" s="142"/>
      <c r="L123" s="140"/>
      <c r="M123" s="140"/>
      <c r="N123" s="141"/>
    </row>
    <row r="124" spans="1:14" ht="16.5">
      <c r="A124" s="136"/>
      <c r="B124" s="143"/>
      <c r="C124" s="142"/>
      <c r="D124" s="143"/>
      <c r="E124" s="143"/>
      <c r="F124" s="142"/>
      <c r="G124" s="144"/>
      <c r="H124" s="144"/>
      <c r="I124" s="144"/>
      <c r="J124" s="142"/>
      <c r="K124" s="142"/>
      <c r="L124" s="140"/>
      <c r="M124" s="140"/>
      <c r="N124" s="141"/>
    </row>
    <row r="125" spans="2:14" ht="15"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46"/>
    </row>
  </sheetData>
  <sheetProtection/>
  <mergeCells count="21">
    <mergeCell ref="G5:G6"/>
    <mergeCell ref="A123:B123"/>
    <mergeCell ref="K3:M4"/>
    <mergeCell ref="H5:H6"/>
    <mergeCell ref="K5:K6"/>
    <mergeCell ref="E5:E6"/>
    <mergeCell ref="A1:N1"/>
    <mergeCell ref="A2:N2"/>
    <mergeCell ref="A3:A6"/>
    <mergeCell ref="F5:F6"/>
    <mergeCell ref="D3:D6"/>
    <mergeCell ref="L5:L6"/>
    <mergeCell ref="N3:N6"/>
    <mergeCell ref="E3:G4"/>
    <mergeCell ref="H3:J4"/>
    <mergeCell ref="B125:M125"/>
    <mergeCell ref="I5:I6"/>
    <mergeCell ref="J5:J6"/>
    <mergeCell ref="C3:C6"/>
    <mergeCell ref="B3:B6"/>
    <mergeCell ref="M5:M6"/>
  </mergeCells>
  <printOptions horizontalCentered="1"/>
  <pageMargins left="0.45" right="0.25" top="0.45" bottom="0.45" header="0.3" footer="0.3"/>
  <pageSetup horizontalDpi="600" verticalDpi="600" orientation="landscape" paperSize="9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NKD</dc:creator>
  <cp:keywords/>
  <dc:description/>
  <cp:lastModifiedBy>Givi Chumburidze</cp:lastModifiedBy>
  <cp:lastPrinted>2016-10-27T11:56:10Z</cp:lastPrinted>
  <dcterms:created xsi:type="dcterms:W3CDTF">2004-01-09T22:06:54Z</dcterms:created>
  <dcterms:modified xsi:type="dcterms:W3CDTF">2016-11-28T08:00:33Z</dcterms:modified>
  <cp:category/>
  <cp:version/>
  <cp:contentType/>
  <cp:contentStatus/>
</cp:coreProperties>
</file>