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320 კგ. ლიფტი" sheetId="1" r:id="rId1"/>
  </sheets>
  <definedNames>
    <definedName name="_xlnm.Print_Area" localSheetId="0">'320 კგ. ლიფტი'!$A$1:$I$68</definedName>
  </definedNames>
  <calcPr fullCalcOnLoad="1"/>
</workbook>
</file>

<file path=xl/sharedStrings.xml><?xml version="1.0" encoding="utf-8"?>
<sst xmlns="http://schemas.openxmlformats.org/spreadsheetml/2006/main" count="131" uniqueCount="82">
  <si>
    <t>#</t>
  </si>
  <si>
    <t>განზომილება</t>
  </si>
  <si>
    <t>რაოდენობა</t>
  </si>
  <si>
    <t>ცალი</t>
  </si>
  <si>
    <t>teqnikuri davaleba:  liftis momsaxureba</t>
  </si>
  <si>
    <t>liftis tipi:  samgzavro</t>
  </si>
  <si>
    <t>tvirTamweoba:  320kg</t>
  </si>
  <si>
    <t>karebis gaRebis tipi:  avtomaturi</t>
  </si>
  <si>
    <t>moZraobis siCqare:  1 m/wm</t>
  </si>
  <si>
    <t>marTvis faris mTavari plata</t>
  </si>
  <si>
    <t>gamSvebi kontaqtori ("puskateli")</t>
  </si>
  <si>
    <t>samfaziani avtomaturi amommrTveli</t>
  </si>
  <si>
    <t>erTfaziani avtomaturi amommrTveli</t>
  </si>
  <si>
    <t>marTvis faris makompleqtebeli nawilebi:</t>
  </si>
  <si>
    <t>samanqano ganyofilebis reviziis pulti</t>
  </si>
  <si>
    <t>siCqaris SemzRudveli mowyobiloba 1m/wm</t>
  </si>
  <si>
    <t>siCqaris SemzRudveli bagiri 8 mm.</t>
  </si>
  <si>
    <t>bagiris damWimi mowyobiloba</t>
  </si>
  <si>
    <t>mTavari denmkveTi</t>
  </si>
  <si>
    <t>reduqtoris sadgaris gamagreba-regulireba</t>
  </si>
  <si>
    <t>el.Zravis gadaxveva 4,5kvt.</t>
  </si>
  <si>
    <t>muxruWis sistemis SkeTeba</t>
  </si>
  <si>
    <t>kvebis wyaro (transformatori)</t>
  </si>
  <si>
    <t>karis Zravis gadaxveva</t>
  </si>
  <si>
    <t>Saxtis da kabinis karis frTa</t>
  </si>
  <si>
    <t>kabinaze bagirebis samagri kovSi da Stoki</t>
  </si>
  <si>
    <t>pirwonis bagirebis samagri kovSi da Stoki</t>
  </si>
  <si>
    <t>pirwonis karkasis gamagreba</t>
  </si>
  <si>
    <t>Saxtis karis etli (karetka) kompleqtSi</t>
  </si>
  <si>
    <t>kabinis karis etli (karetka) kompleqtSi</t>
  </si>
  <si>
    <t>kabinis da pirwonis mcocavebi rezinebiT</t>
  </si>
  <si>
    <t>blok kontaqti ВК 200</t>
  </si>
  <si>
    <t>blok kontaqti ВПК-2110</t>
  </si>
  <si>
    <t>blok kontaqti ВПК-2111 Б</t>
  </si>
  <si>
    <t>sarTulebze Saxtis karebebis regulireba</t>
  </si>
  <si>
    <t>mimmarTvelebis gamagreba-gasworeba</t>
  </si>
  <si>
    <t>bagirebis damokleba-balansireba</t>
  </si>
  <si>
    <t>mimmarTvelebis Stixmusis gasworeba</t>
  </si>
  <si>
    <t>damiwebis kvanZebis revizia-aRdgena</t>
  </si>
  <si>
    <t>Saxtis da ormos dasufTavebiTi samuSaoebi</t>
  </si>
  <si>
    <t>metri</t>
  </si>
  <si>
    <t>cali</t>
  </si>
  <si>
    <t>kompl.</t>
  </si>
  <si>
    <t>kabinis brZanebis panelis SekeTeba</t>
  </si>
  <si>
    <t>lifti</t>
  </si>
  <si>
    <t>sarT.</t>
  </si>
  <si>
    <t xml:space="preserve">bistabiluri gadamwodi </t>
  </si>
  <si>
    <t>magnitebi</t>
  </si>
  <si>
    <t>pirwonis zambara</t>
  </si>
  <si>
    <t>meqanikuri Camketi</t>
  </si>
  <si>
    <t>poliomidis gorgolaWi sakisriT</t>
  </si>
  <si>
    <t>rigeli</t>
  </si>
  <si>
    <t>karis reduqtoris SekeTeba</t>
  </si>
  <si>
    <t>karis reduqtoris Secvla</t>
  </si>
  <si>
    <t>karis Zravis Secvla</t>
  </si>
  <si>
    <t>Rvedi</t>
  </si>
  <si>
    <t>karis zambara</t>
  </si>
  <si>
    <t>kabinis brZanebis panelis Secvla</t>
  </si>
  <si>
    <t>kabinis balkis Secvla kompleqtSi</t>
  </si>
  <si>
    <t>mzidi bagirebis Secvla</t>
  </si>
  <si>
    <t>wamyvani Skivis Secvla</t>
  </si>
  <si>
    <t>gadamyvani Skivis Secvla</t>
  </si>
  <si>
    <t>kabinis kupeSi kedlebis Secvla</t>
  </si>
  <si>
    <t>kabinis iatakis Secvla</t>
  </si>
  <si>
    <t>naTuris Secvla</t>
  </si>
  <si>
    <t>pirwonis tvirTis damateba (Tujis)</t>
  </si>
  <si>
    <t>mimyoli kabelis Secvla</t>
  </si>
  <si>
    <t>axali marTvis karadis montaJi</t>
  </si>
  <si>
    <t xml:space="preserve"> სათარიგო
ნაწილები და მომსახურება</t>
  </si>
  <si>
    <t>სათადარიგოების ზღვრული ერთეულის ფასი</t>
  </si>
  <si>
    <t>ერთეულზე მომსახურების ზღვრული ფასი</t>
  </si>
  <si>
    <t>gamoZaxebis paneli maCvenebliT</t>
  </si>
  <si>
    <t>litri</t>
  </si>
  <si>
    <t>lifti/
sarTul</t>
  </si>
  <si>
    <t>jami</t>
  </si>
  <si>
    <t xml:space="preserve">liftis gegmiuri yovelTviuri revizia
(eleqtro da meqanikuri kvanZebis, avariuli muxruWebis, gadatvirTvis sistemisa da 
sarTulebze zusti gaCerebis revizia) 
</t>
  </si>
  <si>
    <t xml:space="preserve">                                   preiskuranti                        danarTi N1</t>
  </si>
  <si>
    <t>muxruWis sistemis Secvla (el.joWa, meqanizmi da xundebi)</t>
  </si>
  <si>
    <t>jalambaris dazeTva (zeTis Secvla-damateba)</t>
  </si>
  <si>
    <t>პრეტენდენტის მიერ შემოთავაზებული სათადარიგოების ერთეულის ფასი (ლარი)</t>
  </si>
  <si>
    <t>პრეტენდენტის მიერ შემოთავაზებული სათადარიგოების ერთეულზე მომსახურების ფასი(ლარი)</t>
  </si>
  <si>
    <t>ჯამი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</si>
</sst>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0.000"/>
  </numFmts>
  <fonts count="69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sz val="11"/>
      <name val="AcadNusx"/>
      <family val="0"/>
    </font>
    <font>
      <sz val="10"/>
      <name val="AacadHN"/>
      <family val="0"/>
    </font>
    <font>
      <sz val="10"/>
      <name val="Arial GEO"/>
      <family val="2"/>
    </font>
    <font>
      <sz val="11"/>
      <name val="Arial GEO"/>
      <family val="2"/>
    </font>
    <font>
      <sz val="10.5"/>
      <name val="AacadHN"/>
      <family val="0"/>
    </font>
    <font>
      <b/>
      <sz val="12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0.5"/>
      <name val="Arial"/>
      <family val="2"/>
    </font>
    <font>
      <b/>
      <sz val="10.5"/>
      <name val="Arial"/>
      <family val="2"/>
    </font>
    <font>
      <sz val="7"/>
      <name val="Arial GE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cadNusx"/>
      <family val="0"/>
    </font>
    <font>
      <sz val="10.5"/>
      <color indexed="9"/>
      <name val="AacadHN"/>
      <family val="0"/>
    </font>
    <font>
      <sz val="10"/>
      <color indexed="9"/>
      <name val="AacadHN"/>
      <family val="0"/>
    </font>
    <font>
      <b/>
      <sz val="9"/>
      <color indexed="8"/>
      <name val="Calibri"/>
      <family val="2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9"/>
      <color indexed="8"/>
      <name val="AcadNusx"/>
      <family val="0"/>
    </font>
    <font>
      <sz val="10"/>
      <color indexed="8"/>
      <name val="AacadH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cadNusx"/>
      <family val="0"/>
    </font>
    <font>
      <sz val="10.5"/>
      <color theme="0"/>
      <name val="AacadHN"/>
      <family val="0"/>
    </font>
    <font>
      <sz val="10"/>
      <color theme="0"/>
      <name val="AacadHN"/>
      <family val="0"/>
    </font>
    <font>
      <b/>
      <sz val="9"/>
      <color theme="1"/>
      <name val="Calibri"/>
      <family val="2"/>
    </font>
    <font>
      <sz val="10"/>
      <color theme="1"/>
      <name val="AcadNusx"/>
      <family val="0"/>
    </font>
    <font>
      <sz val="10"/>
      <color theme="1"/>
      <name val="Arial"/>
      <family val="2"/>
    </font>
    <font>
      <sz val="9"/>
      <color theme="1"/>
      <name val="AcadNusx"/>
      <family val="0"/>
    </font>
    <font>
      <sz val="10"/>
      <color theme="1"/>
      <name val="AacadH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distributed"/>
    </xf>
    <xf numFmtId="0" fontId="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distributed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61" fillId="0" borderId="0" xfId="0" applyNumberFormat="1" applyFont="1" applyBorder="1" applyAlignment="1">
      <alignment/>
    </xf>
    <xf numFmtId="10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184" fontId="62" fillId="0" borderId="0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184" fontId="62" fillId="33" borderId="0" xfId="0" applyNumberFormat="1" applyFont="1" applyFill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2" fontId="63" fillId="33" borderId="0" xfId="0" applyNumberFormat="1" applyFont="1" applyFill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5" fillId="0" borderId="0" xfId="0" applyFont="1" applyBorder="1" applyAlignment="1">
      <alignment/>
    </xf>
    <xf numFmtId="2" fontId="68" fillId="0" borderId="0" xfId="0" applyNumberFormat="1" applyFont="1" applyBorder="1" applyAlignment="1">
      <alignment/>
    </xf>
    <xf numFmtId="9" fontId="65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4" fillId="0" borderId="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P416"/>
  <sheetViews>
    <sheetView tabSelected="1" workbookViewId="0" topLeftCell="A1">
      <selection activeCell="K8" sqref="K8"/>
    </sheetView>
  </sheetViews>
  <sheetFormatPr defaultColWidth="9.140625" defaultRowHeight="12.75"/>
  <cols>
    <col min="1" max="1" width="3.8515625" style="1" customWidth="1"/>
    <col min="2" max="2" width="48.00390625" style="1" customWidth="1"/>
    <col min="3" max="3" width="8.28125" style="1" customWidth="1"/>
    <col min="4" max="4" width="7.8515625" style="1" customWidth="1"/>
    <col min="5" max="6" width="12.421875" style="1" customWidth="1"/>
    <col min="7" max="7" width="13.7109375" style="1" customWidth="1"/>
    <col min="8" max="8" width="14.8515625" style="1" customWidth="1"/>
    <col min="9" max="9" width="11.00390625" style="1" customWidth="1"/>
    <col min="10" max="46" width="13.7109375" style="1" customWidth="1"/>
    <col min="47" max="47" width="8.140625" style="1" customWidth="1"/>
    <col min="48" max="51" width="13.7109375" style="1" hidden="1" customWidth="1"/>
    <col min="52" max="52" width="12.28125" style="1" customWidth="1"/>
    <col min="53" max="55" width="13.7109375" style="1" hidden="1" customWidth="1"/>
    <col min="56" max="59" width="13.7109375" style="1" customWidth="1"/>
    <col min="60" max="61" width="9.140625" style="1" customWidth="1"/>
    <col min="62" max="62" width="13.8515625" style="1" customWidth="1"/>
    <col min="63" max="66" width="9.140625" style="1" customWidth="1"/>
    <col min="67" max="16384" width="9.140625" style="1" customWidth="1"/>
  </cols>
  <sheetData>
    <row r="1" spans="1:32" ht="14.25" customHeight="1">
      <c r="A1" s="62" t="s">
        <v>76</v>
      </c>
      <c r="B1" s="62"/>
      <c r="C1" s="62"/>
      <c r="D1" s="62"/>
      <c r="E1" s="62"/>
      <c r="F1" s="62"/>
      <c r="G1" s="62"/>
      <c r="H1" s="6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3.5">
      <c r="A2" s="77" t="s">
        <v>4</v>
      </c>
      <c r="B2" s="77"/>
      <c r="C2" s="7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4" ht="15" customHeight="1">
      <c r="A3" s="77" t="s">
        <v>5</v>
      </c>
      <c r="B3" s="77"/>
      <c r="C3" s="7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"/>
      <c r="AH3" s="2"/>
    </row>
    <row r="4" spans="1:41" ht="15" customHeight="1">
      <c r="A4" s="77" t="s">
        <v>8</v>
      </c>
      <c r="B4" s="77"/>
      <c r="C4" s="7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41"/>
      <c r="AE4" s="41"/>
      <c r="AF4" s="41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" customHeight="1">
      <c r="A5" s="80" t="s">
        <v>6</v>
      </c>
      <c r="B5" s="80"/>
      <c r="C5" s="8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43"/>
      <c r="AE5" s="43"/>
      <c r="AF5" s="43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5" customHeight="1">
      <c r="A6" s="76" t="s">
        <v>7</v>
      </c>
      <c r="B6" s="76"/>
      <c r="C6" s="76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23.25" customHeight="1">
      <c r="A7" s="75"/>
      <c r="B7" s="75"/>
      <c r="C7" s="75"/>
      <c r="D7" s="57"/>
      <c r="E7" s="57"/>
      <c r="F7" s="57"/>
      <c r="G7" s="57"/>
      <c r="H7" s="6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44"/>
      <c r="AE7" s="44"/>
      <c r="AF7" s="44"/>
      <c r="AG7" s="45"/>
      <c r="AH7" s="45"/>
      <c r="AI7" s="42"/>
      <c r="AJ7" s="42"/>
      <c r="AK7" s="42"/>
      <c r="AL7" s="42"/>
      <c r="AM7" s="42"/>
      <c r="AN7" s="42"/>
      <c r="AO7" s="42"/>
    </row>
    <row r="8" spans="1:77" ht="110.25" customHeight="1">
      <c r="A8" s="25" t="s">
        <v>0</v>
      </c>
      <c r="B8" s="26" t="s">
        <v>68</v>
      </c>
      <c r="C8" s="26" t="s">
        <v>1</v>
      </c>
      <c r="D8" s="26" t="s">
        <v>2</v>
      </c>
      <c r="E8" s="50" t="s">
        <v>69</v>
      </c>
      <c r="F8" s="50" t="s">
        <v>79</v>
      </c>
      <c r="G8" s="50" t="s">
        <v>70</v>
      </c>
      <c r="H8" s="50" t="s">
        <v>80</v>
      </c>
      <c r="I8" s="51" t="s">
        <v>81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46"/>
      <c r="AH8" s="46"/>
      <c r="AI8" s="46"/>
      <c r="AJ8" s="46"/>
      <c r="AK8" s="46"/>
      <c r="AL8" s="46"/>
      <c r="AM8" s="46"/>
      <c r="AN8" s="46"/>
      <c r="AO8" s="46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t="27" customHeight="1">
      <c r="A9" s="8">
        <v>1</v>
      </c>
      <c r="B9" s="24" t="s">
        <v>13</v>
      </c>
      <c r="C9" s="4"/>
      <c r="D9" s="14"/>
      <c r="E9" s="15"/>
      <c r="F9" s="15"/>
      <c r="G9" s="16"/>
      <c r="H9" s="70"/>
      <c r="I9" s="7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7"/>
      <c r="AE9" s="47"/>
      <c r="AF9" s="47"/>
      <c r="AG9" s="48"/>
      <c r="AH9" s="29">
        <v>0.05</v>
      </c>
      <c r="AI9" s="30"/>
      <c r="AJ9" s="32">
        <v>550</v>
      </c>
      <c r="AK9" s="31">
        <f aca="true" t="shared" si="0" ref="AJ9:AK40">AJ9*AH9</f>
        <v>27.5</v>
      </c>
      <c r="AL9" s="33">
        <v>80</v>
      </c>
      <c r="AM9" s="31">
        <f aca="true" t="shared" si="1" ref="AL9:AM40">AL9*AH9</f>
        <v>4</v>
      </c>
      <c r="AN9" s="46"/>
      <c r="AO9" s="46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6" ht="15.75">
      <c r="A10" s="56">
        <v>1.1</v>
      </c>
      <c r="B10" s="6" t="s">
        <v>9</v>
      </c>
      <c r="C10" s="4" t="s">
        <v>3</v>
      </c>
      <c r="D10" s="17">
        <v>1</v>
      </c>
      <c r="E10" s="58">
        <v>600</v>
      </c>
      <c r="F10" s="68"/>
      <c r="G10" s="59">
        <f>AL9+AM9</f>
        <v>84</v>
      </c>
      <c r="H10" s="71"/>
      <c r="I10" s="7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7"/>
      <c r="AD10" s="47"/>
      <c r="AE10" s="47"/>
      <c r="AF10" s="48"/>
      <c r="AG10" s="29">
        <v>0.05</v>
      </c>
      <c r="AH10" s="30"/>
      <c r="AI10" s="32">
        <v>50</v>
      </c>
      <c r="AJ10" s="31">
        <f t="shared" si="0"/>
        <v>2.5</v>
      </c>
      <c r="AK10" s="33">
        <v>15</v>
      </c>
      <c r="AL10" s="31">
        <f t="shared" si="1"/>
        <v>0.75</v>
      </c>
      <c r="AM10" s="46"/>
      <c r="AN10" s="4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.75">
      <c r="A11" s="56">
        <v>1.2</v>
      </c>
      <c r="B11" s="6" t="s">
        <v>10</v>
      </c>
      <c r="C11" s="4" t="s">
        <v>3</v>
      </c>
      <c r="D11" s="17">
        <v>1</v>
      </c>
      <c r="E11" s="58">
        <v>70</v>
      </c>
      <c r="F11" s="68"/>
      <c r="G11" s="59">
        <f aca="true" t="shared" si="2" ref="G11:G22">AK10+AL10</f>
        <v>15.75</v>
      </c>
      <c r="H11" s="71"/>
      <c r="I11" s="7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7"/>
      <c r="AD11" s="47"/>
      <c r="AE11" s="47"/>
      <c r="AF11" s="48"/>
      <c r="AG11" s="29">
        <v>0.05</v>
      </c>
      <c r="AH11" s="30"/>
      <c r="AI11" s="32">
        <v>40</v>
      </c>
      <c r="AJ11" s="31">
        <f t="shared" si="0"/>
        <v>2</v>
      </c>
      <c r="AK11" s="33">
        <v>8</v>
      </c>
      <c r="AL11" s="31">
        <f t="shared" si="1"/>
        <v>0.4</v>
      </c>
      <c r="AM11" s="46"/>
      <c r="AN11" s="4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5.75">
      <c r="A12" s="56">
        <v>1.3</v>
      </c>
      <c r="B12" s="6" t="s">
        <v>11</v>
      </c>
      <c r="C12" s="4" t="s">
        <v>3</v>
      </c>
      <c r="D12" s="17">
        <v>1</v>
      </c>
      <c r="E12" s="58">
        <v>55</v>
      </c>
      <c r="F12" s="68"/>
      <c r="G12" s="59">
        <f t="shared" si="2"/>
        <v>8.4</v>
      </c>
      <c r="H12" s="71"/>
      <c r="I12" s="7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7"/>
      <c r="AD12" s="47"/>
      <c r="AE12" s="47"/>
      <c r="AF12" s="48"/>
      <c r="AG12" s="29">
        <v>0.05</v>
      </c>
      <c r="AH12" s="30"/>
      <c r="AI12" s="32">
        <v>30</v>
      </c>
      <c r="AJ12" s="31">
        <f t="shared" si="0"/>
        <v>1.5</v>
      </c>
      <c r="AK12" s="33">
        <v>8</v>
      </c>
      <c r="AL12" s="31">
        <f t="shared" si="1"/>
        <v>0.4</v>
      </c>
      <c r="AM12" s="46"/>
      <c r="AN12" s="4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5.75">
      <c r="A13" s="56">
        <v>1.4</v>
      </c>
      <c r="B13" s="6" t="s">
        <v>12</v>
      </c>
      <c r="C13" s="4" t="s">
        <v>3</v>
      </c>
      <c r="D13" s="17">
        <v>1</v>
      </c>
      <c r="E13" s="58">
        <f>AI12+AJ12</f>
        <v>31.5</v>
      </c>
      <c r="F13" s="68"/>
      <c r="G13" s="59">
        <f t="shared" si="2"/>
        <v>8.4</v>
      </c>
      <c r="H13" s="71"/>
      <c r="I13" s="7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7"/>
      <c r="AD13" s="47"/>
      <c r="AE13" s="47"/>
      <c r="AF13" s="48"/>
      <c r="AG13" s="29">
        <v>0.05</v>
      </c>
      <c r="AH13" s="30"/>
      <c r="AI13" s="32">
        <v>120</v>
      </c>
      <c r="AJ13" s="31">
        <f t="shared" si="0"/>
        <v>6</v>
      </c>
      <c r="AK13" s="33">
        <v>20</v>
      </c>
      <c r="AL13" s="31">
        <f t="shared" si="1"/>
        <v>1</v>
      </c>
      <c r="AM13" s="46"/>
      <c r="AN13" s="46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5.75">
      <c r="A14" s="56">
        <v>1.5</v>
      </c>
      <c r="B14" s="6" t="s">
        <v>22</v>
      </c>
      <c r="C14" s="4" t="s">
        <v>41</v>
      </c>
      <c r="D14" s="17">
        <v>1</v>
      </c>
      <c r="E14" s="58">
        <f>AI13+AJ13</f>
        <v>126</v>
      </c>
      <c r="F14" s="68"/>
      <c r="G14" s="59">
        <f t="shared" si="2"/>
        <v>21</v>
      </c>
      <c r="H14" s="71"/>
      <c r="I14" s="7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7"/>
      <c r="AD14" s="47"/>
      <c r="AE14" s="47"/>
      <c r="AF14" s="48"/>
      <c r="AG14" s="29">
        <v>0.05</v>
      </c>
      <c r="AH14" s="30"/>
      <c r="AI14" s="32">
        <v>90</v>
      </c>
      <c r="AJ14" s="31">
        <f t="shared" si="0"/>
        <v>4.5</v>
      </c>
      <c r="AK14" s="33">
        <v>15</v>
      </c>
      <c r="AL14" s="31">
        <f t="shared" si="1"/>
        <v>0.75</v>
      </c>
      <c r="AM14" s="46"/>
      <c r="AN14" s="46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5.75">
      <c r="A15" s="56">
        <v>1.6</v>
      </c>
      <c r="B15" s="6" t="s">
        <v>14</v>
      </c>
      <c r="C15" s="4" t="s">
        <v>3</v>
      </c>
      <c r="D15" s="17">
        <v>1</v>
      </c>
      <c r="E15" s="58">
        <f>AI14+AJ14</f>
        <v>94.5</v>
      </c>
      <c r="F15" s="68"/>
      <c r="G15" s="59">
        <f t="shared" si="2"/>
        <v>15.75</v>
      </c>
      <c r="H15" s="71"/>
      <c r="I15" s="7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7"/>
      <c r="AD15" s="47"/>
      <c r="AE15" s="47"/>
      <c r="AF15" s="48"/>
      <c r="AG15" s="29">
        <v>0.05</v>
      </c>
      <c r="AH15" s="30"/>
      <c r="AI15" s="32">
        <v>3000</v>
      </c>
      <c r="AJ15" s="31">
        <f t="shared" si="0"/>
        <v>150</v>
      </c>
      <c r="AK15" s="33">
        <v>750</v>
      </c>
      <c r="AL15" s="31">
        <f t="shared" si="1"/>
        <v>37.5</v>
      </c>
      <c r="AM15" s="46"/>
      <c r="AN15" s="46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8" customHeight="1">
      <c r="A16" s="56">
        <v>2</v>
      </c>
      <c r="B16" s="6" t="s">
        <v>67</v>
      </c>
      <c r="C16" s="4" t="s">
        <v>42</v>
      </c>
      <c r="D16" s="17">
        <v>1</v>
      </c>
      <c r="E16" s="58">
        <v>2200</v>
      </c>
      <c r="F16" s="68"/>
      <c r="G16" s="59">
        <f t="shared" si="2"/>
        <v>787.5</v>
      </c>
      <c r="H16" s="71"/>
      <c r="I16" s="7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7"/>
      <c r="AD16" s="47"/>
      <c r="AE16" s="47"/>
      <c r="AF16" s="48"/>
      <c r="AG16" s="29">
        <v>0.05</v>
      </c>
      <c r="AH16" s="30"/>
      <c r="AI16" s="32">
        <v>150</v>
      </c>
      <c r="AJ16" s="31">
        <f t="shared" si="0"/>
        <v>7.5</v>
      </c>
      <c r="AK16" s="33">
        <v>60</v>
      </c>
      <c r="AL16" s="31">
        <f t="shared" si="1"/>
        <v>3</v>
      </c>
      <c r="AM16" s="46"/>
      <c r="AN16" s="46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5.75" customHeight="1">
      <c r="A17" s="56">
        <v>3</v>
      </c>
      <c r="B17" s="6" t="s">
        <v>15</v>
      </c>
      <c r="C17" s="4" t="s">
        <v>3</v>
      </c>
      <c r="D17" s="17">
        <v>1</v>
      </c>
      <c r="E17" s="58">
        <f>AI16+AJ16</f>
        <v>157.5</v>
      </c>
      <c r="F17" s="68"/>
      <c r="G17" s="59">
        <f t="shared" si="2"/>
        <v>63</v>
      </c>
      <c r="H17" s="71"/>
      <c r="I17" s="7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7"/>
      <c r="AD17" s="47"/>
      <c r="AE17" s="47"/>
      <c r="AF17" s="48"/>
      <c r="AG17" s="29">
        <v>0.05</v>
      </c>
      <c r="AH17" s="30"/>
      <c r="AI17" s="32">
        <v>2.5</v>
      </c>
      <c r="AJ17" s="31">
        <f t="shared" si="0"/>
        <v>0.125</v>
      </c>
      <c r="AK17" s="33">
        <v>1</v>
      </c>
      <c r="AL17" s="31">
        <f t="shared" si="1"/>
        <v>0.05</v>
      </c>
      <c r="AM17" s="46"/>
      <c r="AN17" s="46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5.75">
      <c r="A18" s="56">
        <v>4</v>
      </c>
      <c r="B18" s="6" t="s">
        <v>16</v>
      </c>
      <c r="C18" s="4" t="s">
        <v>40</v>
      </c>
      <c r="D18" s="17">
        <v>1</v>
      </c>
      <c r="E18" s="58">
        <f>AI17+AJ17</f>
        <v>2.625</v>
      </c>
      <c r="F18" s="68"/>
      <c r="G18" s="59">
        <f t="shared" si="2"/>
        <v>1.05</v>
      </c>
      <c r="H18" s="71"/>
      <c r="I18" s="7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7"/>
      <c r="AD18" s="47"/>
      <c r="AE18" s="47"/>
      <c r="AF18" s="48"/>
      <c r="AG18" s="29">
        <v>0.05</v>
      </c>
      <c r="AH18" s="30"/>
      <c r="AI18" s="32">
        <v>90</v>
      </c>
      <c r="AJ18" s="31">
        <f t="shared" si="0"/>
        <v>4.5</v>
      </c>
      <c r="AK18" s="33">
        <v>25</v>
      </c>
      <c r="AL18" s="31">
        <f t="shared" si="1"/>
        <v>1.25</v>
      </c>
      <c r="AM18" s="46"/>
      <c r="AN18" s="46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5.75">
      <c r="A19" s="8">
        <v>5</v>
      </c>
      <c r="B19" s="6" t="s">
        <v>17</v>
      </c>
      <c r="C19" s="4" t="s">
        <v>41</v>
      </c>
      <c r="D19" s="17">
        <v>1</v>
      </c>
      <c r="E19" s="58">
        <f>AI18+AJ18</f>
        <v>94.5</v>
      </c>
      <c r="F19" s="68"/>
      <c r="G19" s="59">
        <f t="shared" si="2"/>
        <v>26.25</v>
      </c>
      <c r="H19" s="71"/>
      <c r="I19" s="7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7"/>
      <c r="AD19" s="47"/>
      <c r="AE19" s="47"/>
      <c r="AF19" s="48"/>
      <c r="AG19" s="29">
        <v>0.05</v>
      </c>
      <c r="AH19" s="30"/>
      <c r="AI19" s="32">
        <v>35</v>
      </c>
      <c r="AJ19" s="31">
        <f t="shared" si="0"/>
        <v>1.75</v>
      </c>
      <c r="AK19" s="33">
        <v>40</v>
      </c>
      <c r="AL19" s="31">
        <f t="shared" si="1"/>
        <v>2</v>
      </c>
      <c r="AM19" s="46"/>
      <c r="AN19" s="46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9.5" customHeight="1">
      <c r="A20" s="56">
        <v>6</v>
      </c>
      <c r="B20" s="6" t="s">
        <v>18</v>
      </c>
      <c r="C20" s="4" t="s">
        <v>41</v>
      </c>
      <c r="D20" s="17">
        <v>1</v>
      </c>
      <c r="E20" s="58">
        <f>AI19+AJ19</f>
        <v>36.75</v>
      </c>
      <c r="F20" s="68"/>
      <c r="G20" s="59">
        <f t="shared" si="2"/>
        <v>42</v>
      </c>
      <c r="H20" s="71"/>
      <c r="I20" s="7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7"/>
      <c r="AD20" s="47"/>
      <c r="AE20" s="47"/>
      <c r="AF20" s="48"/>
      <c r="AG20" s="29">
        <v>0.05</v>
      </c>
      <c r="AH20" s="30"/>
      <c r="AI20" s="34">
        <v>30</v>
      </c>
      <c r="AJ20" s="31">
        <f t="shared" si="0"/>
        <v>1.5</v>
      </c>
      <c r="AK20" s="33">
        <v>40</v>
      </c>
      <c r="AL20" s="31">
        <f t="shared" si="1"/>
        <v>2</v>
      </c>
      <c r="AM20" s="46"/>
      <c r="AN20" s="46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20.25" customHeight="1">
      <c r="A21" s="56">
        <v>7</v>
      </c>
      <c r="B21" s="6" t="s">
        <v>19</v>
      </c>
      <c r="C21" s="4" t="s">
        <v>41</v>
      </c>
      <c r="D21" s="17">
        <v>1</v>
      </c>
      <c r="E21" s="58">
        <f>AI20+AJ20</f>
        <v>31.5</v>
      </c>
      <c r="F21" s="68"/>
      <c r="G21" s="59">
        <f t="shared" si="2"/>
        <v>42</v>
      </c>
      <c r="H21" s="71"/>
      <c r="I21" s="7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7"/>
      <c r="AD21" s="47"/>
      <c r="AE21" s="47"/>
      <c r="AF21" s="48"/>
      <c r="AG21" s="29">
        <v>0.05</v>
      </c>
      <c r="AH21" s="30"/>
      <c r="AI21" s="34">
        <v>570</v>
      </c>
      <c r="AJ21" s="31">
        <f t="shared" si="0"/>
        <v>28.5</v>
      </c>
      <c r="AK21" s="33">
        <v>120</v>
      </c>
      <c r="AL21" s="31">
        <f t="shared" si="1"/>
        <v>6</v>
      </c>
      <c r="AM21" s="46"/>
      <c r="AN21" s="46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5.75">
      <c r="A22" s="8">
        <v>8</v>
      </c>
      <c r="B22" s="6" t="s">
        <v>20</v>
      </c>
      <c r="C22" s="4" t="s">
        <v>41</v>
      </c>
      <c r="D22" s="17">
        <v>1</v>
      </c>
      <c r="E22" s="58">
        <v>700</v>
      </c>
      <c r="F22" s="68"/>
      <c r="G22" s="59">
        <f t="shared" si="2"/>
        <v>126</v>
      </c>
      <c r="H22" s="71"/>
      <c r="I22" s="7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7"/>
      <c r="AD22" s="47"/>
      <c r="AE22" s="47"/>
      <c r="AF22" s="48"/>
      <c r="AG22" s="29">
        <v>0.05</v>
      </c>
      <c r="AH22" s="30"/>
      <c r="AI22" s="32">
        <v>40</v>
      </c>
      <c r="AJ22" s="31">
        <f t="shared" si="0"/>
        <v>2</v>
      </c>
      <c r="AK22" s="33">
        <v>50</v>
      </c>
      <c r="AL22" s="31">
        <f t="shared" si="1"/>
        <v>2.5</v>
      </c>
      <c r="AM22" s="46"/>
      <c r="AN22" s="4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30.75" customHeight="1">
      <c r="A23" s="56">
        <v>9</v>
      </c>
      <c r="B23" s="6" t="s">
        <v>77</v>
      </c>
      <c r="C23" s="22" t="s">
        <v>41</v>
      </c>
      <c r="D23" s="17">
        <v>1</v>
      </c>
      <c r="E23" s="58">
        <f>AI23+AJ23</f>
        <v>231</v>
      </c>
      <c r="F23" s="68"/>
      <c r="G23" s="59">
        <f aca="true" t="shared" si="3" ref="G23:G44">AK23+AL23</f>
        <v>47.25</v>
      </c>
      <c r="H23" s="71"/>
      <c r="I23" s="7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7"/>
      <c r="AD23" s="47"/>
      <c r="AE23" s="47"/>
      <c r="AF23" s="48"/>
      <c r="AG23" s="29">
        <v>0.05</v>
      </c>
      <c r="AH23" s="30"/>
      <c r="AI23" s="32">
        <v>220</v>
      </c>
      <c r="AJ23" s="31">
        <f t="shared" si="0"/>
        <v>11</v>
      </c>
      <c r="AK23" s="33">
        <v>45</v>
      </c>
      <c r="AL23" s="31">
        <f t="shared" si="1"/>
        <v>2.25</v>
      </c>
      <c r="AM23" s="46"/>
      <c r="AN23" s="4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5.75">
      <c r="A24" s="56">
        <v>10</v>
      </c>
      <c r="B24" s="6" t="s">
        <v>21</v>
      </c>
      <c r="C24" s="4" t="s">
        <v>42</v>
      </c>
      <c r="D24" s="17">
        <v>1</v>
      </c>
      <c r="E24" s="58">
        <f>AI24+AJ24</f>
        <v>94.5</v>
      </c>
      <c r="F24" s="68"/>
      <c r="G24" s="59">
        <f t="shared" si="3"/>
        <v>42</v>
      </c>
      <c r="H24" s="71"/>
      <c r="I24" s="7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7"/>
      <c r="AD24" s="47"/>
      <c r="AE24" s="47"/>
      <c r="AF24" s="48"/>
      <c r="AG24" s="29">
        <v>0.05</v>
      </c>
      <c r="AH24" s="30"/>
      <c r="AI24" s="32">
        <v>90</v>
      </c>
      <c r="AJ24" s="31">
        <f t="shared" si="0"/>
        <v>4.5</v>
      </c>
      <c r="AK24" s="33">
        <v>40</v>
      </c>
      <c r="AL24" s="31">
        <f t="shared" si="1"/>
        <v>2</v>
      </c>
      <c r="AM24" s="46"/>
      <c r="AN24" s="46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5.75">
      <c r="A25" s="8">
        <v>11</v>
      </c>
      <c r="B25" s="6" t="s">
        <v>46</v>
      </c>
      <c r="C25" s="4" t="s">
        <v>3</v>
      </c>
      <c r="D25" s="17">
        <v>1</v>
      </c>
      <c r="E25" s="58">
        <v>25</v>
      </c>
      <c r="F25" s="68"/>
      <c r="G25" s="59">
        <f t="shared" si="3"/>
        <v>15.75</v>
      </c>
      <c r="H25" s="71"/>
      <c r="I25" s="7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7"/>
      <c r="AD25" s="47"/>
      <c r="AE25" s="47"/>
      <c r="AF25" s="48"/>
      <c r="AG25" s="29">
        <v>0.05</v>
      </c>
      <c r="AH25" s="30"/>
      <c r="AI25" s="32">
        <v>30</v>
      </c>
      <c r="AJ25" s="31">
        <f t="shared" si="0"/>
        <v>1.5</v>
      </c>
      <c r="AK25" s="33">
        <v>15</v>
      </c>
      <c r="AL25" s="31">
        <f t="shared" si="1"/>
        <v>0.75</v>
      </c>
      <c r="AM25" s="46"/>
      <c r="AN25" s="4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5.75">
      <c r="A26" s="56">
        <v>12</v>
      </c>
      <c r="B26" s="6" t="s">
        <v>47</v>
      </c>
      <c r="C26" s="4" t="s">
        <v>41</v>
      </c>
      <c r="D26" s="17">
        <v>1</v>
      </c>
      <c r="E26" s="58">
        <f>AI26+AJ26</f>
        <v>1.575</v>
      </c>
      <c r="F26" s="68"/>
      <c r="G26" s="59">
        <f t="shared" si="3"/>
        <v>1.05</v>
      </c>
      <c r="H26" s="71"/>
      <c r="I26" s="7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7"/>
      <c r="AD26" s="47"/>
      <c r="AE26" s="47"/>
      <c r="AF26" s="48"/>
      <c r="AG26" s="29">
        <v>0.05</v>
      </c>
      <c r="AH26" s="30"/>
      <c r="AI26" s="32">
        <v>1.5</v>
      </c>
      <c r="AJ26" s="31">
        <f t="shared" si="0"/>
        <v>0.07500000000000001</v>
      </c>
      <c r="AK26" s="33">
        <v>1</v>
      </c>
      <c r="AL26" s="31">
        <f t="shared" si="1"/>
        <v>0.05</v>
      </c>
      <c r="AM26" s="46"/>
      <c r="AN26" s="46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5.75">
      <c r="A27" s="56">
        <v>13</v>
      </c>
      <c r="B27" s="6" t="s">
        <v>71</v>
      </c>
      <c r="C27" s="4" t="s">
        <v>3</v>
      </c>
      <c r="D27" s="17">
        <v>1</v>
      </c>
      <c r="E27" s="58">
        <v>80</v>
      </c>
      <c r="F27" s="68"/>
      <c r="G27" s="59">
        <f t="shared" si="3"/>
        <v>26.25</v>
      </c>
      <c r="H27" s="71"/>
      <c r="I27" s="7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7"/>
      <c r="AD27" s="47"/>
      <c r="AE27" s="47"/>
      <c r="AF27" s="48"/>
      <c r="AG27" s="29">
        <v>0.05</v>
      </c>
      <c r="AH27" s="30"/>
      <c r="AI27" s="32">
        <v>50</v>
      </c>
      <c r="AJ27" s="31">
        <f t="shared" si="0"/>
        <v>2.5</v>
      </c>
      <c r="AK27" s="33">
        <v>25</v>
      </c>
      <c r="AL27" s="31">
        <f t="shared" si="1"/>
        <v>1.25</v>
      </c>
      <c r="AM27" s="46"/>
      <c r="AN27" s="4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6.5" customHeight="1">
      <c r="A28" s="8">
        <v>14</v>
      </c>
      <c r="B28" s="6" t="s">
        <v>52</v>
      </c>
      <c r="C28" s="4" t="s">
        <v>3</v>
      </c>
      <c r="D28" s="17">
        <v>1</v>
      </c>
      <c r="E28" s="58">
        <f aca="true" t="shared" si="4" ref="E28:E44">AI28+AJ28</f>
        <v>84</v>
      </c>
      <c r="F28" s="68"/>
      <c r="G28" s="59">
        <f t="shared" si="3"/>
        <v>31.5</v>
      </c>
      <c r="H28" s="71"/>
      <c r="I28" s="7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7"/>
      <c r="AD28" s="47"/>
      <c r="AE28" s="47"/>
      <c r="AF28" s="48"/>
      <c r="AG28" s="29">
        <v>0.05</v>
      </c>
      <c r="AH28" s="30"/>
      <c r="AI28" s="32">
        <v>80</v>
      </c>
      <c r="AJ28" s="31">
        <f t="shared" si="0"/>
        <v>4</v>
      </c>
      <c r="AK28" s="33">
        <v>30</v>
      </c>
      <c r="AL28" s="31">
        <f t="shared" si="1"/>
        <v>1.5</v>
      </c>
      <c r="AM28" s="46"/>
      <c r="AN28" s="4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6.5" customHeight="1">
      <c r="A29" s="56">
        <v>15</v>
      </c>
      <c r="B29" s="6" t="s">
        <v>53</v>
      </c>
      <c r="C29" s="4" t="s">
        <v>41</v>
      </c>
      <c r="D29" s="17">
        <v>1</v>
      </c>
      <c r="E29" s="58">
        <f t="shared" si="4"/>
        <v>262.5</v>
      </c>
      <c r="F29" s="68"/>
      <c r="G29" s="59">
        <f t="shared" si="3"/>
        <v>42</v>
      </c>
      <c r="H29" s="71"/>
      <c r="I29" s="73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7"/>
      <c r="AD29" s="47"/>
      <c r="AE29" s="47"/>
      <c r="AF29" s="48"/>
      <c r="AG29" s="29">
        <v>0.05</v>
      </c>
      <c r="AH29" s="30"/>
      <c r="AI29" s="32">
        <v>250</v>
      </c>
      <c r="AJ29" s="31">
        <f t="shared" si="0"/>
        <v>12.5</v>
      </c>
      <c r="AK29" s="33">
        <v>40</v>
      </c>
      <c r="AL29" s="31">
        <f t="shared" si="1"/>
        <v>2</v>
      </c>
      <c r="AM29" s="46"/>
      <c r="AN29" s="4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6.5" customHeight="1">
      <c r="A30" s="56">
        <v>16</v>
      </c>
      <c r="B30" s="6" t="s">
        <v>23</v>
      </c>
      <c r="C30" s="4" t="s">
        <v>3</v>
      </c>
      <c r="D30" s="17">
        <v>1</v>
      </c>
      <c r="E30" s="58">
        <f t="shared" si="4"/>
        <v>63</v>
      </c>
      <c r="F30" s="68"/>
      <c r="G30" s="59">
        <f t="shared" si="3"/>
        <v>31.5</v>
      </c>
      <c r="H30" s="71"/>
      <c r="I30" s="7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7"/>
      <c r="AD30" s="47"/>
      <c r="AE30" s="47"/>
      <c r="AF30" s="48"/>
      <c r="AG30" s="29">
        <v>0.05</v>
      </c>
      <c r="AH30" s="30"/>
      <c r="AI30" s="32">
        <v>60</v>
      </c>
      <c r="AJ30" s="31">
        <f t="shared" si="0"/>
        <v>3</v>
      </c>
      <c r="AK30" s="33">
        <v>30</v>
      </c>
      <c r="AL30" s="31">
        <f t="shared" si="1"/>
        <v>1.5</v>
      </c>
      <c r="AM30" s="46"/>
      <c r="AN30" s="4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6.5" customHeight="1">
      <c r="A31" s="8">
        <v>17</v>
      </c>
      <c r="B31" s="6" t="s">
        <v>54</v>
      </c>
      <c r="C31" s="4" t="s">
        <v>41</v>
      </c>
      <c r="D31" s="17">
        <v>1</v>
      </c>
      <c r="E31" s="58">
        <f t="shared" si="4"/>
        <v>115.5</v>
      </c>
      <c r="F31" s="68"/>
      <c r="G31" s="59">
        <f t="shared" si="3"/>
        <v>21</v>
      </c>
      <c r="H31" s="71"/>
      <c r="I31" s="7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7"/>
      <c r="AD31" s="47"/>
      <c r="AE31" s="47"/>
      <c r="AF31" s="48"/>
      <c r="AG31" s="29">
        <v>0.05</v>
      </c>
      <c r="AH31" s="30"/>
      <c r="AI31" s="32">
        <v>110</v>
      </c>
      <c r="AJ31" s="31">
        <f t="shared" si="0"/>
        <v>5.5</v>
      </c>
      <c r="AK31" s="33">
        <v>20</v>
      </c>
      <c r="AL31" s="31">
        <f t="shared" si="1"/>
        <v>1</v>
      </c>
      <c r="AM31" s="46"/>
      <c r="AN31" s="4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6.5" customHeight="1">
      <c r="A32" s="56">
        <v>18</v>
      </c>
      <c r="B32" s="6" t="s">
        <v>55</v>
      </c>
      <c r="C32" s="4" t="s">
        <v>41</v>
      </c>
      <c r="D32" s="17">
        <v>1</v>
      </c>
      <c r="E32" s="58">
        <f t="shared" si="4"/>
        <v>8.4</v>
      </c>
      <c r="F32" s="68"/>
      <c r="G32" s="59">
        <f t="shared" si="3"/>
        <v>3.15</v>
      </c>
      <c r="H32" s="71"/>
      <c r="I32" s="7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7"/>
      <c r="AD32" s="47"/>
      <c r="AE32" s="47"/>
      <c r="AF32" s="48"/>
      <c r="AG32" s="29">
        <v>0.05</v>
      </c>
      <c r="AH32" s="30"/>
      <c r="AI32" s="32">
        <v>8</v>
      </c>
      <c r="AJ32" s="31">
        <f t="shared" si="0"/>
        <v>0.4</v>
      </c>
      <c r="AK32" s="33">
        <v>3</v>
      </c>
      <c r="AL32" s="31">
        <f t="shared" si="1"/>
        <v>0.15000000000000002</v>
      </c>
      <c r="AM32" s="46"/>
      <c r="AN32" s="4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6.5" customHeight="1">
      <c r="A33" s="56">
        <v>19</v>
      </c>
      <c r="B33" s="6" t="s">
        <v>56</v>
      </c>
      <c r="C33" s="4" t="s">
        <v>42</v>
      </c>
      <c r="D33" s="17">
        <v>1</v>
      </c>
      <c r="E33" s="58">
        <f t="shared" si="4"/>
        <v>15.75</v>
      </c>
      <c r="F33" s="68"/>
      <c r="G33" s="59">
        <f t="shared" si="3"/>
        <v>6.3</v>
      </c>
      <c r="H33" s="71"/>
      <c r="I33" s="73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7"/>
      <c r="AD33" s="47"/>
      <c r="AE33" s="47"/>
      <c r="AF33" s="48"/>
      <c r="AG33" s="29">
        <v>0.05</v>
      </c>
      <c r="AH33" s="30"/>
      <c r="AI33" s="32">
        <v>15</v>
      </c>
      <c r="AJ33" s="31">
        <f t="shared" si="0"/>
        <v>0.75</v>
      </c>
      <c r="AK33" s="33">
        <v>6</v>
      </c>
      <c r="AL33" s="31">
        <f t="shared" si="1"/>
        <v>0.30000000000000004</v>
      </c>
      <c r="AM33" s="46"/>
      <c r="AN33" s="4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5.75">
      <c r="A34" s="8">
        <v>20</v>
      </c>
      <c r="B34" s="6" t="s">
        <v>24</v>
      </c>
      <c r="C34" s="4" t="s">
        <v>3</v>
      </c>
      <c r="D34" s="17">
        <v>1</v>
      </c>
      <c r="E34" s="58">
        <f t="shared" si="4"/>
        <v>126</v>
      </c>
      <c r="F34" s="68"/>
      <c r="G34" s="59">
        <f t="shared" si="3"/>
        <v>42</v>
      </c>
      <c r="H34" s="71"/>
      <c r="I34" s="73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7"/>
      <c r="AD34" s="47"/>
      <c r="AE34" s="47"/>
      <c r="AF34" s="48"/>
      <c r="AG34" s="29">
        <v>0.05</v>
      </c>
      <c r="AH34" s="30"/>
      <c r="AI34" s="32">
        <v>120</v>
      </c>
      <c r="AJ34" s="31">
        <f t="shared" si="0"/>
        <v>6</v>
      </c>
      <c r="AK34" s="33">
        <v>40</v>
      </c>
      <c r="AL34" s="31">
        <f t="shared" si="1"/>
        <v>2</v>
      </c>
      <c r="AM34" s="46"/>
      <c r="AN34" s="4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5.75">
      <c r="A35" s="56">
        <v>21</v>
      </c>
      <c r="B35" s="6" t="s">
        <v>25</v>
      </c>
      <c r="C35" s="4" t="s">
        <v>3</v>
      </c>
      <c r="D35" s="17">
        <v>1</v>
      </c>
      <c r="E35" s="58">
        <f t="shared" si="4"/>
        <v>42</v>
      </c>
      <c r="F35" s="68"/>
      <c r="G35" s="59">
        <f t="shared" si="3"/>
        <v>42</v>
      </c>
      <c r="H35" s="71"/>
      <c r="I35" s="73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7"/>
      <c r="AD35" s="47"/>
      <c r="AE35" s="47"/>
      <c r="AF35" s="48"/>
      <c r="AG35" s="29">
        <v>0.05</v>
      </c>
      <c r="AH35" s="30"/>
      <c r="AI35" s="32">
        <v>40</v>
      </c>
      <c r="AJ35" s="31">
        <f t="shared" si="0"/>
        <v>2</v>
      </c>
      <c r="AK35" s="33">
        <v>40</v>
      </c>
      <c r="AL35" s="31">
        <f t="shared" si="1"/>
        <v>2</v>
      </c>
      <c r="AM35" s="46"/>
      <c r="AN35" s="4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5.75" customHeight="1">
      <c r="A36" s="56">
        <v>22</v>
      </c>
      <c r="B36" s="6" t="s">
        <v>26</v>
      </c>
      <c r="C36" s="4" t="s">
        <v>3</v>
      </c>
      <c r="D36" s="17">
        <v>1</v>
      </c>
      <c r="E36" s="58">
        <f t="shared" si="4"/>
        <v>42</v>
      </c>
      <c r="F36" s="68"/>
      <c r="G36" s="59">
        <f t="shared" si="3"/>
        <v>42</v>
      </c>
      <c r="H36" s="71"/>
      <c r="I36" s="7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7"/>
      <c r="AD36" s="47"/>
      <c r="AE36" s="47"/>
      <c r="AF36" s="48"/>
      <c r="AG36" s="29">
        <v>0.05</v>
      </c>
      <c r="AH36" s="30"/>
      <c r="AI36" s="32">
        <v>40</v>
      </c>
      <c r="AJ36" s="31">
        <f t="shared" si="0"/>
        <v>2</v>
      </c>
      <c r="AK36" s="33">
        <v>40</v>
      </c>
      <c r="AL36" s="31">
        <f t="shared" si="1"/>
        <v>2</v>
      </c>
      <c r="AM36" s="46"/>
      <c r="AN36" s="4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5.75" customHeight="1">
      <c r="A37" s="8">
        <v>23</v>
      </c>
      <c r="B37" s="6" t="s">
        <v>65</v>
      </c>
      <c r="C37" s="4" t="s">
        <v>41</v>
      </c>
      <c r="D37" s="17">
        <v>1</v>
      </c>
      <c r="E37" s="58">
        <f t="shared" si="4"/>
        <v>84</v>
      </c>
      <c r="F37" s="68"/>
      <c r="G37" s="59">
        <f t="shared" si="3"/>
        <v>15.75</v>
      </c>
      <c r="H37" s="71"/>
      <c r="I37" s="73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7"/>
      <c r="AD37" s="47"/>
      <c r="AE37" s="47"/>
      <c r="AF37" s="48"/>
      <c r="AG37" s="29">
        <v>0.05</v>
      </c>
      <c r="AH37" s="30"/>
      <c r="AI37" s="32">
        <v>80</v>
      </c>
      <c r="AJ37" s="31">
        <f t="shared" si="0"/>
        <v>4</v>
      </c>
      <c r="AK37" s="33">
        <v>15</v>
      </c>
      <c r="AL37" s="31">
        <f t="shared" si="1"/>
        <v>0.75</v>
      </c>
      <c r="AM37" s="46"/>
      <c r="AN37" s="4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23.25" customHeight="1">
      <c r="A38" s="56">
        <v>24</v>
      </c>
      <c r="B38" s="6" t="s">
        <v>59</v>
      </c>
      <c r="C38" s="4" t="s">
        <v>40</v>
      </c>
      <c r="D38" s="17">
        <v>1</v>
      </c>
      <c r="E38" s="58">
        <f t="shared" si="4"/>
        <v>4.2</v>
      </c>
      <c r="F38" s="68"/>
      <c r="G38" s="59">
        <f t="shared" si="3"/>
        <v>2.1</v>
      </c>
      <c r="H38" s="71"/>
      <c r="I38" s="73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7"/>
      <c r="AD38" s="47"/>
      <c r="AE38" s="47"/>
      <c r="AF38" s="48"/>
      <c r="AG38" s="29">
        <v>0.05</v>
      </c>
      <c r="AH38" s="30"/>
      <c r="AI38" s="32">
        <v>4</v>
      </c>
      <c r="AJ38" s="31">
        <f t="shared" si="0"/>
        <v>0.2</v>
      </c>
      <c r="AK38" s="33">
        <v>2</v>
      </c>
      <c r="AL38" s="31">
        <f t="shared" si="1"/>
        <v>0.1</v>
      </c>
      <c r="AM38" s="46"/>
      <c r="AN38" s="46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5.75" customHeight="1">
      <c r="A39" s="56">
        <v>25</v>
      </c>
      <c r="B39" s="6" t="s">
        <v>60</v>
      </c>
      <c r="C39" s="4" t="s">
        <v>41</v>
      </c>
      <c r="D39" s="17">
        <v>1</v>
      </c>
      <c r="E39" s="58">
        <f t="shared" si="4"/>
        <v>420</v>
      </c>
      <c r="F39" s="68"/>
      <c r="G39" s="59">
        <f t="shared" si="3"/>
        <v>126</v>
      </c>
      <c r="H39" s="71"/>
      <c r="I39" s="73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7"/>
      <c r="AD39" s="47"/>
      <c r="AE39" s="47"/>
      <c r="AF39" s="48"/>
      <c r="AG39" s="29">
        <v>0.05</v>
      </c>
      <c r="AH39" s="30"/>
      <c r="AI39" s="34">
        <v>400</v>
      </c>
      <c r="AJ39" s="31">
        <f t="shared" si="0"/>
        <v>20</v>
      </c>
      <c r="AK39" s="33">
        <v>120</v>
      </c>
      <c r="AL39" s="31">
        <f t="shared" si="1"/>
        <v>6</v>
      </c>
      <c r="AM39" s="46"/>
      <c r="AN39" s="46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5.75" customHeight="1">
      <c r="A40" s="8">
        <v>26</v>
      </c>
      <c r="B40" s="6" t="s">
        <v>61</v>
      </c>
      <c r="C40" s="4" t="s">
        <v>41</v>
      </c>
      <c r="D40" s="17">
        <v>1</v>
      </c>
      <c r="E40" s="58">
        <f t="shared" si="4"/>
        <v>210</v>
      </c>
      <c r="F40" s="68"/>
      <c r="G40" s="59">
        <f t="shared" si="3"/>
        <v>126</v>
      </c>
      <c r="H40" s="71"/>
      <c r="I40" s="73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7"/>
      <c r="AD40" s="47"/>
      <c r="AE40" s="47"/>
      <c r="AF40" s="48"/>
      <c r="AG40" s="29">
        <v>0.05</v>
      </c>
      <c r="AH40" s="30"/>
      <c r="AI40" s="34">
        <v>200</v>
      </c>
      <c r="AJ40" s="31">
        <f t="shared" si="0"/>
        <v>10</v>
      </c>
      <c r="AK40" s="33">
        <v>120</v>
      </c>
      <c r="AL40" s="31">
        <f t="shared" si="1"/>
        <v>6</v>
      </c>
      <c r="AM40" s="46"/>
      <c r="AN40" s="46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5.75">
      <c r="A41" s="56">
        <v>27</v>
      </c>
      <c r="B41" s="6" t="s">
        <v>48</v>
      </c>
      <c r="C41" s="4" t="s">
        <v>41</v>
      </c>
      <c r="D41" s="17">
        <v>1</v>
      </c>
      <c r="E41" s="58">
        <f t="shared" si="4"/>
        <v>47.25</v>
      </c>
      <c r="F41" s="68"/>
      <c r="G41" s="59">
        <f t="shared" si="3"/>
        <v>84</v>
      </c>
      <c r="H41" s="71"/>
      <c r="I41" s="73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7"/>
      <c r="AD41" s="47"/>
      <c r="AE41" s="47"/>
      <c r="AF41" s="48"/>
      <c r="AG41" s="29">
        <v>0.05</v>
      </c>
      <c r="AH41" s="30"/>
      <c r="AI41" s="32">
        <v>45</v>
      </c>
      <c r="AJ41" s="31">
        <f aca="true" t="shared" si="5" ref="AJ41:AJ67">AI41*AG41</f>
        <v>2.25</v>
      </c>
      <c r="AK41" s="33">
        <v>80</v>
      </c>
      <c r="AL41" s="31">
        <f aca="true" t="shared" si="6" ref="AL41:AL67">AK41*AG41</f>
        <v>4</v>
      </c>
      <c r="AM41" s="46"/>
      <c r="AN41" s="46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5.75">
      <c r="A42" s="56">
        <v>28</v>
      </c>
      <c r="B42" s="6" t="s">
        <v>27</v>
      </c>
      <c r="C42" s="4" t="s">
        <v>41</v>
      </c>
      <c r="D42" s="17">
        <v>1</v>
      </c>
      <c r="E42" s="58">
        <f t="shared" si="4"/>
        <v>21</v>
      </c>
      <c r="F42" s="68"/>
      <c r="G42" s="59">
        <f t="shared" si="3"/>
        <v>31.5</v>
      </c>
      <c r="H42" s="71"/>
      <c r="I42" s="73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7"/>
      <c r="AD42" s="47"/>
      <c r="AE42" s="47"/>
      <c r="AF42" s="48"/>
      <c r="AG42" s="29">
        <v>0.05</v>
      </c>
      <c r="AH42" s="30"/>
      <c r="AI42" s="32">
        <v>20</v>
      </c>
      <c r="AJ42" s="31">
        <f t="shared" si="5"/>
        <v>1</v>
      </c>
      <c r="AK42" s="33">
        <v>30</v>
      </c>
      <c r="AL42" s="31">
        <f t="shared" si="6"/>
        <v>1.5</v>
      </c>
      <c r="AM42" s="46"/>
      <c r="AN42" s="46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5.75">
      <c r="A43" s="8">
        <v>29</v>
      </c>
      <c r="B43" s="6" t="s">
        <v>62</v>
      </c>
      <c r="C43" s="4" t="s">
        <v>42</v>
      </c>
      <c r="D43" s="17">
        <v>1</v>
      </c>
      <c r="E43" s="58">
        <f t="shared" si="4"/>
        <v>504</v>
      </c>
      <c r="F43" s="68"/>
      <c r="G43" s="59">
        <f t="shared" si="3"/>
        <v>105</v>
      </c>
      <c r="H43" s="71"/>
      <c r="I43" s="73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7"/>
      <c r="AD43" s="47"/>
      <c r="AE43" s="47"/>
      <c r="AF43" s="48"/>
      <c r="AG43" s="29">
        <v>0.05</v>
      </c>
      <c r="AH43" s="30"/>
      <c r="AI43" s="32">
        <v>480</v>
      </c>
      <c r="AJ43" s="31">
        <f t="shared" si="5"/>
        <v>24</v>
      </c>
      <c r="AK43" s="33">
        <v>100</v>
      </c>
      <c r="AL43" s="31">
        <f t="shared" si="6"/>
        <v>5</v>
      </c>
      <c r="AM43" s="46"/>
      <c r="AN43" s="46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5.75">
      <c r="A44" s="56">
        <v>30</v>
      </c>
      <c r="B44" s="6" t="s">
        <v>63</v>
      </c>
      <c r="C44" s="4" t="s">
        <v>41</v>
      </c>
      <c r="D44" s="17">
        <v>1</v>
      </c>
      <c r="E44" s="58">
        <f t="shared" si="4"/>
        <v>157.5</v>
      </c>
      <c r="F44" s="68"/>
      <c r="G44" s="59">
        <f t="shared" si="3"/>
        <v>73.5</v>
      </c>
      <c r="H44" s="71"/>
      <c r="I44" s="73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7"/>
      <c r="AD44" s="47"/>
      <c r="AE44" s="47"/>
      <c r="AF44" s="48"/>
      <c r="AG44" s="29">
        <v>0.05</v>
      </c>
      <c r="AH44" s="30"/>
      <c r="AI44" s="32">
        <v>150</v>
      </c>
      <c r="AJ44" s="31">
        <f t="shared" si="5"/>
        <v>7.5</v>
      </c>
      <c r="AK44" s="33">
        <v>70</v>
      </c>
      <c r="AL44" s="31">
        <f t="shared" si="6"/>
        <v>3.5</v>
      </c>
      <c r="AM44" s="46"/>
      <c r="AN44" s="46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5.75">
      <c r="A45" s="56">
        <v>31</v>
      </c>
      <c r="B45" s="6" t="s">
        <v>64</v>
      </c>
      <c r="C45" s="4" t="s">
        <v>41</v>
      </c>
      <c r="D45" s="17">
        <v>1</v>
      </c>
      <c r="E45" s="58">
        <v>5</v>
      </c>
      <c r="F45" s="68"/>
      <c r="G45" s="59">
        <v>2</v>
      </c>
      <c r="H45" s="71"/>
      <c r="I45" s="73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7"/>
      <c r="AD45" s="47"/>
      <c r="AE45" s="47"/>
      <c r="AF45" s="48"/>
      <c r="AG45" s="29">
        <v>0.05</v>
      </c>
      <c r="AH45" s="30"/>
      <c r="AI45" s="32">
        <v>3</v>
      </c>
      <c r="AJ45" s="31">
        <f t="shared" si="5"/>
        <v>0.15000000000000002</v>
      </c>
      <c r="AK45" s="33">
        <v>2</v>
      </c>
      <c r="AL45" s="31">
        <f t="shared" si="6"/>
        <v>0.1</v>
      </c>
      <c r="AM45" s="46"/>
      <c r="AN45" s="46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5.75">
      <c r="A46" s="8">
        <v>32</v>
      </c>
      <c r="B46" s="6" t="s">
        <v>28</v>
      </c>
      <c r="C46" s="4" t="s">
        <v>41</v>
      </c>
      <c r="D46" s="17">
        <v>1</v>
      </c>
      <c r="E46" s="58">
        <f aca="true" t="shared" si="7" ref="E46:E51">AI46+AJ46</f>
        <v>52.5</v>
      </c>
      <c r="F46" s="68"/>
      <c r="G46" s="59">
        <f aca="true" t="shared" si="8" ref="G46:G56">AK46+AL46</f>
        <v>52.5</v>
      </c>
      <c r="H46" s="71"/>
      <c r="I46" s="7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7"/>
      <c r="AD46" s="47"/>
      <c r="AE46" s="47"/>
      <c r="AF46" s="48"/>
      <c r="AG46" s="29">
        <v>0.05</v>
      </c>
      <c r="AH46" s="30"/>
      <c r="AI46" s="32">
        <v>50</v>
      </c>
      <c r="AJ46" s="31">
        <f t="shared" si="5"/>
        <v>2.5</v>
      </c>
      <c r="AK46" s="33">
        <v>50</v>
      </c>
      <c r="AL46" s="31">
        <f t="shared" si="6"/>
        <v>2.5</v>
      </c>
      <c r="AM46" s="46"/>
      <c r="AN46" s="46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5.75">
      <c r="A47" s="56">
        <v>33</v>
      </c>
      <c r="B47" s="6" t="s">
        <v>29</v>
      </c>
      <c r="C47" s="4" t="s">
        <v>41</v>
      </c>
      <c r="D47" s="17">
        <v>1</v>
      </c>
      <c r="E47" s="58">
        <f t="shared" si="7"/>
        <v>52.5</v>
      </c>
      <c r="F47" s="68"/>
      <c r="G47" s="59">
        <f t="shared" si="8"/>
        <v>52.5</v>
      </c>
      <c r="H47" s="71"/>
      <c r="I47" s="73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7"/>
      <c r="AD47" s="47"/>
      <c r="AE47" s="47"/>
      <c r="AF47" s="48"/>
      <c r="AG47" s="29">
        <v>0.05</v>
      </c>
      <c r="AH47" s="30"/>
      <c r="AI47" s="32">
        <v>50</v>
      </c>
      <c r="AJ47" s="31">
        <f t="shared" si="5"/>
        <v>2.5</v>
      </c>
      <c r="AK47" s="33">
        <v>50</v>
      </c>
      <c r="AL47" s="31">
        <f t="shared" si="6"/>
        <v>2.5</v>
      </c>
      <c r="AM47" s="46"/>
      <c r="AN47" s="46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5.75" customHeight="1">
      <c r="A48" s="56">
        <v>34</v>
      </c>
      <c r="B48" s="6" t="s">
        <v>51</v>
      </c>
      <c r="C48" s="4" t="s">
        <v>41</v>
      </c>
      <c r="D48" s="17">
        <v>1</v>
      </c>
      <c r="E48" s="58">
        <f t="shared" si="7"/>
        <v>31.5</v>
      </c>
      <c r="F48" s="68"/>
      <c r="G48" s="59">
        <f t="shared" si="8"/>
        <v>5.25</v>
      </c>
      <c r="H48" s="71"/>
      <c r="I48" s="73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7"/>
      <c r="AD48" s="47"/>
      <c r="AE48" s="47"/>
      <c r="AF48" s="48"/>
      <c r="AG48" s="29">
        <v>0.05</v>
      </c>
      <c r="AH48" s="30"/>
      <c r="AI48" s="32">
        <v>30</v>
      </c>
      <c r="AJ48" s="31">
        <f t="shared" si="5"/>
        <v>1.5</v>
      </c>
      <c r="AK48" s="33">
        <v>5</v>
      </c>
      <c r="AL48" s="31">
        <f t="shared" si="6"/>
        <v>0.25</v>
      </c>
      <c r="AM48" s="46"/>
      <c r="AN48" s="46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5.75" customHeight="1">
      <c r="A49" s="8">
        <v>35</v>
      </c>
      <c r="B49" s="6" t="s">
        <v>49</v>
      </c>
      <c r="C49" s="4" t="s">
        <v>41</v>
      </c>
      <c r="D49" s="17">
        <v>1</v>
      </c>
      <c r="E49" s="58">
        <f t="shared" si="7"/>
        <v>31.5</v>
      </c>
      <c r="F49" s="68"/>
      <c r="G49" s="59">
        <f t="shared" si="8"/>
        <v>5.25</v>
      </c>
      <c r="H49" s="71"/>
      <c r="I49" s="73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7"/>
      <c r="AD49" s="47"/>
      <c r="AE49" s="47"/>
      <c r="AF49" s="48"/>
      <c r="AG49" s="29">
        <v>0.05</v>
      </c>
      <c r="AH49" s="30"/>
      <c r="AI49" s="32">
        <v>30</v>
      </c>
      <c r="AJ49" s="31">
        <f t="shared" si="5"/>
        <v>1.5</v>
      </c>
      <c r="AK49" s="33">
        <v>5</v>
      </c>
      <c r="AL49" s="31">
        <f t="shared" si="6"/>
        <v>0.25</v>
      </c>
      <c r="AM49" s="46"/>
      <c r="AN49" s="46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5.75" customHeight="1">
      <c r="A50" s="56">
        <v>36</v>
      </c>
      <c r="B50" s="6" t="s">
        <v>50</v>
      </c>
      <c r="C50" s="4" t="s">
        <v>41</v>
      </c>
      <c r="D50" s="17">
        <v>1</v>
      </c>
      <c r="E50" s="58">
        <f t="shared" si="7"/>
        <v>52.5</v>
      </c>
      <c r="F50" s="68"/>
      <c r="G50" s="59">
        <f t="shared" si="8"/>
        <v>26.25</v>
      </c>
      <c r="H50" s="71"/>
      <c r="I50" s="73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7"/>
      <c r="AD50" s="47"/>
      <c r="AE50" s="47"/>
      <c r="AF50" s="48"/>
      <c r="AG50" s="29">
        <v>0.05</v>
      </c>
      <c r="AH50" s="30"/>
      <c r="AI50" s="32">
        <v>50</v>
      </c>
      <c r="AJ50" s="31">
        <f t="shared" si="5"/>
        <v>2.5</v>
      </c>
      <c r="AK50" s="33">
        <v>25</v>
      </c>
      <c r="AL50" s="31">
        <f t="shared" si="6"/>
        <v>1.25</v>
      </c>
      <c r="AM50" s="46"/>
      <c r="AN50" s="46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5.75" customHeight="1">
      <c r="A51" s="56">
        <v>37</v>
      </c>
      <c r="B51" s="6" t="s">
        <v>31</v>
      </c>
      <c r="C51" s="4" t="s">
        <v>41</v>
      </c>
      <c r="D51" s="17">
        <v>1</v>
      </c>
      <c r="E51" s="58">
        <f t="shared" si="7"/>
        <v>31.5</v>
      </c>
      <c r="F51" s="68"/>
      <c r="G51" s="59">
        <f t="shared" si="8"/>
        <v>26.25</v>
      </c>
      <c r="H51" s="71"/>
      <c r="I51" s="73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7"/>
      <c r="AD51" s="47"/>
      <c r="AE51" s="47"/>
      <c r="AF51" s="48"/>
      <c r="AG51" s="29">
        <v>0.05</v>
      </c>
      <c r="AH51" s="30"/>
      <c r="AI51" s="32">
        <v>30</v>
      </c>
      <c r="AJ51" s="31">
        <f t="shared" si="5"/>
        <v>1.5</v>
      </c>
      <c r="AK51" s="33">
        <v>25</v>
      </c>
      <c r="AL51" s="31">
        <f t="shared" si="6"/>
        <v>1.25</v>
      </c>
      <c r="AM51" s="46"/>
      <c r="AN51" s="4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5.75" customHeight="1">
      <c r="A52" s="8">
        <v>38</v>
      </c>
      <c r="B52" s="6" t="s">
        <v>32</v>
      </c>
      <c r="C52" s="4" t="s">
        <v>41</v>
      </c>
      <c r="D52" s="17">
        <v>1</v>
      </c>
      <c r="E52" s="58">
        <v>20</v>
      </c>
      <c r="F52" s="68"/>
      <c r="G52" s="59">
        <f t="shared" si="8"/>
        <v>26.25</v>
      </c>
      <c r="H52" s="71"/>
      <c r="I52" s="73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7"/>
      <c r="AD52" s="47"/>
      <c r="AE52" s="47"/>
      <c r="AF52" s="48"/>
      <c r="AG52" s="29">
        <v>0.05</v>
      </c>
      <c r="AH52" s="30"/>
      <c r="AI52" s="32">
        <v>30</v>
      </c>
      <c r="AJ52" s="31">
        <f t="shared" si="5"/>
        <v>1.5</v>
      </c>
      <c r="AK52" s="33">
        <v>25</v>
      </c>
      <c r="AL52" s="31">
        <f t="shared" si="6"/>
        <v>1.25</v>
      </c>
      <c r="AM52" s="46"/>
      <c r="AN52" s="46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5.75" customHeight="1">
      <c r="A53" s="56">
        <v>39</v>
      </c>
      <c r="B53" s="6" t="s">
        <v>33</v>
      </c>
      <c r="C53" s="4" t="s">
        <v>41</v>
      </c>
      <c r="D53" s="17">
        <v>1</v>
      </c>
      <c r="E53" s="58">
        <v>20</v>
      </c>
      <c r="F53" s="68"/>
      <c r="G53" s="59">
        <f t="shared" si="8"/>
        <v>26.25</v>
      </c>
      <c r="H53" s="71"/>
      <c r="I53" s="73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7"/>
      <c r="AD53" s="47"/>
      <c r="AE53" s="47"/>
      <c r="AF53" s="48"/>
      <c r="AG53" s="29">
        <v>0.05</v>
      </c>
      <c r="AH53" s="30"/>
      <c r="AI53" s="32">
        <v>30</v>
      </c>
      <c r="AJ53" s="31">
        <f t="shared" si="5"/>
        <v>1.5</v>
      </c>
      <c r="AK53" s="33">
        <v>25</v>
      </c>
      <c r="AL53" s="31">
        <f t="shared" si="6"/>
        <v>1.25</v>
      </c>
      <c r="AM53" s="46"/>
      <c r="AN53" s="4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5.75" customHeight="1">
      <c r="A54" s="56">
        <v>40</v>
      </c>
      <c r="B54" s="6" t="s">
        <v>30</v>
      </c>
      <c r="C54" s="4" t="s">
        <v>41</v>
      </c>
      <c r="D54" s="18">
        <v>1</v>
      </c>
      <c r="E54" s="58">
        <f>AI54+AJ54</f>
        <v>12.6</v>
      </c>
      <c r="F54" s="68"/>
      <c r="G54" s="59">
        <f t="shared" si="8"/>
        <v>21</v>
      </c>
      <c r="H54" s="71"/>
      <c r="I54" s="73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7"/>
      <c r="AD54" s="47"/>
      <c r="AE54" s="47"/>
      <c r="AF54" s="48"/>
      <c r="AG54" s="29">
        <v>0.05</v>
      </c>
      <c r="AH54" s="30"/>
      <c r="AI54" s="32">
        <v>12</v>
      </c>
      <c r="AJ54" s="31">
        <f t="shared" si="5"/>
        <v>0.6000000000000001</v>
      </c>
      <c r="AK54" s="35">
        <v>20</v>
      </c>
      <c r="AL54" s="31">
        <f t="shared" si="6"/>
        <v>1</v>
      </c>
      <c r="AM54" s="46"/>
      <c r="AN54" s="4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5.75" customHeight="1">
      <c r="A55" s="8">
        <v>41</v>
      </c>
      <c r="B55" s="6" t="s">
        <v>43</v>
      </c>
      <c r="C55" s="4" t="s">
        <v>41</v>
      </c>
      <c r="D55" s="18">
        <v>1</v>
      </c>
      <c r="E55" s="58">
        <f>AI55+AJ55</f>
        <v>0</v>
      </c>
      <c r="F55" s="68"/>
      <c r="G55" s="59">
        <f t="shared" si="8"/>
        <v>52.5</v>
      </c>
      <c r="H55" s="71"/>
      <c r="I55" s="73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7"/>
      <c r="AD55" s="47"/>
      <c r="AE55" s="47"/>
      <c r="AF55" s="48"/>
      <c r="AG55" s="29">
        <v>0.05</v>
      </c>
      <c r="AH55" s="30"/>
      <c r="AI55" s="32">
        <v>0</v>
      </c>
      <c r="AJ55" s="31">
        <f t="shared" si="5"/>
        <v>0</v>
      </c>
      <c r="AK55" s="35">
        <v>50</v>
      </c>
      <c r="AL55" s="31">
        <f t="shared" si="6"/>
        <v>2.5</v>
      </c>
      <c r="AM55" s="46"/>
      <c r="AN55" s="4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5.75" customHeight="1">
      <c r="A56" s="56">
        <v>42</v>
      </c>
      <c r="B56" s="6" t="s">
        <v>57</v>
      </c>
      <c r="C56" s="4" t="s">
        <v>41</v>
      </c>
      <c r="D56" s="18">
        <v>1</v>
      </c>
      <c r="E56" s="58">
        <v>700</v>
      </c>
      <c r="F56" s="68"/>
      <c r="G56" s="59">
        <f t="shared" si="8"/>
        <v>84</v>
      </c>
      <c r="H56" s="71"/>
      <c r="I56" s="73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7"/>
      <c r="AD56" s="47"/>
      <c r="AE56" s="47"/>
      <c r="AF56" s="48"/>
      <c r="AG56" s="29">
        <v>0.05</v>
      </c>
      <c r="AH56" s="30"/>
      <c r="AI56" s="32">
        <v>450</v>
      </c>
      <c r="AJ56" s="31">
        <f t="shared" si="5"/>
        <v>22.5</v>
      </c>
      <c r="AK56" s="35">
        <v>80</v>
      </c>
      <c r="AL56" s="31">
        <f t="shared" si="6"/>
        <v>4</v>
      </c>
      <c r="AM56" s="46"/>
      <c r="AN56" s="4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51.75" customHeight="1">
      <c r="A57" s="56">
        <v>43</v>
      </c>
      <c r="B57" s="53" t="s">
        <v>75</v>
      </c>
      <c r="C57" s="53" t="s">
        <v>73</v>
      </c>
      <c r="D57" s="23">
        <v>1</v>
      </c>
      <c r="E57" s="58">
        <f>AI57+AJ57</f>
        <v>0</v>
      </c>
      <c r="F57" s="68"/>
      <c r="G57" s="60">
        <v>180</v>
      </c>
      <c r="H57" s="72"/>
      <c r="I57" s="73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7"/>
      <c r="AD57" s="47"/>
      <c r="AE57" s="47"/>
      <c r="AF57" s="48"/>
      <c r="AG57" s="29">
        <v>0.05</v>
      </c>
      <c r="AH57" s="30"/>
      <c r="AI57" s="32">
        <v>0</v>
      </c>
      <c r="AJ57" s="31">
        <f t="shared" si="5"/>
        <v>0</v>
      </c>
      <c r="AK57" s="36">
        <v>150</v>
      </c>
      <c r="AL57" s="31">
        <f t="shared" si="6"/>
        <v>7.5</v>
      </c>
      <c r="AM57" s="46"/>
      <c r="AN57" s="4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7.25" customHeight="1">
      <c r="A58" s="52">
        <v>44</v>
      </c>
      <c r="B58" s="55" t="s">
        <v>66</v>
      </c>
      <c r="C58" s="22" t="s">
        <v>40</v>
      </c>
      <c r="D58" s="23">
        <v>1</v>
      </c>
      <c r="E58" s="58">
        <f>AI60+AJ60</f>
        <v>15.75</v>
      </c>
      <c r="F58" s="68"/>
      <c r="G58" s="60">
        <f>AK60+AL60</f>
        <v>5.25</v>
      </c>
      <c r="H58" s="72"/>
      <c r="I58" s="73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7"/>
      <c r="AD58" s="47"/>
      <c r="AE58" s="47"/>
      <c r="AF58" s="48"/>
      <c r="AG58" s="29">
        <v>0.05</v>
      </c>
      <c r="AH58" s="30"/>
      <c r="AI58" s="32">
        <v>0</v>
      </c>
      <c r="AJ58" s="31">
        <f t="shared" si="5"/>
        <v>0</v>
      </c>
      <c r="AK58" s="35">
        <v>150</v>
      </c>
      <c r="AL58" s="31">
        <f t="shared" si="6"/>
        <v>7.5</v>
      </c>
      <c r="AM58" s="46"/>
      <c r="AN58" s="4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8.75" customHeight="1">
      <c r="A59" s="54">
        <v>45</v>
      </c>
      <c r="B59" s="6" t="s">
        <v>34</v>
      </c>
      <c r="C59" s="4" t="s">
        <v>45</v>
      </c>
      <c r="D59" s="18">
        <v>1</v>
      </c>
      <c r="E59" s="58">
        <f>AI61+AJ61</f>
        <v>42</v>
      </c>
      <c r="F59" s="68"/>
      <c r="G59" s="59">
        <f>AK61+AL61</f>
        <v>42</v>
      </c>
      <c r="H59" s="71"/>
      <c r="I59" s="73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7"/>
      <c r="AD59" s="47"/>
      <c r="AE59" s="47"/>
      <c r="AF59" s="48"/>
      <c r="AG59" s="29">
        <v>0.05</v>
      </c>
      <c r="AH59" s="30"/>
      <c r="AI59" s="32">
        <v>0</v>
      </c>
      <c r="AJ59" s="31">
        <f t="shared" si="5"/>
        <v>0</v>
      </c>
      <c r="AK59" s="35">
        <v>50</v>
      </c>
      <c r="AL59" s="31">
        <f t="shared" si="6"/>
        <v>2.5</v>
      </c>
      <c r="AM59" s="46"/>
      <c r="AN59" s="4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8.75" customHeight="1">
      <c r="A60" s="52">
        <v>46</v>
      </c>
      <c r="B60" s="6" t="s">
        <v>58</v>
      </c>
      <c r="C60" s="4" t="s">
        <v>42</v>
      </c>
      <c r="D60" s="18">
        <v>1</v>
      </c>
      <c r="E60" s="58">
        <v>157.4</v>
      </c>
      <c r="F60" s="68"/>
      <c r="G60" s="59">
        <f>AK62+AL62</f>
        <v>52.5</v>
      </c>
      <c r="H60" s="71"/>
      <c r="I60" s="73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7"/>
      <c r="AD60" s="47"/>
      <c r="AE60" s="47"/>
      <c r="AF60" s="48"/>
      <c r="AG60" s="29">
        <v>0.05</v>
      </c>
      <c r="AH60" s="30"/>
      <c r="AI60" s="32">
        <v>15</v>
      </c>
      <c r="AJ60" s="31">
        <f t="shared" si="5"/>
        <v>0.75</v>
      </c>
      <c r="AK60" s="35">
        <v>5</v>
      </c>
      <c r="AL60" s="31">
        <f t="shared" si="6"/>
        <v>0.25</v>
      </c>
      <c r="AM60" s="46"/>
      <c r="AN60" s="46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 customHeight="1">
      <c r="A61" s="54">
        <v>47</v>
      </c>
      <c r="B61" s="6" t="s">
        <v>35</v>
      </c>
      <c r="C61" s="4" t="s">
        <v>44</v>
      </c>
      <c r="D61" s="18">
        <v>1</v>
      </c>
      <c r="E61" s="58">
        <v>5</v>
      </c>
      <c r="F61" s="68"/>
      <c r="G61" s="59">
        <f>AK64+AL64</f>
        <v>10.5</v>
      </c>
      <c r="H61" s="71"/>
      <c r="I61" s="73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47"/>
      <c r="AD61" s="47"/>
      <c r="AE61" s="47"/>
      <c r="AF61" s="48"/>
      <c r="AG61" s="29">
        <v>0.05</v>
      </c>
      <c r="AH61" s="30"/>
      <c r="AI61" s="32">
        <v>40</v>
      </c>
      <c r="AJ61" s="31">
        <f t="shared" si="5"/>
        <v>2</v>
      </c>
      <c r="AK61" s="35">
        <v>40</v>
      </c>
      <c r="AL61" s="31">
        <f t="shared" si="6"/>
        <v>2</v>
      </c>
      <c r="AM61" s="46"/>
      <c r="AN61" s="4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 customHeight="1">
      <c r="A62" s="54">
        <v>48</v>
      </c>
      <c r="B62" s="6" t="s">
        <v>36</v>
      </c>
      <c r="C62" s="4" t="s">
        <v>44</v>
      </c>
      <c r="D62" s="18">
        <v>1</v>
      </c>
      <c r="E62" s="58">
        <f>AI65+AJ65</f>
        <v>0</v>
      </c>
      <c r="F62" s="68"/>
      <c r="G62" s="59">
        <f>AK65+AL65</f>
        <v>157.5</v>
      </c>
      <c r="H62" s="71"/>
      <c r="I62" s="73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7"/>
      <c r="AD62" s="47"/>
      <c r="AE62" s="47"/>
      <c r="AF62" s="48"/>
      <c r="AG62" s="29">
        <v>0.05</v>
      </c>
      <c r="AH62" s="30"/>
      <c r="AI62" s="32">
        <v>150</v>
      </c>
      <c r="AJ62" s="31">
        <f t="shared" si="5"/>
        <v>7.5</v>
      </c>
      <c r="AK62" s="35">
        <v>50</v>
      </c>
      <c r="AL62" s="31">
        <f t="shared" si="6"/>
        <v>2.5</v>
      </c>
      <c r="AM62" s="46"/>
      <c r="AN62" s="4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.75" customHeight="1">
      <c r="A63" s="54">
        <v>49</v>
      </c>
      <c r="B63" s="1" t="s">
        <v>37</v>
      </c>
      <c r="C63" s="4" t="s">
        <v>44</v>
      </c>
      <c r="D63" s="18">
        <v>1</v>
      </c>
      <c r="E63" s="58">
        <f>AI66+AJ66</f>
        <v>0</v>
      </c>
      <c r="F63" s="68"/>
      <c r="G63" s="59">
        <f>AK66+AL66</f>
        <v>262.5</v>
      </c>
      <c r="H63" s="71"/>
      <c r="I63" s="73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7"/>
      <c r="AD63" s="47"/>
      <c r="AE63" s="47"/>
      <c r="AF63" s="48"/>
      <c r="AG63" s="29">
        <v>0.05</v>
      </c>
      <c r="AH63" s="30"/>
      <c r="AI63" s="32">
        <v>0</v>
      </c>
      <c r="AJ63" s="31">
        <f t="shared" si="5"/>
        <v>0</v>
      </c>
      <c r="AK63" s="35">
        <v>80</v>
      </c>
      <c r="AL63" s="31">
        <f t="shared" si="6"/>
        <v>4</v>
      </c>
      <c r="AM63" s="46"/>
      <c r="AN63" s="4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.75">
      <c r="A64" s="54">
        <v>50</v>
      </c>
      <c r="B64" s="3" t="s">
        <v>38</v>
      </c>
      <c r="C64" s="4" t="s">
        <v>44</v>
      </c>
      <c r="D64" s="18">
        <v>1</v>
      </c>
      <c r="E64" s="58">
        <f>AF68+AG68</f>
        <v>0</v>
      </c>
      <c r="F64" s="68"/>
      <c r="G64" s="59">
        <v>50</v>
      </c>
      <c r="H64" s="71"/>
      <c r="I64" s="73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47"/>
      <c r="AD64" s="47"/>
      <c r="AE64" s="47"/>
      <c r="AF64" s="48"/>
      <c r="AG64" s="29">
        <v>0.05</v>
      </c>
      <c r="AH64" s="30"/>
      <c r="AI64" s="32">
        <v>5</v>
      </c>
      <c r="AJ64" s="31">
        <f t="shared" si="5"/>
        <v>0.25</v>
      </c>
      <c r="AK64" s="35">
        <v>10</v>
      </c>
      <c r="AL64" s="31">
        <f t="shared" si="6"/>
        <v>0.5</v>
      </c>
      <c r="AM64" s="46"/>
      <c r="AN64" s="4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.75">
      <c r="A65" s="52">
        <v>51</v>
      </c>
      <c r="B65" s="1" t="s">
        <v>39</v>
      </c>
      <c r="C65" s="22" t="s">
        <v>44</v>
      </c>
      <c r="D65" s="23">
        <v>1</v>
      </c>
      <c r="E65" s="58">
        <f>AI70+AJ70</f>
        <v>0</v>
      </c>
      <c r="F65" s="68"/>
      <c r="G65" s="59">
        <f>AK70+AL70</f>
        <v>73.5</v>
      </c>
      <c r="H65" s="71"/>
      <c r="I65" s="73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7"/>
      <c r="AD65" s="47"/>
      <c r="AE65" s="47"/>
      <c r="AF65" s="48"/>
      <c r="AG65" s="29">
        <v>0.05</v>
      </c>
      <c r="AH65" s="30"/>
      <c r="AI65" s="32">
        <v>0</v>
      </c>
      <c r="AJ65" s="31">
        <f t="shared" si="5"/>
        <v>0</v>
      </c>
      <c r="AK65" s="35">
        <v>150</v>
      </c>
      <c r="AL65" s="31">
        <f t="shared" si="6"/>
        <v>7.5</v>
      </c>
      <c r="AM65" s="46"/>
      <c r="AN65" s="46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.75">
      <c r="A66" s="54">
        <v>52</v>
      </c>
      <c r="B66" s="3" t="s">
        <v>78</v>
      </c>
      <c r="C66" s="22" t="s">
        <v>72</v>
      </c>
      <c r="D66" s="23">
        <v>1</v>
      </c>
      <c r="E66" s="58">
        <v>15</v>
      </c>
      <c r="F66" s="68"/>
      <c r="G66" s="59">
        <v>7</v>
      </c>
      <c r="H66" s="71"/>
      <c r="I66" s="73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7"/>
      <c r="AD66" s="47"/>
      <c r="AE66" s="47"/>
      <c r="AF66" s="48"/>
      <c r="AG66" s="29">
        <v>0.05</v>
      </c>
      <c r="AH66" s="30"/>
      <c r="AI66" s="32">
        <v>0</v>
      </c>
      <c r="AJ66" s="31">
        <f t="shared" si="5"/>
        <v>0</v>
      </c>
      <c r="AK66" s="35">
        <v>250</v>
      </c>
      <c r="AL66" s="31">
        <f t="shared" si="6"/>
        <v>12.5</v>
      </c>
      <c r="AM66" s="46"/>
      <c r="AN66" s="46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>
      <c r="A67" s="52"/>
      <c r="B67" s="4" t="s">
        <v>74</v>
      </c>
      <c r="C67" s="3"/>
      <c r="D67" s="3"/>
      <c r="E67" s="64">
        <f>SUM(E10:E66)</f>
        <v>8083.799999999999</v>
      </c>
      <c r="F67" s="64"/>
      <c r="G67" s="64">
        <f>SUM(G10:G66)</f>
        <v>3419.45</v>
      </c>
      <c r="H67" s="64"/>
      <c r="I67" s="73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7"/>
      <c r="AD67" s="47"/>
      <c r="AE67" s="47"/>
      <c r="AF67" s="48"/>
      <c r="AG67" s="29">
        <v>0.05</v>
      </c>
      <c r="AH67" s="30"/>
      <c r="AI67" s="32">
        <v>0</v>
      </c>
      <c r="AJ67" s="31">
        <f t="shared" si="5"/>
        <v>0</v>
      </c>
      <c r="AK67" s="35">
        <v>30</v>
      </c>
      <c r="AL67" s="31">
        <f t="shared" si="6"/>
        <v>1.5</v>
      </c>
      <c r="AM67" s="46"/>
      <c r="AN67" s="46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37" s="2" customFormat="1" ht="24" customHeight="1">
      <c r="A68" s="79"/>
      <c r="B68" s="79"/>
      <c r="C68" s="79"/>
      <c r="D68" s="79"/>
      <c r="E68" s="63"/>
      <c r="F68" s="63"/>
      <c r="G68" s="61"/>
      <c r="H68" s="61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7"/>
      <c r="AA68" s="47"/>
      <c r="AB68" s="47"/>
      <c r="AC68" s="48"/>
      <c r="AD68" s="29">
        <v>0.05</v>
      </c>
      <c r="AE68" s="30"/>
      <c r="AF68" s="32">
        <v>0</v>
      </c>
      <c r="AG68" s="31">
        <f>AF68*AD68</f>
        <v>0</v>
      </c>
      <c r="AH68" s="35">
        <v>100</v>
      </c>
      <c r="AI68" s="31">
        <f>AH68*AD68</f>
        <v>5</v>
      </c>
      <c r="AJ68" s="46"/>
      <c r="AK68" s="46"/>
    </row>
    <row r="69" spans="1:39" s="2" customFormat="1" ht="22.5" customHeight="1">
      <c r="A69" s="79"/>
      <c r="B69" s="79"/>
      <c r="C69" s="79"/>
      <c r="D69" s="79"/>
      <c r="E69" s="63"/>
      <c r="F69" s="6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7"/>
      <c r="AC69" s="47"/>
      <c r="AD69" s="47"/>
      <c r="AE69" s="48"/>
      <c r="AF69" s="29"/>
      <c r="AG69" s="30"/>
      <c r="AH69" s="32"/>
      <c r="AI69" s="31"/>
      <c r="AJ69" s="35"/>
      <c r="AK69" s="31"/>
      <c r="AL69" s="46"/>
      <c r="AM69" s="46"/>
    </row>
    <row r="70" spans="1:40" s="2" customFormat="1" ht="23.25" customHeight="1">
      <c r="A70" s="78"/>
      <c r="B70" s="79"/>
      <c r="C70" s="79"/>
      <c r="D70" s="79"/>
      <c r="E70" s="63"/>
      <c r="F70" s="6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7"/>
      <c r="AD70" s="47"/>
      <c r="AE70" s="47"/>
      <c r="AF70" s="48"/>
      <c r="AG70" s="29">
        <v>0.05</v>
      </c>
      <c r="AH70" s="30"/>
      <c r="AI70" s="32">
        <v>0</v>
      </c>
      <c r="AJ70" s="31">
        <f>AI70*AG70</f>
        <v>0</v>
      </c>
      <c r="AK70" s="37">
        <v>70</v>
      </c>
      <c r="AL70" s="31">
        <f>AK70*AG70</f>
        <v>3.5</v>
      </c>
      <c r="AM70" s="46"/>
      <c r="AN70" s="46"/>
    </row>
    <row r="71" spans="2:77" ht="26.25" customHeight="1">
      <c r="B71" s="66"/>
      <c r="C71" s="10"/>
      <c r="D71" s="74"/>
      <c r="E71" s="74"/>
      <c r="F71" s="74"/>
      <c r="G71" s="74"/>
      <c r="H71" s="67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9"/>
      <c r="AE71" s="49"/>
      <c r="AF71" s="49"/>
      <c r="AG71" s="48"/>
      <c r="AH71" s="29">
        <v>0.05</v>
      </c>
      <c r="AI71" s="31"/>
      <c r="AJ71" s="32">
        <v>0</v>
      </c>
      <c r="AK71" s="31">
        <f>AJ71*AH71</f>
        <v>0</v>
      </c>
      <c r="AL71" s="31"/>
      <c r="AM71" s="31"/>
      <c r="AN71" s="46"/>
      <c r="AO71" s="46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2:77" ht="23.25" customHeight="1">
      <c r="B72" s="2"/>
      <c r="C72" s="10"/>
      <c r="D72" s="11"/>
      <c r="E72" s="12"/>
      <c r="F72" s="12"/>
      <c r="G72" s="11"/>
      <c r="H72" s="1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9"/>
      <c r="AE72" s="49"/>
      <c r="AF72" s="49"/>
      <c r="AG72" s="46"/>
      <c r="AH72" s="46"/>
      <c r="AI72" s="46"/>
      <c r="AJ72" s="46"/>
      <c r="AK72" s="46"/>
      <c r="AL72" s="46"/>
      <c r="AM72" s="46"/>
      <c r="AN72" s="46"/>
      <c r="AO72" s="46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2:77" ht="23.25" customHeight="1">
      <c r="B73" s="2"/>
      <c r="C73" s="10"/>
      <c r="D73" s="11"/>
      <c r="E73" s="11"/>
      <c r="F73" s="11"/>
      <c r="G73" s="65"/>
      <c r="H73" s="65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2:77" ht="20.25" customHeight="1">
      <c r="B74" s="2"/>
      <c r="C74" s="10"/>
      <c r="D74" s="11"/>
      <c r="E74" s="13"/>
      <c r="F74" s="13"/>
      <c r="G74" s="13"/>
      <c r="H74" s="1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2:77" ht="21" customHeight="1">
      <c r="B75" s="2"/>
      <c r="C75" s="10"/>
      <c r="D75" s="11"/>
      <c r="E75" s="13"/>
      <c r="F75" s="13"/>
      <c r="G75" s="13"/>
      <c r="H75" s="1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2:77" ht="13.5">
      <c r="B76" s="2"/>
      <c r="D76" s="9"/>
      <c r="E76" s="9"/>
      <c r="F76" s="9"/>
      <c r="G76" s="9"/>
      <c r="H76" s="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9:77" ht="18.75" customHeight="1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2:77" ht="13.5">
      <c r="B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ht="18.75" customHeight="1">
      <c r="A79" s="2"/>
      <c r="B79" s="2"/>
      <c r="C79" s="2"/>
      <c r="D79" s="2"/>
      <c r="E79" s="2"/>
      <c r="F79" s="2"/>
      <c r="G79" s="2"/>
      <c r="H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67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9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1:9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1:9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1:9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</row>
    <row r="104" spans="1:62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1:62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1:62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1:62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1:62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1:62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1:62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1:62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1:62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1:62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1:62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1:62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1:62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1:62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1:62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1:62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1:62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1:62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1:62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1:62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1:62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1:62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1:62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1:62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1:62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1:62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1:62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1:62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1:62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1:62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1:62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1:62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1:62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1:62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1:62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1:62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1:62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1:62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1:62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1:62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1:62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1:62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1:62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1:62" ht="13.5">
      <c r="A413" s="2"/>
      <c r="B413" s="2"/>
      <c r="C413" s="2"/>
      <c r="D413" s="2"/>
      <c r="E413" s="2"/>
      <c r="F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9:62" ht="13.5"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9:62" ht="13.5"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60:62" ht="13.5">
      <c r="BH416" s="2"/>
      <c r="BI416" s="2"/>
      <c r="BJ416" s="2"/>
    </row>
  </sheetData>
  <sheetProtection/>
  <mergeCells count="10">
    <mergeCell ref="D71:G71"/>
    <mergeCell ref="A7:C7"/>
    <mergeCell ref="A6:C6"/>
    <mergeCell ref="A2:C2"/>
    <mergeCell ref="A3:C3"/>
    <mergeCell ref="A4:C4"/>
    <mergeCell ref="A70:D70"/>
    <mergeCell ref="A68:D68"/>
    <mergeCell ref="A69:D69"/>
    <mergeCell ref="A5:C5"/>
  </mergeCells>
  <printOptions/>
  <pageMargins left="1.1" right="0" top="0" bottom="0" header="0.31496062992126" footer="0.31496062992126"/>
  <pageSetup horizontalDpi="600" verticalDpi="600" orientation="landscape" paperSize="9" scale="88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GEOLIFT</dc:creator>
  <cp:keywords/>
  <dc:description/>
  <cp:lastModifiedBy>mi.tsiklauri</cp:lastModifiedBy>
  <cp:lastPrinted>2016-11-18T06:44:28Z</cp:lastPrinted>
  <dcterms:created xsi:type="dcterms:W3CDTF">1996-10-14T23:33:28Z</dcterms:created>
  <dcterms:modified xsi:type="dcterms:W3CDTF">2016-11-21T13:32:16Z</dcterms:modified>
  <cp:category/>
  <cp:version/>
  <cp:contentType/>
  <cp:contentStatus/>
</cp:coreProperties>
</file>