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8" i="1" l="1"/>
  <c r="H28" i="1"/>
  <c r="F28" i="1"/>
  <c r="K28" i="1" l="1"/>
  <c r="J23" i="1"/>
  <c r="H23" i="1"/>
  <c r="F23" i="1"/>
  <c r="K23" i="1" l="1"/>
  <c r="J22" i="1"/>
  <c r="H22" i="1"/>
  <c r="F22" i="1"/>
  <c r="K22" i="1" l="1"/>
  <c r="J21" i="1"/>
  <c r="H21" i="1"/>
  <c r="F21" i="1"/>
  <c r="D15" i="1"/>
  <c r="K21" i="1" l="1"/>
  <c r="J14" i="1"/>
  <c r="H14" i="1"/>
  <c r="F14" i="1"/>
  <c r="K14" i="1" l="1"/>
  <c r="J26" i="1"/>
  <c r="H26" i="1"/>
  <c r="F26" i="1"/>
  <c r="F27" i="1"/>
  <c r="H27" i="1"/>
  <c r="J27" i="1"/>
  <c r="K26" i="1" l="1"/>
  <c r="K27" i="1"/>
  <c r="J25" i="1"/>
  <c r="H25" i="1"/>
  <c r="F25" i="1"/>
  <c r="K25" i="1" l="1"/>
  <c r="J19" i="1"/>
  <c r="H19" i="1"/>
  <c r="F19" i="1"/>
  <c r="J24" i="1"/>
  <c r="H24" i="1"/>
  <c r="K19" i="1" l="1"/>
  <c r="F24" i="1"/>
  <c r="K24" i="1" s="1"/>
  <c r="J20" i="1"/>
  <c r="H20" i="1"/>
  <c r="F20" i="1"/>
  <c r="K20" i="1" l="1"/>
  <c r="J12" i="1" l="1"/>
  <c r="J30" i="1"/>
  <c r="H30" i="1"/>
  <c r="J29" i="1"/>
  <c r="H29" i="1"/>
  <c r="J18" i="1"/>
  <c r="H18" i="1"/>
  <c r="F18" i="1"/>
  <c r="J17" i="1"/>
  <c r="H17" i="1"/>
  <c r="F17" i="1"/>
  <c r="J16" i="1"/>
  <c r="H16" i="1"/>
  <c r="F16" i="1"/>
  <c r="J15" i="1"/>
  <c r="H15" i="1"/>
  <c r="K30" i="1" l="1"/>
  <c r="K29" i="1"/>
  <c r="K18" i="1"/>
  <c r="K16" i="1"/>
  <c r="K15" i="1"/>
  <c r="K17" i="1"/>
  <c r="J13" i="1"/>
  <c r="H13" i="1" l="1"/>
  <c r="F13" i="1"/>
  <c r="F31" i="1" s="1"/>
  <c r="H12" i="1"/>
  <c r="K12" i="1" s="1"/>
  <c r="H11" i="1"/>
  <c r="K11" i="1" s="1"/>
  <c r="J10" i="1"/>
  <c r="H10" i="1"/>
  <c r="J9" i="1"/>
  <c r="H9" i="1"/>
  <c r="J31" i="1" l="1"/>
  <c r="H31" i="1"/>
  <c r="K13" i="1"/>
  <c r="K10" i="1"/>
  <c r="K9" i="1"/>
  <c r="K31" i="1" l="1"/>
</calcChain>
</file>

<file path=xl/sharedStrings.xml><?xml version="1.0" encoding="utf-8"?>
<sst xmlns="http://schemas.openxmlformats.org/spreadsheetml/2006/main" count="71" uniqueCount="46">
  <si>
    <t>#</t>
  </si>
  <si>
    <t>samuSaoebis, resursebis dasaxeleba</t>
  </si>
  <si>
    <t>ganz. erT.</t>
  </si>
  <si>
    <t>raodenoba</t>
  </si>
  <si>
    <t>masala</t>
  </si>
  <si>
    <t>erT. fasi</t>
  </si>
  <si>
    <t>sul</t>
  </si>
  <si>
    <t>xelfasi</t>
  </si>
  <si>
    <t>transportireba da meqanizmebi</t>
  </si>
  <si>
    <t>jami</t>
  </si>
  <si>
    <t>asfaltis safaris mongreva datvirTva avtoTviTmclelze da gatana 15km-mde</t>
  </si>
  <si>
    <t>m2</t>
  </si>
  <si>
    <t>m3</t>
  </si>
  <si>
    <t>Txrilis an qvabulis gaWra eqskavatoriT</t>
  </si>
  <si>
    <t>Txrilis an qvabulis gaWra xeliT</t>
  </si>
  <si>
    <t>tranSeis an qvabulis droebiTi gamagreba xis masaliT</t>
  </si>
  <si>
    <t>grZ.m</t>
  </si>
  <si>
    <t>miwis an samSeneblo nagvis datvirTva avtoTviTmclelebze da gatana 15 km-mde</t>
  </si>
  <si>
    <t>baliSis mowyoba milis qveS qvebisagan Tavisufali advilad Semkvrivebadi masaliT, fraqciis maqsimaluri zoma ar unda aRematebodes 20mm (am masalaSi ar igulisxmeba: miwa, aseve grunti Tixovani da torfovani CanarTebiT) sisqiT 10 sm datkepvna vibro meqanizmebiT</t>
  </si>
  <si>
    <t>milis dafarva qvebisagan Tavisufali advilad Semkvrivebadi masaliT, fraqciis maqsimaluri zoma ar unda aRematebodes 20mm (am masalaSi ar igulisxmeba: miwa, aseve grunti Tixovani da torfovani CanarTebiT) sisqiT 20 sm datkepvna</t>
  </si>
  <si>
    <t>Txrilis an qvabulis Sevseba qviSa-xreSovani nareviT fenebad datkepvna vibro satkepniT</t>
  </si>
  <si>
    <t>cali</t>
  </si>
  <si>
    <t>betonis dangreva pnevmaturi CaquCis gamoyenebiT</t>
  </si>
  <si>
    <t>Txrilis Ziris moSandakeba da datkepna vibro satkepniT</t>
  </si>
  <si>
    <t>Txrilis an qvabulis Zirze qviSa-xreSovani narevis mowyoba  sisqiT 10 sm  da datkepna vibrosatkepniT</t>
  </si>
  <si>
    <t>teritoriis dasufTaveba samSeneblo nagvisgan da gatana 15km-mde</t>
  </si>
  <si>
    <t>saniaRvre Wis gadaxurvis mowyoba Tujis CarCo-cxauriT, (Sida zoma 70X70 sm)</t>
  </si>
  <si>
    <t>jami:</t>
  </si>
  <si>
    <t>gauTvaliswinebeli xarji: 3%</t>
  </si>
  <si>
    <t>d.R.g. : 18%</t>
  </si>
  <si>
    <t>sul:</t>
  </si>
  <si>
    <t>saniaRvre Wis Ziris da kedlebis mowyoba (saWiroebis SemTxvevaSi mimmarTveli arxis mowyobiT) monoliTuri betoniT m-200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</si>
  <si>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=0,9m montaJiT kc 10-9</t>
    </r>
  </si>
  <si>
    <t>rkina betonis gadaxurvis filis mowyoba Tujis CarCo xufiT (d-1000mm. rkina betonis rgolisaTvis)</t>
  </si>
  <si>
    <t>vargisi gruntis ukuCayra fenebad datkepvna vibrosatkepniT</t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</si>
  <si>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=0,3m montaJiT kc 10-3</t>
    </r>
  </si>
  <si>
    <r>
      <t xml:space="preserve">dn 1000 mm  rkina-betonis rgoli </t>
    </r>
    <r>
      <rPr>
        <sz val="11"/>
        <rFont val="Arial"/>
        <family val="2"/>
        <charset val="204"/>
      </rPr>
      <t>h</t>
    </r>
    <r>
      <rPr>
        <sz val="11"/>
        <rFont val="AcadNusx"/>
      </rPr>
      <t>=0,6m montaJiT kc 10-6</t>
    </r>
  </si>
  <si>
    <t>dn=300 mm saniaRvre gare qselebis gofrirebuli sn8  mili montaJiT ( yvela saWiro fasonuri nawilis gamoyenebiT)</t>
  </si>
  <si>
    <t>dn=400 mm saniaRvre gare qselebis gofrirebuli sn8  mili montaJiT ( yvela saWiro fasonuri nawilis gamoyenebiT)</t>
  </si>
  <si>
    <t>dn=500 mm saniaRvre gare qselebis gofrirebuli sn8  mili montaJiT ( yvela saWiro fasonuri nawilis gamoyenebiT)</t>
  </si>
  <si>
    <t>დანართი #2</t>
  </si>
  <si>
    <t>samuSaoebis xarjTaRricxva</t>
  </si>
  <si>
    <t>ხელმოწერა                   /                      /           ბ.ა</t>
  </si>
  <si>
    <t>zednadebi xarjebi: %</t>
  </si>
  <si>
    <t>mogeba: %</t>
  </si>
  <si>
    <t>მის: samgoris raioni, varkeTili 3, IIIa m/r korpusi #328,327,326,325,322_dan aleqsiZis quCamde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</si>
</sst>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b/>
      <sz val="11"/>
      <color theme="1"/>
      <name val="AcadNusx"/>
    </font>
    <font>
      <sz val="1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80"/>
  <sheetViews>
    <sheetView tabSelected="1" workbookViewId="0">
      <selection activeCell="R9" sqref="R9"/>
    </sheetView>
  </sheetViews>
  <sheetFormatPr defaultRowHeight="15" x14ac:dyDescent="0.25"/>
  <cols>
    <col min="1" max="1" width="3.85546875" customWidth="1"/>
    <col min="2" max="2" width="35.7109375" customWidth="1"/>
    <col min="3" max="3" width="6.42578125" customWidth="1"/>
    <col min="4" max="4" width="8.140625" customWidth="1"/>
    <col min="10" max="10" width="10.7109375" customWidth="1"/>
    <col min="12" max="13" width="9" hidden="1" customWidth="1"/>
  </cols>
  <sheetData>
    <row r="2" spans="1:19" ht="15.75" x14ac:dyDescent="0.25">
      <c r="J2" s="16" t="s">
        <v>40</v>
      </c>
      <c r="K2" s="16"/>
    </row>
    <row r="3" spans="1:19" ht="21" x14ac:dyDescent="0.4">
      <c r="B3" s="17" t="s">
        <v>41</v>
      </c>
      <c r="C3" s="17"/>
      <c r="D3" s="17"/>
      <c r="E3" s="17"/>
      <c r="F3" s="17"/>
      <c r="G3" s="17"/>
      <c r="H3" s="17"/>
      <c r="J3" s="14"/>
      <c r="K3" s="14"/>
    </row>
    <row r="4" spans="1:19" ht="23.25" customHeight="1" x14ac:dyDescent="0.3">
      <c r="A4" s="29" t="s">
        <v>45</v>
      </c>
      <c r="B4" s="29"/>
      <c r="C4" s="29"/>
      <c r="D4" s="29"/>
      <c r="E4" s="29"/>
      <c r="F4" s="29"/>
      <c r="G4" s="29"/>
      <c r="H4" s="29"/>
      <c r="I4" s="29"/>
      <c r="J4" s="29"/>
      <c r="K4" s="15"/>
      <c r="L4" s="13"/>
      <c r="M4" s="13"/>
      <c r="N4" s="2"/>
      <c r="O4" s="1"/>
      <c r="P4" s="1"/>
      <c r="Q4" s="1"/>
      <c r="R4" s="1"/>
      <c r="S4" s="1"/>
    </row>
    <row r="5" spans="1:19" ht="18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"/>
      <c r="O5" s="1"/>
      <c r="P5" s="1"/>
      <c r="Q5" s="1"/>
      <c r="R5" s="1"/>
      <c r="S5" s="1"/>
    </row>
    <row r="6" spans="1:19" ht="34.5" customHeight="1" x14ac:dyDescent="0.3">
      <c r="A6" s="19" t="s">
        <v>0</v>
      </c>
      <c r="B6" s="27" t="s">
        <v>1</v>
      </c>
      <c r="C6" s="21" t="s">
        <v>2</v>
      </c>
      <c r="D6" s="21" t="s">
        <v>3</v>
      </c>
      <c r="E6" s="23" t="s">
        <v>4</v>
      </c>
      <c r="F6" s="24"/>
      <c r="G6" s="23" t="s">
        <v>7</v>
      </c>
      <c r="H6" s="24"/>
      <c r="I6" s="25" t="s">
        <v>8</v>
      </c>
      <c r="J6" s="26"/>
      <c r="K6" s="19" t="s">
        <v>9</v>
      </c>
      <c r="L6" s="4"/>
      <c r="M6" s="4"/>
      <c r="N6" s="2"/>
      <c r="O6" s="1"/>
      <c r="P6" s="1"/>
      <c r="Q6" s="1"/>
      <c r="R6" s="1"/>
      <c r="S6" s="1"/>
    </row>
    <row r="7" spans="1:19" ht="34.5" customHeight="1" x14ac:dyDescent="0.3">
      <c r="A7" s="20"/>
      <c r="B7" s="28"/>
      <c r="C7" s="22"/>
      <c r="D7" s="22"/>
      <c r="E7" s="5" t="s">
        <v>5</v>
      </c>
      <c r="F7" s="3" t="s">
        <v>6</v>
      </c>
      <c r="G7" s="5" t="s">
        <v>5</v>
      </c>
      <c r="H7" s="3" t="s">
        <v>6</v>
      </c>
      <c r="I7" s="5" t="s">
        <v>5</v>
      </c>
      <c r="J7" s="3" t="s">
        <v>6</v>
      </c>
      <c r="K7" s="20"/>
      <c r="L7" s="3"/>
      <c r="M7" s="3"/>
      <c r="N7" s="2"/>
      <c r="O7" s="1"/>
      <c r="P7" s="1"/>
      <c r="Q7" s="1"/>
      <c r="R7" s="1"/>
      <c r="S7" s="1"/>
    </row>
    <row r="8" spans="1:19" ht="18" customHeight="1" x14ac:dyDescent="0.3">
      <c r="A8" s="3">
        <v>1</v>
      </c>
      <c r="B8" s="3">
        <v>3</v>
      </c>
      <c r="C8" s="3">
        <v>4</v>
      </c>
      <c r="D8" s="3">
        <v>5</v>
      </c>
      <c r="E8" s="3">
        <v>6</v>
      </c>
      <c r="F8" s="3">
        <v>7</v>
      </c>
      <c r="G8" s="3">
        <v>8</v>
      </c>
      <c r="H8" s="3">
        <v>9</v>
      </c>
      <c r="I8" s="3">
        <v>10</v>
      </c>
      <c r="J8" s="3">
        <v>11</v>
      </c>
      <c r="K8" s="3">
        <v>12</v>
      </c>
      <c r="L8" s="3"/>
      <c r="M8" s="3"/>
      <c r="N8" s="2"/>
      <c r="O8" s="1"/>
      <c r="P8" s="1"/>
      <c r="Q8" s="1"/>
      <c r="R8" s="1"/>
      <c r="S8" s="1"/>
    </row>
    <row r="9" spans="1:19" ht="51" customHeight="1" x14ac:dyDescent="0.3">
      <c r="A9" s="3">
        <v>1</v>
      </c>
      <c r="B9" s="7" t="s">
        <v>10</v>
      </c>
      <c r="C9" s="3" t="s">
        <v>12</v>
      </c>
      <c r="D9" s="6">
        <v>104.2</v>
      </c>
      <c r="E9" s="6"/>
      <c r="F9" s="6">
        <v>0</v>
      </c>
      <c r="G9" s="6"/>
      <c r="H9" s="6">
        <f t="shared" ref="H9:H30" si="0">D9*G9</f>
        <v>0</v>
      </c>
      <c r="I9" s="6"/>
      <c r="J9" s="6">
        <f>D9*I9</f>
        <v>0</v>
      </c>
      <c r="K9" s="6">
        <f>H9+J9</f>
        <v>0</v>
      </c>
      <c r="L9" s="3"/>
      <c r="M9" s="3"/>
      <c r="N9" s="2"/>
      <c r="O9" s="1"/>
      <c r="P9" s="1"/>
      <c r="Q9" s="1"/>
      <c r="R9" s="1"/>
      <c r="S9" s="1"/>
    </row>
    <row r="10" spans="1:19" ht="32.25" customHeight="1" x14ac:dyDescent="0.3">
      <c r="A10" s="3">
        <v>2</v>
      </c>
      <c r="B10" s="7" t="s">
        <v>13</v>
      </c>
      <c r="C10" s="3" t="s">
        <v>12</v>
      </c>
      <c r="D10" s="6">
        <v>2690.6</v>
      </c>
      <c r="E10" s="6"/>
      <c r="F10" s="6">
        <v>0</v>
      </c>
      <c r="G10" s="6"/>
      <c r="H10" s="6">
        <f t="shared" si="0"/>
        <v>0</v>
      </c>
      <c r="I10" s="6"/>
      <c r="J10" s="6">
        <f>D10*I10</f>
        <v>0</v>
      </c>
      <c r="K10" s="6">
        <f>H10+J10</f>
        <v>0</v>
      </c>
      <c r="L10" s="3"/>
      <c r="M10" s="3"/>
      <c r="N10" s="2"/>
      <c r="O10" s="1"/>
      <c r="P10" s="1"/>
      <c r="Q10" s="1"/>
      <c r="R10" s="1"/>
      <c r="S10" s="1"/>
    </row>
    <row r="11" spans="1:19" ht="41.25" customHeight="1" x14ac:dyDescent="0.3">
      <c r="A11" s="3">
        <v>3</v>
      </c>
      <c r="B11" s="7" t="s">
        <v>14</v>
      </c>
      <c r="C11" s="3" t="s">
        <v>12</v>
      </c>
      <c r="D11" s="6">
        <v>78.599999999999994</v>
      </c>
      <c r="E11" s="6"/>
      <c r="F11" s="6">
        <v>0</v>
      </c>
      <c r="G11" s="6"/>
      <c r="H11" s="6">
        <f t="shared" si="0"/>
        <v>0</v>
      </c>
      <c r="I11" s="6"/>
      <c r="J11" s="6">
        <v>0</v>
      </c>
      <c r="K11" s="6">
        <f>H11+J11</f>
        <v>0</v>
      </c>
      <c r="L11" s="3"/>
      <c r="M11" s="3"/>
      <c r="N11" s="2"/>
      <c r="O11" s="1"/>
      <c r="P11" s="1"/>
      <c r="Q11" s="1"/>
      <c r="R11" s="1"/>
      <c r="S11" s="1"/>
    </row>
    <row r="12" spans="1:19" ht="38.25" customHeight="1" x14ac:dyDescent="0.3">
      <c r="A12" s="3">
        <v>4</v>
      </c>
      <c r="B12" s="8" t="s">
        <v>23</v>
      </c>
      <c r="C12" s="3" t="s">
        <v>12</v>
      </c>
      <c r="D12" s="6">
        <v>133.44999999999999</v>
      </c>
      <c r="E12" s="6"/>
      <c r="F12" s="6">
        <v>0</v>
      </c>
      <c r="G12" s="6"/>
      <c r="H12" s="6">
        <f t="shared" si="0"/>
        <v>0</v>
      </c>
      <c r="I12" s="6"/>
      <c r="J12" s="6">
        <f t="shared" ref="J12:J30" si="1">D12*I12</f>
        <v>0</v>
      </c>
      <c r="K12" s="6">
        <f>H12+J12</f>
        <v>0</v>
      </c>
      <c r="L12" s="3"/>
      <c r="M12" s="3"/>
      <c r="N12" s="2"/>
      <c r="O12" s="1"/>
      <c r="P12" s="1"/>
      <c r="Q12" s="1"/>
      <c r="R12" s="1"/>
      <c r="S12" s="1"/>
    </row>
    <row r="13" spans="1:19" ht="47.25" x14ac:dyDescent="0.3">
      <c r="A13" s="3">
        <v>5</v>
      </c>
      <c r="B13" s="7" t="s">
        <v>15</v>
      </c>
      <c r="C13" s="3" t="s">
        <v>11</v>
      </c>
      <c r="D13" s="6">
        <v>85</v>
      </c>
      <c r="E13" s="6"/>
      <c r="F13" s="6">
        <f>D13*E13</f>
        <v>0</v>
      </c>
      <c r="G13" s="6"/>
      <c r="H13" s="6">
        <f t="shared" si="0"/>
        <v>0</v>
      </c>
      <c r="I13" s="6"/>
      <c r="J13" s="6">
        <f t="shared" si="1"/>
        <v>0</v>
      </c>
      <c r="K13" s="6">
        <f>F13+H13+J13</f>
        <v>0</v>
      </c>
      <c r="L13" s="3"/>
      <c r="M13" s="3"/>
      <c r="N13" s="2"/>
      <c r="O13" s="1"/>
      <c r="P13" s="1"/>
      <c r="Q13" s="1"/>
      <c r="R13" s="1"/>
      <c r="S13" s="1"/>
    </row>
    <row r="14" spans="1:19" ht="47.25" x14ac:dyDescent="0.3">
      <c r="A14" s="3">
        <v>6</v>
      </c>
      <c r="B14" s="7" t="s">
        <v>34</v>
      </c>
      <c r="C14" s="3" t="s">
        <v>12</v>
      </c>
      <c r="D14" s="6">
        <v>103.2</v>
      </c>
      <c r="E14" s="6"/>
      <c r="F14" s="6">
        <f>D14*E14</f>
        <v>0</v>
      </c>
      <c r="G14" s="6"/>
      <c r="H14" s="6">
        <f t="shared" ref="H14" si="2">D14*G14</f>
        <v>0</v>
      </c>
      <c r="I14" s="6"/>
      <c r="J14" s="6">
        <f t="shared" ref="J14" si="3">D14*I14</f>
        <v>0</v>
      </c>
      <c r="K14" s="6">
        <f>F14+H14+J14</f>
        <v>0</v>
      </c>
      <c r="L14" s="3"/>
      <c r="M14" s="3"/>
      <c r="N14" s="2"/>
      <c r="O14" s="1"/>
      <c r="P14" s="1"/>
      <c r="Q14" s="1"/>
      <c r="R14" s="1"/>
      <c r="S14" s="1"/>
    </row>
    <row r="15" spans="1:19" ht="48.75" customHeight="1" x14ac:dyDescent="0.3">
      <c r="A15" s="3">
        <v>7</v>
      </c>
      <c r="B15" s="8" t="s">
        <v>17</v>
      </c>
      <c r="C15" s="3" t="s">
        <v>12</v>
      </c>
      <c r="D15" s="6">
        <f>(D10+D11-105.16)*1.2</f>
        <v>3196.848</v>
      </c>
      <c r="E15" s="6"/>
      <c r="F15" s="6">
        <v>0</v>
      </c>
      <c r="G15" s="6"/>
      <c r="H15" s="6">
        <f t="shared" si="0"/>
        <v>0</v>
      </c>
      <c r="I15" s="6"/>
      <c r="J15" s="6">
        <f t="shared" si="1"/>
        <v>0</v>
      </c>
      <c r="K15" s="6">
        <f>H15+J15</f>
        <v>0</v>
      </c>
      <c r="L15" s="3"/>
      <c r="M15" s="3"/>
      <c r="N15" s="2"/>
      <c r="O15" s="1"/>
      <c r="P15" s="1"/>
      <c r="Q15" s="1"/>
      <c r="R15" s="1"/>
      <c r="S15" s="1"/>
    </row>
    <row r="16" spans="1:19" ht="162.75" customHeight="1" x14ac:dyDescent="0.3">
      <c r="A16" s="3">
        <v>8</v>
      </c>
      <c r="B16" s="8" t="s">
        <v>18</v>
      </c>
      <c r="C16" s="3" t="s">
        <v>12</v>
      </c>
      <c r="D16" s="6">
        <v>126.1</v>
      </c>
      <c r="E16" s="6"/>
      <c r="F16" s="6">
        <f>D16*E16</f>
        <v>0</v>
      </c>
      <c r="G16" s="6"/>
      <c r="H16" s="6">
        <f t="shared" si="0"/>
        <v>0</v>
      </c>
      <c r="I16" s="6"/>
      <c r="J16" s="6">
        <f t="shared" si="1"/>
        <v>0</v>
      </c>
      <c r="K16" s="6">
        <f t="shared" ref="K16:K21" si="4">F16+H16+J16</f>
        <v>0</v>
      </c>
      <c r="L16" s="3"/>
      <c r="M16" s="3"/>
      <c r="N16" s="2"/>
      <c r="O16" s="1"/>
      <c r="P16" s="1"/>
      <c r="Q16" s="1"/>
      <c r="R16" s="1"/>
      <c r="S16" s="1"/>
    </row>
    <row r="17" spans="1:19" ht="145.5" customHeight="1" x14ac:dyDescent="0.3">
      <c r="A17" s="3">
        <v>9</v>
      </c>
      <c r="B17" s="8" t="s">
        <v>19</v>
      </c>
      <c r="C17" s="3" t="s">
        <v>12</v>
      </c>
      <c r="D17" s="6">
        <v>610.28</v>
      </c>
      <c r="E17" s="6"/>
      <c r="F17" s="6">
        <f>D17*E17</f>
        <v>0</v>
      </c>
      <c r="G17" s="6"/>
      <c r="H17" s="6">
        <f t="shared" si="0"/>
        <v>0</v>
      </c>
      <c r="I17" s="6"/>
      <c r="J17" s="6">
        <f t="shared" si="1"/>
        <v>0</v>
      </c>
      <c r="K17" s="6">
        <f t="shared" si="4"/>
        <v>0</v>
      </c>
      <c r="L17" s="3"/>
      <c r="M17" s="3"/>
      <c r="N17" s="2"/>
      <c r="O17" s="1"/>
      <c r="P17" s="1"/>
      <c r="Q17" s="1"/>
      <c r="R17" s="1"/>
      <c r="S17" s="1"/>
    </row>
    <row r="18" spans="1:19" ht="69.75" customHeight="1" x14ac:dyDescent="0.3">
      <c r="A18" s="3">
        <v>10</v>
      </c>
      <c r="B18" s="8" t="s">
        <v>20</v>
      </c>
      <c r="C18" s="3" t="s">
        <v>12</v>
      </c>
      <c r="D18" s="6">
        <v>2031.9</v>
      </c>
      <c r="E18" s="6"/>
      <c r="F18" s="6">
        <f>D18*E18</f>
        <v>0</v>
      </c>
      <c r="G18" s="6"/>
      <c r="H18" s="6">
        <f t="shared" si="0"/>
        <v>0</v>
      </c>
      <c r="I18" s="6"/>
      <c r="J18" s="6">
        <f t="shared" si="1"/>
        <v>0</v>
      </c>
      <c r="K18" s="6">
        <f t="shared" si="4"/>
        <v>0</v>
      </c>
      <c r="L18" s="3"/>
      <c r="M18" s="3"/>
      <c r="N18" s="2"/>
      <c r="O18" s="1"/>
      <c r="P18" s="1"/>
      <c r="Q18" s="1"/>
      <c r="R18" s="1"/>
      <c r="S18" s="1"/>
    </row>
    <row r="19" spans="1:19" ht="68.25" customHeight="1" x14ac:dyDescent="0.3">
      <c r="A19" s="3">
        <v>11</v>
      </c>
      <c r="B19" s="8" t="s">
        <v>24</v>
      </c>
      <c r="C19" s="3" t="s">
        <v>12</v>
      </c>
      <c r="D19" s="6">
        <v>11.5</v>
      </c>
      <c r="E19" s="6"/>
      <c r="F19" s="6">
        <f t="shared" ref="F19" si="5">D19*E19</f>
        <v>0</v>
      </c>
      <c r="G19" s="6"/>
      <c r="H19" s="6">
        <f t="shared" si="0"/>
        <v>0</v>
      </c>
      <c r="I19" s="6"/>
      <c r="J19" s="6">
        <f t="shared" si="1"/>
        <v>0</v>
      </c>
      <c r="K19" s="6">
        <f t="shared" ref="K19" si="6">F19+H19+J19</f>
        <v>0</v>
      </c>
      <c r="L19" s="3"/>
      <c r="M19" s="3"/>
      <c r="N19" s="2"/>
      <c r="O19" s="1"/>
      <c r="P19" s="1"/>
      <c r="Q19" s="1"/>
      <c r="R19" s="1"/>
      <c r="S19" s="1"/>
    </row>
    <row r="20" spans="1:19" ht="78.75" x14ac:dyDescent="0.3">
      <c r="A20" s="3">
        <v>12</v>
      </c>
      <c r="B20" s="8" t="s">
        <v>31</v>
      </c>
      <c r="C20" s="3" t="s">
        <v>12</v>
      </c>
      <c r="D20" s="6">
        <v>66.13</v>
      </c>
      <c r="E20" s="6"/>
      <c r="F20" s="6">
        <f>D20*E20</f>
        <v>0</v>
      </c>
      <c r="G20" s="6"/>
      <c r="H20" s="6">
        <f t="shared" si="0"/>
        <v>0</v>
      </c>
      <c r="I20" s="6"/>
      <c r="J20" s="6">
        <f t="shared" si="1"/>
        <v>0</v>
      </c>
      <c r="K20" s="6">
        <f t="shared" si="4"/>
        <v>0</v>
      </c>
      <c r="L20" s="3"/>
      <c r="M20" s="3"/>
      <c r="N20" s="2"/>
      <c r="O20" s="1"/>
      <c r="P20" s="1"/>
      <c r="Q20" s="1"/>
      <c r="R20" s="1"/>
      <c r="S20" s="1"/>
    </row>
    <row r="21" spans="1:19" ht="34.5" customHeight="1" x14ac:dyDescent="0.3">
      <c r="A21" s="3">
        <v>13</v>
      </c>
      <c r="B21" s="8" t="s">
        <v>32</v>
      </c>
      <c r="C21" s="3" t="s">
        <v>21</v>
      </c>
      <c r="D21" s="6">
        <v>51</v>
      </c>
      <c r="E21" s="6"/>
      <c r="F21" s="6">
        <f t="shared" ref="F21" si="7">D21*E21</f>
        <v>0</v>
      </c>
      <c r="G21" s="6"/>
      <c r="H21" s="6">
        <f t="shared" ref="H21" si="8">D21*G21</f>
        <v>0</v>
      </c>
      <c r="I21" s="6"/>
      <c r="J21" s="6">
        <f t="shared" ref="J21" si="9">D21*I21</f>
        <v>0</v>
      </c>
      <c r="K21" s="6">
        <f t="shared" si="4"/>
        <v>0</v>
      </c>
      <c r="L21" s="3"/>
      <c r="M21" s="3"/>
      <c r="N21" s="2"/>
      <c r="O21" s="1"/>
      <c r="P21" s="1"/>
      <c r="Q21" s="1"/>
      <c r="R21" s="1"/>
      <c r="S21" s="1"/>
    </row>
    <row r="22" spans="1:19" ht="34.5" customHeight="1" x14ac:dyDescent="0.3">
      <c r="A22" s="3">
        <v>14</v>
      </c>
      <c r="B22" s="8" t="s">
        <v>36</v>
      </c>
      <c r="C22" s="3" t="s">
        <v>21</v>
      </c>
      <c r="D22" s="6">
        <v>11</v>
      </c>
      <c r="E22" s="6"/>
      <c r="F22" s="6">
        <f t="shared" ref="F22:F23" si="10">D22*E22</f>
        <v>0</v>
      </c>
      <c r="G22" s="6"/>
      <c r="H22" s="6">
        <f t="shared" ref="H22:H23" si="11">D22*G22</f>
        <v>0</v>
      </c>
      <c r="I22" s="6"/>
      <c r="J22" s="6">
        <f t="shared" ref="J22:J23" si="12">D22*I22</f>
        <v>0</v>
      </c>
      <c r="K22" s="6">
        <f t="shared" ref="K22:K23" si="13">F22+H22+J22</f>
        <v>0</v>
      </c>
      <c r="L22" s="3"/>
      <c r="M22" s="3"/>
      <c r="N22" s="2"/>
      <c r="O22" s="1"/>
      <c r="P22" s="1"/>
      <c r="Q22" s="1"/>
      <c r="R22" s="1"/>
      <c r="S22" s="1"/>
    </row>
    <row r="23" spans="1:19" ht="31.5" x14ac:dyDescent="0.3">
      <c r="A23" s="3">
        <v>15</v>
      </c>
      <c r="B23" s="8" t="s">
        <v>35</v>
      </c>
      <c r="C23" s="3" t="s">
        <v>21</v>
      </c>
      <c r="D23" s="6">
        <v>6</v>
      </c>
      <c r="E23" s="6"/>
      <c r="F23" s="6">
        <f t="shared" si="10"/>
        <v>0</v>
      </c>
      <c r="G23" s="6"/>
      <c r="H23" s="6">
        <f t="shared" si="11"/>
        <v>0</v>
      </c>
      <c r="I23" s="6"/>
      <c r="J23" s="6">
        <f t="shared" si="12"/>
        <v>0</v>
      </c>
      <c r="K23" s="6">
        <f t="shared" si="13"/>
        <v>0</v>
      </c>
      <c r="L23" s="3"/>
      <c r="M23" s="3"/>
      <c r="N23" s="2"/>
      <c r="O23" s="1"/>
      <c r="P23" s="1"/>
      <c r="Q23" s="1"/>
      <c r="R23" s="1"/>
      <c r="S23" s="1"/>
    </row>
    <row r="24" spans="1:19" ht="50.25" customHeight="1" x14ac:dyDescent="0.3">
      <c r="A24" s="3">
        <v>16</v>
      </c>
      <c r="B24" s="8" t="s">
        <v>26</v>
      </c>
      <c r="C24" s="3" t="s">
        <v>21</v>
      </c>
      <c r="D24" s="6">
        <v>42</v>
      </c>
      <c r="E24" s="6"/>
      <c r="F24" s="6">
        <f>D24*E24</f>
        <v>0</v>
      </c>
      <c r="G24" s="6"/>
      <c r="H24" s="6">
        <f t="shared" si="0"/>
        <v>0</v>
      </c>
      <c r="I24" s="6"/>
      <c r="J24" s="6">
        <f t="shared" si="1"/>
        <v>0</v>
      </c>
      <c r="K24" s="6">
        <f t="shared" ref="K24:K26" si="14">F24+H24+J24</f>
        <v>0</v>
      </c>
      <c r="L24" s="3"/>
      <c r="M24" s="3"/>
      <c r="N24" s="2"/>
      <c r="O24" s="1"/>
      <c r="P24" s="1"/>
      <c r="Q24" s="1"/>
      <c r="R24" s="1"/>
      <c r="S24" s="1"/>
    </row>
    <row r="25" spans="1:19" ht="63" x14ac:dyDescent="0.3">
      <c r="A25" s="3">
        <v>17</v>
      </c>
      <c r="B25" s="8" t="s">
        <v>33</v>
      </c>
      <c r="C25" s="3" t="s">
        <v>21</v>
      </c>
      <c r="D25" s="6">
        <v>27</v>
      </c>
      <c r="E25" s="6"/>
      <c r="F25" s="6">
        <f t="shared" ref="F25:F26" si="15">D25*E25</f>
        <v>0</v>
      </c>
      <c r="G25" s="6"/>
      <c r="H25" s="6">
        <f t="shared" si="0"/>
        <v>0</v>
      </c>
      <c r="I25" s="6"/>
      <c r="J25" s="6">
        <f t="shared" si="1"/>
        <v>0</v>
      </c>
      <c r="K25" s="6">
        <f t="shared" si="14"/>
        <v>0</v>
      </c>
      <c r="L25" s="3"/>
      <c r="M25" s="3"/>
      <c r="N25" s="2"/>
      <c r="O25" s="1"/>
      <c r="P25" s="1"/>
      <c r="Q25" s="1"/>
      <c r="R25" s="1"/>
      <c r="S25" s="1"/>
    </row>
    <row r="26" spans="1:19" ht="68.25" customHeight="1" x14ac:dyDescent="0.3">
      <c r="A26" s="3">
        <v>18</v>
      </c>
      <c r="B26" s="8" t="s">
        <v>37</v>
      </c>
      <c r="C26" s="3" t="s">
        <v>16</v>
      </c>
      <c r="D26" s="6">
        <v>391</v>
      </c>
      <c r="E26" s="6"/>
      <c r="F26" s="6">
        <f t="shared" si="15"/>
        <v>0</v>
      </c>
      <c r="G26" s="6"/>
      <c r="H26" s="6">
        <f t="shared" ref="H26" si="16">D26*G26</f>
        <v>0</v>
      </c>
      <c r="I26" s="6"/>
      <c r="J26" s="6">
        <f t="shared" ref="J26" si="17">D26*I26</f>
        <v>0</v>
      </c>
      <c r="K26" s="6">
        <f t="shared" si="14"/>
        <v>0</v>
      </c>
      <c r="L26" s="2"/>
      <c r="M26" s="2"/>
      <c r="N26" s="2"/>
      <c r="O26" s="1"/>
      <c r="P26" s="1"/>
      <c r="Q26" s="1"/>
      <c r="R26" s="1"/>
      <c r="S26" s="1"/>
    </row>
    <row r="27" spans="1:19" ht="68.25" customHeight="1" x14ac:dyDescent="0.3">
      <c r="A27" s="3">
        <v>19</v>
      </c>
      <c r="B27" s="8" t="s">
        <v>38</v>
      </c>
      <c r="C27" s="3" t="s">
        <v>16</v>
      </c>
      <c r="D27" s="6">
        <v>348</v>
      </c>
      <c r="E27" s="6"/>
      <c r="F27" s="6">
        <f t="shared" ref="F27" si="18">D27*E27</f>
        <v>0</v>
      </c>
      <c r="G27" s="6"/>
      <c r="H27" s="6">
        <f t="shared" si="0"/>
        <v>0</v>
      </c>
      <c r="I27" s="6"/>
      <c r="J27" s="6">
        <f t="shared" si="1"/>
        <v>0</v>
      </c>
      <c r="K27" s="6">
        <f t="shared" ref="K27" si="19">F27+H27+J27</f>
        <v>0</v>
      </c>
      <c r="L27" s="2"/>
      <c r="M27" s="2"/>
      <c r="N27" s="2"/>
      <c r="O27" s="1"/>
      <c r="P27" s="1"/>
      <c r="Q27" s="1"/>
      <c r="R27" s="1"/>
      <c r="S27" s="1"/>
    </row>
    <row r="28" spans="1:19" ht="68.25" customHeight="1" x14ac:dyDescent="0.3">
      <c r="A28" s="3">
        <v>20</v>
      </c>
      <c r="B28" s="8" t="s">
        <v>39</v>
      </c>
      <c r="C28" s="3" t="s">
        <v>16</v>
      </c>
      <c r="D28" s="6">
        <v>559</v>
      </c>
      <c r="E28" s="6"/>
      <c r="F28" s="6">
        <f t="shared" ref="F28" si="20">D28*E28</f>
        <v>0</v>
      </c>
      <c r="G28" s="6"/>
      <c r="H28" s="6">
        <f t="shared" ref="H28" si="21">D28*G28</f>
        <v>0</v>
      </c>
      <c r="I28" s="6"/>
      <c r="J28" s="6">
        <f t="shared" ref="J28" si="22">D28*I28</f>
        <v>0</v>
      </c>
      <c r="K28" s="6">
        <f t="shared" ref="K28" si="23">F28+H28+J28</f>
        <v>0</v>
      </c>
      <c r="L28" s="2"/>
      <c r="M28" s="2"/>
      <c r="N28" s="2"/>
      <c r="O28" s="1"/>
      <c r="P28" s="1"/>
      <c r="Q28" s="1"/>
      <c r="R28" s="1"/>
      <c r="S28" s="1"/>
    </row>
    <row r="29" spans="1:19" ht="31.5" x14ac:dyDescent="0.3">
      <c r="A29" s="3">
        <v>21</v>
      </c>
      <c r="B29" s="8" t="s">
        <v>22</v>
      </c>
      <c r="C29" s="3" t="s">
        <v>12</v>
      </c>
      <c r="D29" s="6">
        <v>2</v>
      </c>
      <c r="E29" s="6"/>
      <c r="F29" s="6">
        <v>0</v>
      </c>
      <c r="G29" s="6"/>
      <c r="H29" s="6">
        <f t="shared" si="0"/>
        <v>0</v>
      </c>
      <c r="I29" s="6"/>
      <c r="J29" s="6">
        <f t="shared" si="1"/>
        <v>0</v>
      </c>
      <c r="K29" s="6">
        <f>H29+J29</f>
        <v>0</v>
      </c>
      <c r="L29" s="2"/>
      <c r="M29" s="2"/>
      <c r="N29" s="2"/>
      <c r="O29" s="1"/>
      <c r="P29" s="1"/>
      <c r="Q29" s="1"/>
      <c r="R29" s="1"/>
      <c r="S29" s="1"/>
    </row>
    <row r="30" spans="1:19" ht="47.25" customHeight="1" x14ac:dyDescent="0.3">
      <c r="A30" s="3">
        <v>22</v>
      </c>
      <c r="B30" s="8" t="s">
        <v>25</v>
      </c>
      <c r="C30" s="3" t="s">
        <v>12</v>
      </c>
      <c r="D30" s="6">
        <v>4</v>
      </c>
      <c r="E30" s="6"/>
      <c r="F30" s="6">
        <v>0</v>
      </c>
      <c r="G30" s="6"/>
      <c r="H30" s="6">
        <f t="shared" si="0"/>
        <v>0</v>
      </c>
      <c r="I30" s="6"/>
      <c r="J30" s="6">
        <f t="shared" si="1"/>
        <v>0</v>
      </c>
      <c r="K30" s="6">
        <f>H30+J30</f>
        <v>0</v>
      </c>
      <c r="L30" s="2"/>
      <c r="M30" s="2"/>
      <c r="N30" s="2"/>
      <c r="O30" s="1"/>
      <c r="P30" s="1"/>
      <c r="Q30" s="1"/>
      <c r="R30" s="1"/>
      <c r="S30" s="1"/>
    </row>
    <row r="31" spans="1:19" ht="20.25" customHeight="1" x14ac:dyDescent="0.3">
      <c r="A31" s="9"/>
      <c r="B31" s="9" t="s">
        <v>27</v>
      </c>
      <c r="C31" s="10"/>
      <c r="D31" s="10"/>
      <c r="E31" s="10"/>
      <c r="F31" s="12">
        <f>SUM(F9:F30)</f>
        <v>0</v>
      </c>
      <c r="G31" s="10"/>
      <c r="H31" s="12">
        <f>SUM(H9:H30)</f>
        <v>0</v>
      </c>
      <c r="I31" s="10"/>
      <c r="J31" s="12">
        <f>SUM(J9:J30)</f>
        <v>0</v>
      </c>
      <c r="K31" s="12">
        <f>SUM(K9:K30)</f>
        <v>0</v>
      </c>
      <c r="L31" s="2"/>
      <c r="M31" s="2"/>
      <c r="N31" s="2"/>
      <c r="O31" s="1"/>
      <c r="P31" s="1"/>
      <c r="Q31" s="1"/>
      <c r="R31" s="1"/>
      <c r="S31" s="1"/>
    </row>
    <row r="32" spans="1:19" ht="20.25" customHeight="1" x14ac:dyDescent="0.3">
      <c r="A32" s="10"/>
      <c r="B32" s="9" t="s">
        <v>43</v>
      </c>
      <c r="C32" s="10"/>
      <c r="D32" s="10"/>
      <c r="E32" s="10"/>
      <c r="F32" s="10"/>
      <c r="G32" s="10"/>
      <c r="H32" s="10"/>
      <c r="I32" s="10"/>
      <c r="J32" s="10"/>
      <c r="K32" s="12"/>
      <c r="L32" s="2"/>
      <c r="M32" s="2"/>
      <c r="N32" s="2"/>
      <c r="O32" s="2"/>
      <c r="P32" s="2"/>
      <c r="Q32" s="2"/>
      <c r="R32" s="1"/>
      <c r="S32" s="1"/>
    </row>
    <row r="33" spans="1:19" ht="20.25" customHeight="1" x14ac:dyDescent="0.3">
      <c r="A33" s="10"/>
      <c r="B33" s="9" t="s">
        <v>27</v>
      </c>
      <c r="C33" s="10"/>
      <c r="D33" s="10"/>
      <c r="E33" s="10"/>
      <c r="F33" s="10"/>
      <c r="G33" s="10"/>
      <c r="H33" s="10"/>
      <c r="I33" s="10"/>
      <c r="J33" s="10"/>
      <c r="K33" s="12"/>
      <c r="L33" s="2"/>
      <c r="M33" s="2"/>
      <c r="N33" s="2"/>
      <c r="O33" s="2"/>
      <c r="P33" s="2"/>
      <c r="Q33" s="2"/>
      <c r="R33" s="1"/>
      <c r="S33" s="1"/>
    </row>
    <row r="34" spans="1:19" ht="20.25" customHeight="1" x14ac:dyDescent="0.3">
      <c r="A34" s="10"/>
      <c r="B34" s="9" t="s">
        <v>44</v>
      </c>
      <c r="C34" s="10"/>
      <c r="D34" s="10"/>
      <c r="E34" s="10"/>
      <c r="F34" s="10"/>
      <c r="G34" s="10"/>
      <c r="H34" s="10"/>
      <c r="I34" s="10"/>
      <c r="J34" s="10"/>
      <c r="K34" s="12"/>
      <c r="L34" s="2"/>
      <c r="M34" s="2"/>
      <c r="N34" s="2"/>
      <c r="O34" s="2"/>
      <c r="P34" s="2"/>
      <c r="Q34" s="2"/>
      <c r="R34" s="1"/>
      <c r="S34" s="1"/>
    </row>
    <row r="35" spans="1:19" ht="20.25" customHeight="1" x14ac:dyDescent="0.3">
      <c r="A35" s="10"/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2"/>
      <c r="L35" s="2"/>
      <c r="M35" s="2"/>
      <c r="N35" s="2"/>
      <c r="O35" s="2"/>
      <c r="P35" s="2"/>
      <c r="Q35" s="2"/>
      <c r="R35" s="1"/>
      <c r="S35" s="1"/>
    </row>
    <row r="36" spans="1:19" ht="20.25" customHeight="1" x14ac:dyDescent="0.3">
      <c r="A36" s="10"/>
      <c r="B36" s="9" t="s">
        <v>28</v>
      </c>
      <c r="C36" s="10"/>
      <c r="D36" s="10"/>
      <c r="E36" s="10"/>
      <c r="F36" s="10"/>
      <c r="G36" s="10"/>
      <c r="H36" s="10"/>
      <c r="I36" s="10"/>
      <c r="J36" s="10"/>
      <c r="K36" s="12"/>
      <c r="L36" s="2"/>
      <c r="M36" s="2"/>
      <c r="N36" s="2"/>
      <c r="O36" s="2"/>
      <c r="P36" s="2"/>
      <c r="Q36" s="2"/>
      <c r="R36" s="1"/>
      <c r="S36" s="1"/>
    </row>
    <row r="37" spans="1:19" ht="20.25" customHeight="1" x14ac:dyDescent="0.3">
      <c r="A37" s="10"/>
      <c r="B37" s="9" t="s">
        <v>27</v>
      </c>
      <c r="C37" s="10"/>
      <c r="D37" s="10"/>
      <c r="E37" s="10"/>
      <c r="F37" s="10"/>
      <c r="G37" s="10"/>
      <c r="H37" s="10"/>
      <c r="I37" s="10"/>
      <c r="J37" s="10"/>
      <c r="K37" s="12"/>
      <c r="L37" s="2"/>
      <c r="M37" s="2"/>
      <c r="N37" s="2"/>
      <c r="O37" s="2"/>
      <c r="P37" s="2"/>
      <c r="Q37" s="2"/>
      <c r="R37" s="1"/>
      <c r="S37" s="1"/>
    </row>
    <row r="38" spans="1:19" ht="20.25" customHeight="1" x14ac:dyDescent="0.3">
      <c r="A38" s="10"/>
      <c r="B38" s="9" t="s">
        <v>29</v>
      </c>
      <c r="C38" s="10"/>
      <c r="D38" s="10"/>
      <c r="E38" s="10"/>
      <c r="F38" s="10"/>
      <c r="G38" s="10"/>
      <c r="H38" s="10"/>
      <c r="I38" s="10"/>
      <c r="J38" s="10"/>
      <c r="K38" s="12"/>
      <c r="L38" s="2"/>
      <c r="M38" s="2"/>
      <c r="N38" s="2"/>
      <c r="O38" s="2"/>
      <c r="P38" s="2"/>
      <c r="Q38" s="2"/>
      <c r="R38" s="1"/>
      <c r="S38" s="1"/>
    </row>
    <row r="39" spans="1:19" ht="20.25" customHeight="1" x14ac:dyDescent="0.3">
      <c r="A39" s="11"/>
      <c r="B39" s="3" t="s">
        <v>30</v>
      </c>
      <c r="C39" s="11"/>
      <c r="D39" s="11"/>
      <c r="E39" s="11"/>
      <c r="F39" s="11"/>
      <c r="G39" s="11"/>
      <c r="H39" s="11"/>
      <c r="I39" s="11"/>
      <c r="J39" s="11"/>
      <c r="K39" s="6"/>
      <c r="L39" s="2"/>
      <c r="M39" s="2"/>
      <c r="N39" s="2"/>
      <c r="O39" s="2"/>
      <c r="P39" s="2"/>
      <c r="Q39" s="2"/>
      <c r="R39" s="1"/>
      <c r="S39" s="1"/>
    </row>
    <row r="40" spans="1:19" ht="20.2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</row>
    <row r="41" spans="1:19" ht="15.7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x14ac:dyDescent="0.3">
      <c r="A42" s="1"/>
      <c r="B42" s="18" t="s">
        <v>42</v>
      </c>
      <c r="C42" s="18"/>
      <c r="D42" s="18"/>
      <c r="E42" s="18"/>
      <c r="F42" s="18"/>
      <c r="G42" s="18"/>
      <c r="H42" s="18"/>
      <c r="I42" s="18"/>
      <c r="J42" s="18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.7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.7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.7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.7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.7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.7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.7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.7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.7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5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5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5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5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5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5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5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5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5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5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5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5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5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5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5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5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5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5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5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5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5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5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5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5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5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5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5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5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5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5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5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5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5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5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5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5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5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5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5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5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5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5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5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5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5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5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5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5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5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5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5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5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5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5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5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5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5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5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5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5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5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5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5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5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5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5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5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5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5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5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5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5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5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5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9" ht="15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9" ht="15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9" ht="15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9" ht="15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9" ht="15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9" ht="15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9" ht="15.7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</sheetData>
  <mergeCells count="11">
    <mergeCell ref="J2:K2"/>
    <mergeCell ref="B3:H3"/>
    <mergeCell ref="B42:J42"/>
    <mergeCell ref="K6:K7"/>
    <mergeCell ref="C6:C7"/>
    <mergeCell ref="D6:D7"/>
    <mergeCell ref="E6:F6"/>
    <mergeCell ref="G6:H6"/>
    <mergeCell ref="I6:J6"/>
    <mergeCell ref="B6:B7"/>
    <mergeCell ref="A6:A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2016-11-16T06:06:07Z</dcterms:modified>
</cp:coreProperties>
</file>