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65" windowWidth="14805" windowHeight="7950"/>
  </bookViews>
  <sheets>
    <sheet name="ტოიოტა" sheetId="4" r:id="rId1"/>
    <sheet name="ჯეტა" sheetId="5" r:id="rId2"/>
    <sheet name="მერსედესი" sheetId="6" r:id="rId3"/>
  </sheets>
  <calcPr calcId="125725"/>
</workbook>
</file>

<file path=xl/calcChain.xml><?xml version="1.0" encoding="utf-8"?>
<calcChain xmlns="http://schemas.openxmlformats.org/spreadsheetml/2006/main">
  <c r="F4" i="4"/>
  <c r="D58"/>
  <c r="E68" i="6"/>
  <c r="E69"/>
  <c r="E80"/>
  <c r="D76"/>
  <c r="D77"/>
  <c r="D81"/>
  <c r="D82"/>
  <c r="D83"/>
  <c r="D84"/>
  <c r="D85"/>
  <c r="D86"/>
  <c r="D87"/>
  <c r="D88"/>
  <c r="D89"/>
  <c r="I89" i="5"/>
  <c r="I90"/>
  <c r="I92"/>
  <c r="I93"/>
  <c r="I94"/>
  <c r="I95"/>
  <c r="I96"/>
  <c r="I97"/>
  <c r="I98"/>
  <c r="I99"/>
  <c r="I100"/>
  <c r="I101"/>
  <c r="I102"/>
  <c r="I56"/>
  <c r="J56"/>
  <c r="I63"/>
  <c r="J63"/>
  <c r="I65"/>
  <c r="J71"/>
  <c r="J72"/>
  <c r="J73"/>
  <c r="I76"/>
  <c r="J76"/>
  <c r="J77"/>
  <c r="I81"/>
  <c r="J81"/>
  <c r="I5"/>
  <c r="J5"/>
  <c r="I6"/>
  <c r="J6"/>
  <c r="I18"/>
  <c r="J18"/>
  <c r="I20"/>
  <c r="J20"/>
  <c r="I21"/>
  <c r="J21"/>
  <c r="I27"/>
  <c r="J27"/>
  <c r="I28"/>
  <c r="J28"/>
  <c r="I30"/>
  <c r="J30"/>
  <c r="I42"/>
  <c r="J42"/>
  <c r="I43"/>
  <c r="J43"/>
  <c r="D55" i="4"/>
  <c r="D56"/>
  <c r="E66"/>
  <c r="E72"/>
  <c r="E73"/>
  <c r="E74"/>
  <c r="I101" i="6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102" s="1"/>
  <c r="L104" i="5"/>
  <c r="K104"/>
  <c r="L106" s="1"/>
  <c r="I74" i="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75" s="1"/>
  <c r="J104" i="5" l="1"/>
  <c r="I104"/>
  <c r="F101" i="6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74" i="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75" l="1"/>
  <c r="F102" i="6"/>
  <c r="J106" i="5"/>
</calcChain>
</file>

<file path=xl/sharedStrings.xml><?xml version="1.0" encoding="utf-8"?>
<sst xmlns="http://schemas.openxmlformats.org/spreadsheetml/2006/main" count="641" uniqueCount="236">
  <si>
    <t>#</t>
  </si>
  <si>
    <t>ნაწილის დასახელება</t>
  </si>
  <si>
    <t>სულ</t>
  </si>
  <si>
    <t>ძრავის ზეთი სინთეტიკური</t>
  </si>
  <si>
    <t>1ლ</t>
  </si>
  <si>
    <t>***</t>
  </si>
  <si>
    <t>ძრავის ზეთი ნახევრადსინთეტიკური</t>
  </si>
  <si>
    <t>ძრავის ზეთის ფილტრი</t>
  </si>
  <si>
    <t>ც</t>
  </si>
  <si>
    <t>ჰაერის ფილტრი</t>
  </si>
  <si>
    <t>თვლების განშლისა და შეყრის კუთხის გასწორება</t>
  </si>
  <si>
    <t>*</t>
  </si>
  <si>
    <t>საბურავის დაშლა/აწყობა ბალანსირება</t>
  </si>
  <si>
    <t>1ც</t>
  </si>
  <si>
    <t>დისკის გასწორება</t>
  </si>
  <si>
    <t>**</t>
  </si>
  <si>
    <t>სამუხრუჭე ხუნდი წინა</t>
  </si>
  <si>
    <t>კომ</t>
  </si>
  <si>
    <t>სამუხრუჭე ხუნდი უკანა</t>
  </si>
  <si>
    <t>სამუხრუჭე დისკი წინა</t>
  </si>
  <si>
    <t>სამუხრუჭე დისკი უკანა</t>
  </si>
  <si>
    <t>ამორტიზატორი წინა</t>
  </si>
  <si>
    <t>ამორტიზატორი უკანა</t>
  </si>
  <si>
    <t>წინა ამორტიზატორის საყრდენი ბალიში</t>
  </si>
  <si>
    <t>უკანა ამორტიზატორის საყრდენი ბალიში</t>
  </si>
  <si>
    <t>ამორტიზატორის მტვერდამცავი</t>
  </si>
  <si>
    <t>ამორტიზატორის ბუფერი</t>
  </si>
  <si>
    <t>ბურთულა სახსარი ქვედა</t>
  </si>
  <si>
    <t>ბურთულა სახსარი ზედა</t>
  </si>
  <si>
    <t>დაკიდების ბერკეტი წინა ქვედა</t>
  </si>
  <si>
    <t>დაკიდების ბერკეტი წინა ზედა</t>
  </si>
  <si>
    <t>წინა სტაბილიზატორის მილისა</t>
  </si>
  <si>
    <t>უკანა სტაბილიზატორის მილისა</t>
  </si>
  <si>
    <t>წინა სტაბილიზატორის კრონშტეინი</t>
  </si>
  <si>
    <t>უკანა სტაბილიზატორის კრონშტეინი</t>
  </si>
  <si>
    <t>ქვედა დაკიდების ბერკეტის მილისა წინა</t>
  </si>
  <si>
    <t>ქვედა დაკიდების ბერკეტის მილისა უკანა</t>
  </si>
  <si>
    <t>ზედა დაკიდების ბერკეტის მილისა</t>
  </si>
  <si>
    <t>რეაქტიული ბერკეტი</t>
  </si>
  <si>
    <t>საჭის წევა</t>
  </si>
  <si>
    <t>საჭის წევის მტვერდამცავი</t>
  </si>
  <si>
    <t>საჭის წევის დაბოლოება</t>
  </si>
  <si>
    <t>მორგვის საკისარი წინა</t>
  </si>
  <si>
    <t>მორგვის საკისარი უკანა</t>
  </si>
  <si>
    <t>ყუმბარა გარეთა</t>
  </si>
  <si>
    <t>ყუმბარა შიდა</t>
  </si>
  <si>
    <t>ყუმბარა კომპლექტში</t>
  </si>
  <si>
    <t>გარეთა ყუმბარის მტვერდამცავი</t>
  </si>
  <si>
    <t>შიდა ყუმბარის მტვერდამცავი</t>
  </si>
  <si>
    <t>ძრავის საყრდენი ბალიში</t>
  </si>
  <si>
    <t>გადაცემათა კოლოფის საყრდენი ბალიში</t>
  </si>
  <si>
    <t>ძრავის მასრის საფენი</t>
  </si>
  <si>
    <t>ძრავის ჩობალი წინა</t>
  </si>
  <si>
    <t>ძრავის ჩობალი უკანა</t>
  </si>
  <si>
    <t>ძრავის სარქვლის ჩობალი</t>
  </si>
  <si>
    <t>ძრავის სარქველი შემშვები</t>
  </si>
  <si>
    <t>ძრავის სარქველი გამშვები</t>
  </si>
  <si>
    <t>გენერატორის ღვედის დამჭიმი გორგოლაჭი</t>
  </si>
  <si>
    <t>გენერატორის ღვედის ამყოლი გორგოლაჭი</t>
  </si>
  <si>
    <t>გენერატორის ღვედი</t>
  </si>
  <si>
    <t>კონდიციონერის ღვედი</t>
  </si>
  <si>
    <t>წყლის ტუმბო</t>
  </si>
  <si>
    <t>თერმოსტატი</t>
  </si>
  <si>
    <t>წყლის რადიატორი</t>
  </si>
  <si>
    <t>სამღებრო სამუშაოები</t>
  </si>
  <si>
    <t>განზ</t>
  </si>
  <si>
    <t>მომსახურეობის ფასი</t>
  </si>
  <si>
    <t>ცალი</t>
  </si>
  <si>
    <t>კომპ</t>
  </si>
  <si>
    <t>საწვავის ფილტრი</t>
  </si>
  <si>
    <t>TOYOTA 4-Runner 2002</t>
  </si>
  <si>
    <t>momsaxurebis dasaxeleba</t>
  </si>
  <si>
    <t>zomis erTeuli</t>
  </si>
  <si>
    <t>nawilebi larebSi</t>
  </si>
  <si>
    <t>momsaxureba larebSi</t>
  </si>
  <si>
    <t>საორიენტაციო</t>
  </si>
  <si>
    <t>jami</t>
  </si>
  <si>
    <t>Zravis zeTi sinTetika</t>
  </si>
  <si>
    <t>litri</t>
  </si>
  <si>
    <t>Zravis zeTi nax. sinTetika</t>
  </si>
  <si>
    <t>Zravis zeTi minerali</t>
  </si>
  <si>
    <t>Zravis zeTis filtri</t>
  </si>
  <si>
    <t>c</t>
  </si>
  <si>
    <t>sawvavis filtri</t>
  </si>
  <si>
    <t>haeris filtri</t>
  </si>
  <si>
    <t>salonis (kondicioneris) filtri</t>
  </si>
  <si>
    <t>avtomaturi gadacemaTa kolofis zeTis filtri</t>
  </si>
  <si>
    <t>Zravis Rvedi (kbilebiani) (saWimiT da rolikebiT)</t>
  </si>
  <si>
    <t>komპ</t>
  </si>
  <si>
    <t>wevis daboloveba</t>
  </si>
  <si>
    <t>saWis weva (udarni)</t>
  </si>
  <si>
    <t>wevis mtverdamcavi</t>
  </si>
  <si>
    <t>saWis meqanizmi</t>
  </si>
  <si>
    <t>burTula saxsari zeda (Saravoi)</t>
  </si>
  <si>
    <t>burTula saxsari qveda (Saravoi)</t>
  </si>
  <si>
    <t>yumbara</t>
  </si>
  <si>
    <t xml:space="preserve">yumbaris samtvere (pilniki)  </t>
  </si>
  <si>
    <t xml:space="preserve">naxaris milisa zeda (razvalni vtulka) </t>
  </si>
  <si>
    <t xml:space="preserve">naxaris milisa qveda (razvalni vtulka) </t>
  </si>
  <si>
    <t>eqscentriki kompleqtsSi</t>
  </si>
  <si>
    <t xml:space="preserve">wina samuxruWe xundebi  </t>
  </si>
  <si>
    <t xml:space="preserve">ukana samuxruWe xundebi </t>
  </si>
  <si>
    <t xml:space="preserve">wina morgvis sakisari (stupicis) </t>
  </si>
  <si>
    <t>ukana naxevarRerZis Cobali (salniki)</t>
  </si>
  <si>
    <t>kardanis dakideba</t>
  </si>
  <si>
    <t>kardanis jvara</t>
  </si>
  <si>
    <t>sterJini win</t>
  </si>
  <si>
    <t>mSrali amortizatoris milisa</t>
  </si>
  <si>
    <t xml:space="preserve">wina amortizatori </t>
  </si>
  <si>
    <t>ukana amortizatori</t>
  </si>
  <si>
    <t>wina reduqtori</t>
  </si>
  <si>
    <t>ukana reduqtori</t>
  </si>
  <si>
    <t xml:space="preserve">ukana naxevarRerZi </t>
  </si>
  <si>
    <t>Stangis vtulka</t>
  </si>
  <si>
    <t>Zaris samagri rezini</t>
  </si>
  <si>
    <t xml:space="preserve">ZravisqveSa baliSis (padmatorni) </t>
  </si>
  <si>
    <t xml:space="preserve">gadacemaTa kolofis baliSi (padkaroboCni) </t>
  </si>
  <si>
    <t>Termostati</t>
  </si>
  <si>
    <t>wylis radiatori</t>
  </si>
  <si>
    <t>wylis radiatoris sarqveli</t>
  </si>
  <si>
    <t>gagrilebis sistemis gafarTovebis avzi (raSiriteli</t>
  </si>
  <si>
    <t>kondicioneris radiatori</t>
  </si>
  <si>
    <t>Zravis karteris sadebi</t>
  </si>
  <si>
    <t>generatiris (dinamos ) Rvedi</t>
  </si>
  <si>
    <t>generatiris (dinamos ) GRvedis damWimi</t>
  </si>
  <si>
    <t>samuxruWe disko win (aporni)</t>
  </si>
  <si>
    <t>samuxruWe disko ukan (aporni)</t>
  </si>
  <si>
    <t>xelis muxruWis gvarli (trosi)</t>
  </si>
  <si>
    <t>wina samuxruWis sayrdeni (suporti)</t>
  </si>
  <si>
    <t>wina borblebis naxaris gasworeba</t>
  </si>
  <si>
    <t xml:space="preserve">jvarisas(krestavina) </t>
  </si>
  <si>
    <t>saburavis daSla awyoba balabsireba</t>
  </si>
  <si>
    <t>saburavis diskis gasworeba</t>
  </si>
  <si>
    <t>generatori</t>
  </si>
  <si>
    <t>el sistemis dignostika</t>
  </si>
  <si>
    <t>haermzomi (vozduxameri)</t>
  </si>
  <si>
    <t>anTebis sanTlis Secvla (sveCi)</t>
  </si>
  <si>
    <t>anTebis sanTlis sadeni</t>
  </si>
  <si>
    <t>anTebis sanTlis babina Cibuxi</t>
  </si>
  <si>
    <t>naTura faris (didi)</t>
  </si>
  <si>
    <t xml:space="preserve">naTura (patara) </t>
  </si>
  <si>
    <t>saqare mina</t>
  </si>
  <si>
    <t>akumliatori</t>
  </si>
  <si>
    <t>minis sawmendis rezini</t>
  </si>
  <si>
    <t>xidis zeT</t>
  </si>
  <si>
    <t>l</t>
  </si>
  <si>
    <r>
      <t>gamaZliereblis zeTi</t>
    </r>
    <r>
      <rPr>
        <sz val="10"/>
        <color indexed="8"/>
        <rFont val="AcadNusx"/>
      </rPr>
      <t>F</t>
    </r>
  </si>
  <si>
    <t xml:space="preserve">avtomaturi gadacemaTa kolofis zeTi </t>
  </si>
  <si>
    <t>antifrizis koncetrati</t>
  </si>
  <si>
    <t>Jidkosti</t>
  </si>
  <si>
    <t>0.5l</t>
  </si>
  <si>
    <t xml:space="preserve">freoni </t>
  </si>
  <si>
    <t>100gრ</t>
  </si>
  <si>
    <t>kompresoris zeTi</t>
  </si>
  <si>
    <t>10gr</t>
  </si>
  <si>
    <t>mTliani jami</t>
  </si>
  <si>
    <t>VOLKSWAGEN passat (2006)  vin: WVWZZZ3CZ6P176377</t>
  </si>
  <si>
    <t>ნაწილის ფასი</t>
  </si>
  <si>
    <t>მომსახურების ფასი</t>
  </si>
  <si>
    <t>წინა ხუნდის ცვეთის სენსორი</t>
  </si>
  <si>
    <t>უკანა ხუნდის ცვეთის სენსორი</t>
  </si>
  <si>
    <t>ხელის მუხრუჭის ხუნდი</t>
  </si>
  <si>
    <t>ხელის მუხრუჭის გვარლი</t>
  </si>
  <si>
    <t>უკანა ძელის მილისა</t>
  </si>
  <si>
    <t>რეაქტიული ბერკეტის მილისა</t>
  </si>
  <si>
    <t>რეაქტიულის ღერო</t>
  </si>
  <si>
    <t>კარდნის ელასტიური ქურო</t>
  </si>
  <si>
    <t>კარდნის დაკიდების კრონშტეინი</t>
  </si>
  <si>
    <t>გადაბმულიბის ქურო</t>
  </si>
  <si>
    <t>გადაბმულობის დისკი</t>
  </si>
  <si>
    <t>გადაბმულობის დამწოლი საკისარი</t>
  </si>
  <si>
    <t>გადაბმულობის ქვედა ავზი</t>
  </si>
  <si>
    <t>ძრავის კბილანა ღვედი</t>
  </si>
  <si>
    <t>ძრავის კბილანა ღვედის დამჭიმი გორგოლაჭი</t>
  </si>
  <si>
    <t>ძრავის კბილანა ღვედის ამყოლი გორგოლაჭი</t>
  </si>
  <si>
    <t>ძრავის მასრის სახურავის საფენი</t>
  </si>
  <si>
    <t>ძრავის მფქვევანა (ფარსუნკა)</t>
  </si>
  <si>
    <t>კარტერის საფენი</t>
  </si>
  <si>
    <t>მოხსნ.გალოვკ.</t>
  </si>
  <si>
    <t>იხ 60</t>
  </si>
  <si>
    <t>ანთების სანთელი</t>
  </si>
  <si>
    <t>1 ცალი</t>
  </si>
  <si>
    <t>ანთების კოჭა</t>
  </si>
  <si>
    <t>ძრავის ზეთი მინერალური</t>
  </si>
  <si>
    <t>გადაცემათა კოლოფის ზეთი</t>
  </si>
  <si>
    <t>საჭის ჰიდროგამაძლიერებლის ზეთი</t>
  </si>
  <si>
    <t>ხიდის ზეთი</t>
  </si>
  <si>
    <t>სალონის ფილტრი</t>
  </si>
  <si>
    <t>გადაცემათა კოლოფის ფილტრი</t>
  </si>
  <si>
    <t>სამუხრუჭე სითხე</t>
  </si>
  <si>
    <t>კონდიციონერის კომპრესორი იმპულსური</t>
  </si>
  <si>
    <t>ფრეონი</t>
  </si>
  <si>
    <t>100გრ</t>
  </si>
  <si>
    <t>კონდიციონერის კომპრესორის ზეთი</t>
  </si>
  <si>
    <t>1გრ</t>
  </si>
  <si>
    <t>წინა მაშუქის ნათურა (ჰალოგენი)</t>
  </si>
  <si>
    <t>უკანა მაშუქის ნათურა</t>
  </si>
  <si>
    <t>მაჩვენებლის დაფის ნათურა</t>
  </si>
  <si>
    <t>ამძრავი დ/ა</t>
  </si>
  <si>
    <t>გენერატორი დ/ა</t>
  </si>
  <si>
    <t>ხმოვანი საყვირი</t>
  </si>
  <si>
    <t>მინის მწმენდი წინა</t>
  </si>
  <si>
    <t>სალონის საფენი ხალიჩა (რეზინის უნივერსალი)</t>
  </si>
  <si>
    <t>სამუხრუჭე დისკი წინა (მოხეხვა)</t>
  </si>
  <si>
    <t>სამუხრუჭე დისკი უკანა (მოხეხვა)</t>
  </si>
  <si>
    <t>სამუხრუჭე სისტემის დაჰაერება</t>
  </si>
  <si>
    <t>1 ნაჭერი</t>
  </si>
  <si>
    <t>ელექტრო სისტემების კომპიუტერული დიაგნოსტიკა</t>
  </si>
  <si>
    <t>სავალი ნაწილის დათვალიერება</t>
  </si>
  <si>
    <t>ჯამი</t>
  </si>
  <si>
    <t xml:space="preserve">მერსედეს ბენცი  </t>
  </si>
  <si>
    <t xml:space="preserve">ბურთულა სახსარი ზედა </t>
  </si>
  <si>
    <t>ძრავის სარქველის ჩობალი</t>
  </si>
  <si>
    <t xml:space="preserve">ძრავის სარქველი შემშვები                                   </t>
  </si>
  <si>
    <t xml:space="preserve">ძრავის სარქველი გამშვები                                    </t>
  </si>
  <si>
    <t>ანთების სანთელი  1 ცალი</t>
  </si>
  <si>
    <t>ანთების კოჭა  1 ცალი</t>
  </si>
  <si>
    <t>კომპრესორის ზეთი</t>
  </si>
  <si>
    <t>10გრ</t>
  </si>
  <si>
    <t xml:space="preserve">სამუხრუჭე სისტემის დაჰაერება </t>
  </si>
  <si>
    <t>სამღებრო სამუშაოები  1 ნაჭერი</t>
  </si>
  <si>
    <t>სათადარიგო საბურავი (ალუმინის)</t>
  </si>
  <si>
    <t>ავტომობილის სერვის მოწყობილობა</t>
  </si>
  <si>
    <t>წინა სუპორტი</t>
  </si>
  <si>
    <t>წინა საყრდენი დისკი</t>
  </si>
  <si>
    <t>უკანა საყრდენი დისკი</t>
  </si>
  <si>
    <t>წყვილი</t>
  </si>
  <si>
    <t>წინა ზამბარა</t>
  </si>
  <si>
    <t>უკანა ზამბარა</t>
  </si>
  <si>
    <t>უკანა ნახარის მილისა</t>
  </si>
  <si>
    <t>უკანა ბერკეტის მილისა</t>
  </si>
  <si>
    <t>საჭის გამაძლიერებლის ტუმბო</t>
  </si>
  <si>
    <t>საჭის მექანიზმი</t>
  </si>
  <si>
    <t>ა/გადაცემათა კოლოფის ზეთი</t>
  </si>
  <si>
    <t>ლიტრი</t>
  </si>
  <si>
    <t>ა/გადაცემათა კოლოფის ფილტრი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</si>
</sst>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b/>
      <sz val="10"/>
      <color theme="1"/>
      <name val="AcadNusx"/>
    </font>
    <font>
      <b/>
      <sz val="11"/>
      <color theme="1"/>
      <name val="AcadNusx"/>
    </font>
    <font>
      <sz val="10"/>
      <color theme="1"/>
      <name val="AcadNusx"/>
    </font>
    <font>
      <sz val="10"/>
      <color indexed="8"/>
      <name val="AcadNusx"/>
    </font>
    <font>
      <sz val="11"/>
      <color theme="1"/>
      <name val="AcadNusx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  <charset val="204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3" fillId="0" borderId="0" xfId="0" applyFont="1" applyFill="1"/>
    <xf numFmtId="0" fontId="3" fillId="0" borderId="0" xfId="0" applyFont="1"/>
    <xf numFmtId="1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2" fillId="0" borderId="1" xfId="0" applyFont="1" applyBorder="1"/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vertical="center"/>
    </xf>
    <xf numFmtId="2" fontId="12" fillId="0" borderId="1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3" fillId="0" borderId="0" xfId="0" applyNumberFormat="1" applyFont="1" applyFill="1"/>
    <xf numFmtId="2" fontId="0" fillId="0" borderId="0" xfId="0" applyNumberFormat="1"/>
    <xf numFmtId="2" fontId="3" fillId="0" borderId="0" xfId="0" applyNumberFormat="1" applyFont="1"/>
    <xf numFmtId="2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/>
    </xf>
    <xf numFmtId="43" fontId="15" fillId="0" borderId="0" xfId="1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3"/>
    <cellStyle name="Normal 3" xfId="4"/>
    <cellStyle name="Normal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5"/>
  <sheetViews>
    <sheetView tabSelected="1" topLeftCell="A59" workbookViewId="0">
      <selection activeCell="O8" sqref="O8"/>
    </sheetView>
  </sheetViews>
  <sheetFormatPr defaultRowHeight="15"/>
  <cols>
    <col min="1" max="1" width="8.42578125" style="22" customWidth="1"/>
    <col min="2" max="2" width="63.140625" customWidth="1"/>
    <col min="3" max="3" width="10.42578125" customWidth="1"/>
    <col min="4" max="4" width="12.7109375" customWidth="1"/>
    <col min="5" max="5" width="15" customWidth="1"/>
    <col min="7" max="7" width="12.7109375" hidden="1" customWidth="1"/>
    <col min="8" max="8" width="15" hidden="1" customWidth="1"/>
    <col min="9" max="9" width="9.140625" hidden="1" customWidth="1"/>
    <col min="255" max="255" width="18.7109375" bestFit="1" customWidth="1"/>
    <col min="256" max="256" width="37.42578125" bestFit="1" customWidth="1"/>
    <col min="511" max="511" width="18.7109375" bestFit="1" customWidth="1"/>
    <col min="512" max="512" width="37.42578125" bestFit="1" customWidth="1"/>
    <col min="767" max="767" width="18.7109375" bestFit="1" customWidth="1"/>
    <col min="768" max="768" width="37.42578125" bestFit="1" customWidth="1"/>
    <col min="1023" max="1023" width="18.7109375" bestFit="1" customWidth="1"/>
    <col min="1024" max="1024" width="37.42578125" bestFit="1" customWidth="1"/>
    <col min="1279" max="1279" width="18.7109375" bestFit="1" customWidth="1"/>
    <col min="1280" max="1280" width="37.42578125" bestFit="1" customWidth="1"/>
    <col min="1535" max="1535" width="18.7109375" bestFit="1" customWidth="1"/>
    <col min="1536" max="1536" width="37.42578125" bestFit="1" customWidth="1"/>
    <col min="1791" max="1791" width="18.7109375" bestFit="1" customWidth="1"/>
    <col min="1792" max="1792" width="37.42578125" bestFit="1" customWidth="1"/>
    <col min="2047" max="2047" width="18.7109375" bestFit="1" customWidth="1"/>
    <col min="2048" max="2048" width="37.42578125" bestFit="1" customWidth="1"/>
    <col min="2303" max="2303" width="18.7109375" bestFit="1" customWidth="1"/>
    <col min="2304" max="2304" width="37.42578125" bestFit="1" customWidth="1"/>
    <col min="2559" max="2559" width="18.7109375" bestFit="1" customWidth="1"/>
    <col min="2560" max="2560" width="37.42578125" bestFit="1" customWidth="1"/>
    <col min="2815" max="2815" width="18.7109375" bestFit="1" customWidth="1"/>
    <col min="2816" max="2816" width="37.42578125" bestFit="1" customWidth="1"/>
    <col min="3071" max="3071" width="18.7109375" bestFit="1" customWidth="1"/>
    <col min="3072" max="3072" width="37.42578125" bestFit="1" customWidth="1"/>
    <col min="3327" max="3327" width="18.7109375" bestFit="1" customWidth="1"/>
    <col min="3328" max="3328" width="37.42578125" bestFit="1" customWidth="1"/>
    <col min="3583" max="3583" width="18.7109375" bestFit="1" customWidth="1"/>
    <col min="3584" max="3584" width="37.42578125" bestFit="1" customWidth="1"/>
    <col min="3839" max="3839" width="18.7109375" bestFit="1" customWidth="1"/>
    <col min="3840" max="3840" width="37.42578125" bestFit="1" customWidth="1"/>
    <col min="4095" max="4095" width="18.7109375" bestFit="1" customWidth="1"/>
    <col min="4096" max="4096" width="37.42578125" bestFit="1" customWidth="1"/>
    <col min="4351" max="4351" width="18.7109375" bestFit="1" customWidth="1"/>
    <col min="4352" max="4352" width="37.42578125" bestFit="1" customWidth="1"/>
    <col min="4607" max="4607" width="18.7109375" bestFit="1" customWidth="1"/>
    <col min="4608" max="4608" width="37.42578125" bestFit="1" customWidth="1"/>
    <col min="4863" max="4863" width="18.7109375" bestFit="1" customWidth="1"/>
    <col min="4864" max="4864" width="37.42578125" bestFit="1" customWidth="1"/>
    <col min="5119" max="5119" width="18.7109375" bestFit="1" customWidth="1"/>
    <col min="5120" max="5120" width="37.42578125" bestFit="1" customWidth="1"/>
    <col min="5375" max="5375" width="18.7109375" bestFit="1" customWidth="1"/>
    <col min="5376" max="5376" width="37.42578125" bestFit="1" customWidth="1"/>
    <col min="5631" max="5631" width="18.7109375" bestFit="1" customWidth="1"/>
    <col min="5632" max="5632" width="37.42578125" bestFit="1" customWidth="1"/>
    <col min="5887" max="5887" width="18.7109375" bestFit="1" customWidth="1"/>
    <col min="5888" max="5888" width="37.42578125" bestFit="1" customWidth="1"/>
    <col min="6143" max="6143" width="18.7109375" bestFit="1" customWidth="1"/>
    <col min="6144" max="6144" width="37.42578125" bestFit="1" customWidth="1"/>
    <col min="6399" max="6399" width="18.7109375" bestFit="1" customWidth="1"/>
    <col min="6400" max="6400" width="37.42578125" bestFit="1" customWidth="1"/>
    <col min="6655" max="6655" width="18.7109375" bestFit="1" customWidth="1"/>
    <col min="6656" max="6656" width="37.42578125" bestFit="1" customWidth="1"/>
    <col min="6911" max="6911" width="18.7109375" bestFit="1" customWidth="1"/>
    <col min="6912" max="6912" width="37.42578125" bestFit="1" customWidth="1"/>
    <col min="7167" max="7167" width="18.7109375" bestFit="1" customWidth="1"/>
    <col min="7168" max="7168" width="37.42578125" bestFit="1" customWidth="1"/>
    <col min="7423" max="7423" width="18.7109375" bestFit="1" customWidth="1"/>
    <col min="7424" max="7424" width="37.42578125" bestFit="1" customWidth="1"/>
    <col min="7679" max="7679" width="18.7109375" bestFit="1" customWidth="1"/>
    <col min="7680" max="7680" width="37.42578125" bestFit="1" customWidth="1"/>
    <col min="7935" max="7935" width="18.7109375" bestFit="1" customWidth="1"/>
    <col min="7936" max="7936" width="37.42578125" bestFit="1" customWidth="1"/>
    <col min="8191" max="8191" width="18.7109375" bestFit="1" customWidth="1"/>
    <col min="8192" max="8192" width="37.42578125" bestFit="1" customWidth="1"/>
    <col min="8447" max="8447" width="18.7109375" bestFit="1" customWidth="1"/>
    <col min="8448" max="8448" width="37.42578125" bestFit="1" customWidth="1"/>
    <col min="8703" max="8703" width="18.7109375" bestFit="1" customWidth="1"/>
    <col min="8704" max="8704" width="37.42578125" bestFit="1" customWidth="1"/>
    <col min="8959" max="8959" width="18.7109375" bestFit="1" customWidth="1"/>
    <col min="8960" max="8960" width="37.42578125" bestFit="1" customWidth="1"/>
    <col min="9215" max="9215" width="18.7109375" bestFit="1" customWidth="1"/>
    <col min="9216" max="9216" width="37.42578125" bestFit="1" customWidth="1"/>
    <col min="9471" max="9471" width="18.7109375" bestFit="1" customWidth="1"/>
    <col min="9472" max="9472" width="37.42578125" bestFit="1" customWidth="1"/>
    <col min="9727" max="9727" width="18.7109375" bestFit="1" customWidth="1"/>
    <col min="9728" max="9728" width="37.42578125" bestFit="1" customWidth="1"/>
    <col min="9983" max="9983" width="18.7109375" bestFit="1" customWidth="1"/>
    <col min="9984" max="9984" width="37.42578125" bestFit="1" customWidth="1"/>
    <col min="10239" max="10239" width="18.7109375" bestFit="1" customWidth="1"/>
    <col min="10240" max="10240" width="37.42578125" bestFit="1" customWidth="1"/>
    <col min="10495" max="10495" width="18.7109375" bestFit="1" customWidth="1"/>
    <col min="10496" max="10496" width="37.42578125" bestFit="1" customWidth="1"/>
    <col min="10751" max="10751" width="18.7109375" bestFit="1" customWidth="1"/>
    <col min="10752" max="10752" width="37.42578125" bestFit="1" customWidth="1"/>
    <col min="11007" max="11007" width="18.7109375" bestFit="1" customWidth="1"/>
    <col min="11008" max="11008" width="37.42578125" bestFit="1" customWidth="1"/>
    <col min="11263" max="11263" width="18.7109375" bestFit="1" customWidth="1"/>
    <col min="11264" max="11264" width="37.42578125" bestFit="1" customWidth="1"/>
    <col min="11519" max="11519" width="18.7109375" bestFit="1" customWidth="1"/>
    <col min="11520" max="11520" width="37.42578125" bestFit="1" customWidth="1"/>
    <col min="11775" max="11775" width="18.7109375" bestFit="1" customWidth="1"/>
    <col min="11776" max="11776" width="37.42578125" bestFit="1" customWidth="1"/>
    <col min="12031" max="12031" width="18.7109375" bestFit="1" customWidth="1"/>
    <col min="12032" max="12032" width="37.42578125" bestFit="1" customWidth="1"/>
    <col min="12287" max="12287" width="18.7109375" bestFit="1" customWidth="1"/>
    <col min="12288" max="12288" width="37.42578125" bestFit="1" customWidth="1"/>
    <col min="12543" max="12543" width="18.7109375" bestFit="1" customWidth="1"/>
    <col min="12544" max="12544" width="37.42578125" bestFit="1" customWidth="1"/>
    <col min="12799" max="12799" width="18.7109375" bestFit="1" customWidth="1"/>
    <col min="12800" max="12800" width="37.42578125" bestFit="1" customWidth="1"/>
    <col min="13055" max="13055" width="18.7109375" bestFit="1" customWidth="1"/>
    <col min="13056" max="13056" width="37.42578125" bestFit="1" customWidth="1"/>
    <col min="13311" max="13311" width="18.7109375" bestFit="1" customWidth="1"/>
    <col min="13312" max="13312" width="37.42578125" bestFit="1" customWidth="1"/>
    <col min="13567" max="13567" width="18.7109375" bestFit="1" customWidth="1"/>
    <col min="13568" max="13568" width="37.42578125" bestFit="1" customWidth="1"/>
    <col min="13823" max="13823" width="18.7109375" bestFit="1" customWidth="1"/>
    <col min="13824" max="13824" width="37.42578125" bestFit="1" customWidth="1"/>
    <col min="14079" max="14079" width="18.7109375" bestFit="1" customWidth="1"/>
    <col min="14080" max="14080" width="37.42578125" bestFit="1" customWidth="1"/>
    <col min="14335" max="14335" width="18.7109375" bestFit="1" customWidth="1"/>
    <col min="14336" max="14336" width="37.42578125" bestFit="1" customWidth="1"/>
    <col min="14591" max="14591" width="18.7109375" bestFit="1" customWidth="1"/>
    <col min="14592" max="14592" width="37.42578125" bestFit="1" customWidth="1"/>
    <col min="14847" max="14847" width="18.7109375" bestFit="1" customWidth="1"/>
    <col min="14848" max="14848" width="37.42578125" bestFit="1" customWidth="1"/>
    <col min="15103" max="15103" width="18.7109375" bestFit="1" customWidth="1"/>
    <col min="15104" max="15104" width="37.42578125" bestFit="1" customWidth="1"/>
    <col min="15359" max="15359" width="18.7109375" bestFit="1" customWidth="1"/>
    <col min="15360" max="15360" width="37.42578125" bestFit="1" customWidth="1"/>
    <col min="15615" max="15615" width="18.7109375" bestFit="1" customWidth="1"/>
    <col min="15616" max="15616" width="37.42578125" bestFit="1" customWidth="1"/>
    <col min="15871" max="15871" width="18.7109375" bestFit="1" customWidth="1"/>
    <col min="15872" max="15872" width="37.42578125" bestFit="1" customWidth="1"/>
    <col min="16127" max="16127" width="18.7109375" bestFit="1" customWidth="1"/>
    <col min="16128" max="16128" width="37.42578125" bestFit="1" customWidth="1"/>
  </cols>
  <sheetData>
    <row r="1" spans="1:9" ht="34.5" customHeight="1">
      <c r="A1" s="53" t="s">
        <v>70</v>
      </c>
      <c r="B1" s="53"/>
      <c r="C1" s="53"/>
      <c r="D1" s="53"/>
      <c r="E1" s="53"/>
    </row>
    <row r="2" spans="1:9" ht="30.75" customHeight="1">
      <c r="A2" s="54" t="s">
        <v>0</v>
      </c>
      <c r="B2" s="55" t="s">
        <v>71</v>
      </c>
      <c r="C2" s="55" t="s">
        <v>72</v>
      </c>
      <c r="D2" s="2" t="s">
        <v>73</v>
      </c>
      <c r="E2" s="2" t="s">
        <v>74</v>
      </c>
      <c r="F2" s="3"/>
      <c r="G2" s="24" t="s">
        <v>73</v>
      </c>
      <c r="H2" s="24" t="s">
        <v>74</v>
      </c>
      <c r="I2" s="3"/>
    </row>
    <row r="3" spans="1:9" ht="40.5" customHeight="1">
      <c r="A3" s="54"/>
      <c r="B3" s="55"/>
      <c r="C3" s="55"/>
      <c r="D3" s="2" t="s">
        <v>75</v>
      </c>
      <c r="E3" s="2" t="s">
        <v>75</v>
      </c>
      <c r="F3" s="4" t="s">
        <v>76</v>
      </c>
      <c r="G3" s="24" t="s">
        <v>75</v>
      </c>
      <c r="H3" s="24" t="s">
        <v>75</v>
      </c>
      <c r="I3" s="4" t="s">
        <v>76</v>
      </c>
    </row>
    <row r="4" spans="1:9">
      <c r="A4" s="27">
        <v>1</v>
      </c>
      <c r="B4" s="6" t="s">
        <v>77</v>
      </c>
      <c r="C4" s="5" t="s">
        <v>78</v>
      </c>
      <c r="D4" s="43">
        <v>17.54</v>
      </c>
      <c r="E4" s="43">
        <v>13.16</v>
      </c>
      <c r="F4" s="44">
        <f>SUM(D4:E4)</f>
        <v>30.7</v>
      </c>
      <c r="G4" s="28">
        <v>20</v>
      </c>
      <c r="H4" s="28">
        <v>15</v>
      </c>
      <c r="I4" s="30">
        <f>G4+H4</f>
        <v>35</v>
      </c>
    </row>
    <row r="5" spans="1:9">
      <c r="A5" s="27">
        <v>2</v>
      </c>
      <c r="B5" s="6" t="s">
        <v>79</v>
      </c>
      <c r="C5" s="5" t="s">
        <v>78</v>
      </c>
      <c r="D5" s="43">
        <v>13.16</v>
      </c>
      <c r="E5" s="43">
        <v>13.16</v>
      </c>
      <c r="F5" s="44">
        <f t="shared" ref="F5:F68" si="0">D5+E5</f>
        <v>26.32</v>
      </c>
      <c r="G5" s="28">
        <v>15</v>
      </c>
      <c r="H5" s="28">
        <v>15</v>
      </c>
      <c r="I5" s="30">
        <f t="shared" ref="I5:I68" si="1">G5+H5</f>
        <v>30</v>
      </c>
    </row>
    <row r="6" spans="1:9">
      <c r="A6" s="27">
        <v>3</v>
      </c>
      <c r="B6" s="6" t="s">
        <v>80</v>
      </c>
      <c r="C6" s="5" t="s">
        <v>78</v>
      </c>
      <c r="D6" s="43">
        <v>8.77</v>
      </c>
      <c r="E6" s="43">
        <v>13.16</v>
      </c>
      <c r="F6" s="44">
        <f t="shared" si="0"/>
        <v>21.93</v>
      </c>
      <c r="G6" s="28">
        <v>10</v>
      </c>
      <c r="H6" s="28">
        <v>15</v>
      </c>
      <c r="I6" s="30">
        <f t="shared" si="1"/>
        <v>25</v>
      </c>
    </row>
    <row r="7" spans="1:9">
      <c r="A7" s="27">
        <v>4</v>
      </c>
      <c r="B7" s="6" t="s">
        <v>81</v>
      </c>
      <c r="C7" s="5" t="s">
        <v>82</v>
      </c>
      <c r="D7" s="43">
        <v>13.16</v>
      </c>
      <c r="E7" s="43">
        <v>8.77</v>
      </c>
      <c r="F7" s="44">
        <f t="shared" si="0"/>
        <v>21.93</v>
      </c>
      <c r="G7" s="28">
        <v>15</v>
      </c>
      <c r="H7" s="28">
        <v>10</v>
      </c>
      <c r="I7" s="30">
        <f t="shared" si="1"/>
        <v>25</v>
      </c>
    </row>
    <row r="8" spans="1:9">
      <c r="A8" s="27">
        <v>5</v>
      </c>
      <c r="B8" s="6" t="s">
        <v>83</v>
      </c>
      <c r="C8" s="5" t="s">
        <v>82</v>
      </c>
      <c r="D8" s="43">
        <v>35.08</v>
      </c>
      <c r="E8" s="43">
        <v>13.16</v>
      </c>
      <c r="F8" s="44">
        <f t="shared" si="0"/>
        <v>48.239999999999995</v>
      </c>
      <c r="G8" s="28">
        <v>40</v>
      </c>
      <c r="H8" s="28">
        <v>15</v>
      </c>
      <c r="I8" s="30">
        <f t="shared" si="1"/>
        <v>55</v>
      </c>
    </row>
    <row r="9" spans="1:9">
      <c r="A9" s="27">
        <v>6</v>
      </c>
      <c r="B9" s="6" t="s">
        <v>84</v>
      </c>
      <c r="C9" s="5" t="s">
        <v>82</v>
      </c>
      <c r="D9" s="43">
        <v>43.85</v>
      </c>
      <c r="E9" s="43">
        <v>8.77</v>
      </c>
      <c r="F9" s="44">
        <f t="shared" si="0"/>
        <v>52.620000000000005</v>
      </c>
      <c r="G9" s="28">
        <v>50</v>
      </c>
      <c r="H9" s="28">
        <v>10</v>
      </c>
      <c r="I9" s="30">
        <f t="shared" si="1"/>
        <v>60</v>
      </c>
    </row>
    <row r="10" spans="1:9">
      <c r="A10" s="27">
        <v>7</v>
      </c>
      <c r="B10" s="6" t="s">
        <v>85</v>
      </c>
      <c r="C10" s="5" t="s">
        <v>82</v>
      </c>
      <c r="D10" s="43">
        <v>52.62</v>
      </c>
      <c r="E10" s="43">
        <v>13.16</v>
      </c>
      <c r="F10" s="44">
        <f t="shared" si="0"/>
        <v>65.78</v>
      </c>
      <c r="G10" s="28">
        <v>60</v>
      </c>
      <c r="H10" s="28">
        <v>15</v>
      </c>
      <c r="I10" s="30">
        <f t="shared" si="1"/>
        <v>75</v>
      </c>
    </row>
    <row r="11" spans="1:9" s="1" customFormat="1">
      <c r="A11" s="27">
        <v>8</v>
      </c>
      <c r="B11" s="7" t="s">
        <v>86</v>
      </c>
      <c r="C11" s="5" t="s">
        <v>78</v>
      </c>
      <c r="D11" s="43">
        <v>30.7</v>
      </c>
      <c r="E11" s="43">
        <v>43.85</v>
      </c>
      <c r="F11" s="44">
        <f t="shared" si="0"/>
        <v>74.55</v>
      </c>
      <c r="G11" s="27">
        <v>35</v>
      </c>
      <c r="H11" s="27">
        <v>50</v>
      </c>
      <c r="I11" s="30">
        <f t="shared" si="1"/>
        <v>85</v>
      </c>
    </row>
    <row r="12" spans="1:9" s="1" customFormat="1">
      <c r="A12" s="27">
        <v>9</v>
      </c>
      <c r="B12" s="7" t="s">
        <v>87</v>
      </c>
      <c r="C12" s="5" t="s">
        <v>88</v>
      </c>
      <c r="D12" s="43">
        <v>219.25</v>
      </c>
      <c r="E12" s="43">
        <v>70.16</v>
      </c>
      <c r="F12" s="44">
        <f t="shared" si="0"/>
        <v>289.40999999999997</v>
      </c>
      <c r="G12" s="27">
        <v>250</v>
      </c>
      <c r="H12" s="27">
        <v>80</v>
      </c>
      <c r="I12" s="30">
        <f t="shared" si="1"/>
        <v>330</v>
      </c>
    </row>
    <row r="13" spans="1:9">
      <c r="A13" s="27">
        <v>10</v>
      </c>
      <c r="B13" s="6" t="s">
        <v>89</v>
      </c>
      <c r="C13" s="5" t="s">
        <v>82</v>
      </c>
      <c r="D13" s="43">
        <v>70.16</v>
      </c>
      <c r="E13" s="43">
        <v>30.7</v>
      </c>
      <c r="F13" s="44">
        <f t="shared" si="0"/>
        <v>100.86</v>
      </c>
      <c r="G13" s="28">
        <v>80</v>
      </c>
      <c r="H13" s="28">
        <v>35</v>
      </c>
      <c r="I13" s="30">
        <f t="shared" si="1"/>
        <v>115</v>
      </c>
    </row>
    <row r="14" spans="1:9">
      <c r="A14" s="27">
        <v>11</v>
      </c>
      <c r="B14" s="6" t="s">
        <v>90</v>
      </c>
      <c r="C14" s="5" t="s">
        <v>82</v>
      </c>
      <c r="D14" s="43">
        <v>70.16</v>
      </c>
      <c r="E14" s="43">
        <v>30.7</v>
      </c>
      <c r="F14" s="44">
        <f t="shared" si="0"/>
        <v>100.86</v>
      </c>
      <c r="G14" s="28">
        <v>80</v>
      </c>
      <c r="H14" s="28">
        <v>35</v>
      </c>
      <c r="I14" s="30">
        <f t="shared" si="1"/>
        <v>115</v>
      </c>
    </row>
    <row r="15" spans="1:9">
      <c r="A15" s="27">
        <v>12</v>
      </c>
      <c r="B15" s="6" t="s">
        <v>91</v>
      </c>
      <c r="C15" s="5" t="s">
        <v>82</v>
      </c>
      <c r="D15" s="43">
        <v>39.47</v>
      </c>
      <c r="E15" s="43">
        <v>30.7</v>
      </c>
      <c r="F15" s="44">
        <f t="shared" si="0"/>
        <v>70.17</v>
      </c>
      <c r="G15" s="28">
        <v>45</v>
      </c>
      <c r="H15" s="28">
        <v>35</v>
      </c>
      <c r="I15" s="30">
        <f t="shared" si="1"/>
        <v>80</v>
      </c>
    </row>
    <row r="16" spans="1:9">
      <c r="A16" s="27">
        <v>13</v>
      </c>
      <c r="B16" s="6" t="s">
        <v>92</v>
      </c>
      <c r="C16" s="5" t="s">
        <v>82</v>
      </c>
      <c r="D16" s="43">
        <v>482.35</v>
      </c>
      <c r="E16" s="43">
        <v>105.24</v>
      </c>
      <c r="F16" s="44">
        <f t="shared" si="0"/>
        <v>587.59</v>
      </c>
      <c r="G16" s="28">
        <v>550</v>
      </c>
      <c r="H16" s="28">
        <v>120</v>
      </c>
      <c r="I16" s="30">
        <f t="shared" si="1"/>
        <v>670</v>
      </c>
    </row>
    <row r="17" spans="1:9">
      <c r="A17" s="27">
        <v>14</v>
      </c>
      <c r="B17" s="6" t="s">
        <v>93</v>
      </c>
      <c r="C17" s="5" t="s">
        <v>82</v>
      </c>
      <c r="D17" s="43">
        <v>87.7</v>
      </c>
      <c r="E17" s="43">
        <v>39.47</v>
      </c>
      <c r="F17" s="44">
        <f t="shared" si="0"/>
        <v>127.17</v>
      </c>
      <c r="G17" s="28">
        <v>100</v>
      </c>
      <c r="H17" s="28">
        <v>45</v>
      </c>
      <c r="I17" s="30">
        <f t="shared" si="1"/>
        <v>145</v>
      </c>
    </row>
    <row r="18" spans="1:9">
      <c r="A18" s="27">
        <v>15</v>
      </c>
      <c r="B18" s="6" t="s">
        <v>94</v>
      </c>
      <c r="C18" s="5"/>
      <c r="D18" s="43">
        <v>131.55000000000001</v>
      </c>
      <c r="E18" s="43">
        <v>39.47</v>
      </c>
      <c r="F18" s="44">
        <f t="shared" si="0"/>
        <v>171.02</v>
      </c>
      <c r="G18" s="28">
        <v>150</v>
      </c>
      <c r="H18" s="28">
        <v>45</v>
      </c>
      <c r="I18" s="30">
        <f t="shared" si="1"/>
        <v>195</v>
      </c>
    </row>
    <row r="19" spans="1:9">
      <c r="A19" s="27">
        <v>16</v>
      </c>
      <c r="B19" s="6" t="s">
        <v>95</v>
      </c>
      <c r="C19" s="5" t="s">
        <v>82</v>
      </c>
      <c r="D19" s="43">
        <v>219.25</v>
      </c>
      <c r="E19" s="43">
        <v>52.62</v>
      </c>
      <c r="F19" s="44">
        <f t="shared" si="0"/>
        <v>271.87</v>
      </c>
      <c r="G19" s="28">
        <v>250</v>
      </c>
      <c r="H19" s="28">
        <v>60</v>
      </c>
      <c r="I19" s="30">
        <f t="shared" si="1"/>
        <v>310</v>
      </c>
    </row>
    <row r="20" spans="1:9">
      <c r="A20" s="27">
        <v>17</v>
      </c>
      <c r="B20" s="6" t="s">
        <v>96</v>
      </c>
      <c r="C20" s="5" t="s">
        <v>82</v>
      </c>
      <c r="D20" s="43">
        <v>39.47</v>
      </c>
      <c r="E20" s="43">
        <v>35.08</v>
      </c>
      <c r="F20" s="44">
        <f t="shared" si="0"/>
        <v>74.55</v>
      </c>
      <c r="G20" s="28">
        <v>45</v>
      </c>
      <c r="H20" s="28">
        <v>40</v>
      </c>
      <c r="I20" s="30">
        <f t="shared" si="1"/>
        <v>85</v>
      </c>
    </row>
    <row r="21" spans="1:9">
      <c r="A21" s="27">
        <v>18</v>
      </c>
      <c r="B21" s="6" t="s">
        <v>97</v>
      </c>
      <c r="C21" s="5" t="s">
        <v>82</v>
      </c>
      <c r="D21" s="43">
        <v>70.16</v>
      </c>
      <c r="E21" s="43">
        <v>30.7</v>
      </c>
      <c r="F21" s="44">
        <f t="shared" si="0"/>
        <v>100.86</v>
      </c>
      <c r="G21" s="28">
        <v>80</v>
      </c>
      <c r="H21" s="28">
        <v>35</v>
      </c>
      <c r="I21" s="30">
        <f t="shared" si="1"/>
        <v>115</v>
      </c>
    </row>
    <row r="22" spans="1:9">
      <c r="A22" s="27">
        <v>19</v>
      </c>
      <c r="B22" s="6" t="s">
        <v>98</v>
      </c>
      <c r="C22" s="5" t="s">
        <v>82</v>
      </c>
      <c r="D22" s="43">
        <v>70.16</v>
      </c>
      <c r="E22" s="43">
        <v>30.7</v>
      </c>
      <c r="F22" s="44">
        <f t="shared" si="0"/>
        <v>100.86</v>
      </c>
      <c r="G22" s="28">
        <v>80</v>
      </c>
      <c r="H22" s="28">
        <v>35</v>
      </c>
      <c r="I22" s="30">
        <f t="shared" si="1"/>
        <v>115</v>
      </c>
    </row>
    <row r="23" spans="1:9">
      <c r="A23" s="27">
        <v>20</v>
      </c>
      <c r="B23" s="6" t="s">
        <v>99</v>
      </c>
      <c r="C23" s="5" t="s">
        <v>82</v>
      </c>
      <c r="D23" s="43">
        <v>105.24</v>
      </c>
      <c r="E23" s="43">
        <v>39.47</v>
      </c>
      <c r="F23" s="44">
        <f t="shared" si="0"/>
        <v>144.70999999999998</v>
      </c>
      <c r="G23" s="28">
        <v>120</v>
      </c>
      <c r="H23" s="28">
        <v>45</v>
      </c>
      <c r="I23" s="30">
        <f t="shared" si="1"/>
        <v>165</v>
      </c>
    </row>
    <row r="24" spans="1:9">
      <c r="A24" s="27">
        <v>21</v>
      </c>
      <c r="B24" s="6" t="s">
        <v>100</v>
      </c>
      <c r="C24" s="5" t="s">
        <v>88</v>
      </c>
      <c r="D24" s="43">
        <v>122.78</v>
      </c>
      <c r="E24" s="43">
        <v>13.16</v>
      </c>
      <c r="F24" s="44">
        <f t="shared" si="0"/>
        <v>135.94</v>
      </c>
      <c r="G24" s="28">
        <v>140</v>
      </c>
      <c r="H24" s="28">
        <v>15</v>
      </c>
      <c r="I24" s="30">
        <f t="shared" si="1"/>
        <v>155</v>
      </c>
    </row>
    <row r="25" spans="1:9">
      <c r="A25" s="27">
        <v>22</v>
      </c>
      <c r="B25" s="6" t="s">
        <v>101</v>
      </c>
      <c r="C25" s="5" t="s">
        <v>88</v>
      </c>
      <c r="D25" s="43">
        <v>114.01</v>
      </c>
      <c r="E25" s="43">
        <v>21.93</v>
      </c>
      <c r="F25" s="44">
        <f t="shared" si="0"/>
        <v>135.94</v>
      </c>
      <c r="G25" s="28">
        <v>130</v>
      </c>
      <c r="H25" s="28">
        <v>25</v>
      </c>
      <c r="I25" s="30">
        <f t="shared" si="1"/>
        <v>155</v>
      </c>
    </row>
    <row r="26" spans="1:9">
      <c r="A26" s="27">
        <v>23</v>
      </c>
      <c r="B26" s="6" t="s">
        <v>102</v>
      </c>
      <c r="C26" s="5" t="s">
        <v>82</v>
      </c>
      <c r="D26" s="43">
        <v>140.32</v>
      </c>
      <c r="E26" s="43">
        <v>43.85</v>
      </c>
      <c r="F26" s="44">
        <f t="shared" si="0"/>
        <v>184.17</v>
      </c>
      <c r="G26" s="28">
        <v>160</v>
      </c>
      <c r="H26" s="28">
        <v>50</v>
      </c>
      <c r="I26" s="30">
        <f t="shared" si="1"/>
        <v>210</v>
      </c>
    </row>
    <row r="27" spans="1:9">
      <c r="A27" s="27">
        <v>24</v>
      </c>
      <c r="B27" s="6" t="s">
        <v>103</v>
      </c>
      <c r="C27" s="5" t="s">
        <v>82</v>
      </c>
      <c r="D27" s="43">
        <v>70.16</v>
      </c>
      <c r="E27" s="43">
        <v>43.85</v>
      </c>
      <c r="F27" s="44">
        <f t="shared" si="0"/>
        <v>114.00999999999999</v>
      </c>
      <c r="G27" s="28">
        <v>80</v>
      </c>
      <c r="H27" s="28">
        <v>50</v>
      </c>
      <c r="I27" s="30">
        <f t="shared" si="1"/>
        <v>130</v>
      </c>
    </row>
    <row r="28" spans="1:9">
      <c r="A28" s="27">
        <v>25</v>
      </c>
      <c r="B28" s="6" t="s">
        <v>104</v>
      </c>
      <c r="C28" s="5" t="s">
        <v>82</v>
      </c>
      <c r="D28" s="43">
        <v>131.55000000000001</v>
      </c>
      <c r="E28" s="43">
        <v>39.47</v>
      </c>
      <c r="F28" s="44">
        <f t="shared" si="0"/>
        <v>171.02</v>
      </c>
      <c r="G28" s="28">
        <v>150</v>
      </c>
      <c r="H28" s="28">
        <v>45</v>
      </c>
      <c r="I28" s="30">
        <f t="shared" si="1"/>
        <v>195</v>
      </c>
    </row>
    <row r="29" spans="1:9">
      <c r="A29" s="27">
        <v>26</v>
      </c>
      <c r="B29" s="6" t="s">
        <v>105</v>
      </c>
      <c r="C29" s="5" t="s">
        <v>82</v>
      </c>
      <c r="D29" s="43">
        <v>78.930000000000007</v>
      </c>
      <c r="E29" s="43">
        <v>39.47</v>
      </c>
      <c r="F29" s="44">
        <f t="shared" si="0"/>
        <v>118.4</v>
      </c>
      <c r="G29" s="28">
        <v>90</v>
      </c>
      <c r="H29" s="28">
        <v>45</v>
      </c>
      <c r="I29" s="30">
        <f t="shared" si="1"/>
        <v>135</v>
      </c>
    </row>
    <row r="30" spans="1:9">
      <c r="A30" s="27">
        <v>27</v>
      </c>
      <c r="B30" s="6" t="s">
        <v>106</v>
      </c>
      <c r="C30" s="5" t="s">
        <v>82</v>
      </c>
      <c r="D30" s="43">
        <v>43.85</v>
      </c>
      <c r="E30" s="43">
        <v>13.16</v>
      </c>
      <c r="F30" s="44">
        <f t="shared" si="0"/>
        <v>57.010000000000005</v>
      </c>
      <c r="G30" s="28">
        <v>50</v>
      </c>
      <c r="H30" s="28">
        <v>15</v>
      </c>
      <c r="I30" s="30">
        <f t="shared" si="1"/>
        <v>65</v>
      </c>
    </row>
    <row r="31" spans="1:9">
      <c r="A31" s="27">
        <v>28</v>
      </c>
      <c r="B31" s="6" t="s">
        <v>107</v>
      </c>
      <c r="C31" s="5" t="s">
        <v>82</v>
      </c>
      <c r="D31" s="43">
        <v>26.31</v>
      </c>
      <c r="E31" s="43">
        <v>13.16</v>
      </c>
      <c r="F31" s="44">
        <f t="shared" si="0"/>
        <v>39.47</v>
      </c>
      <c r="G31" s="28">
        <v>30</v>
      </c>
      <c r="H31" s="28">
        <v>15</v>
      </c>
      <c r="I31" s="30">
        <f t="shared" si="1"/>
        <v>45</v>
      </c>
    </row>
    <row r="32" spans="1:9">
      <c r="A32" s="27">
        <v>29</v>
      </c>
      <c r="B32" s="6" t="s">
        <v>108</v>
      </c>
      <c r="C32" s="5" t="s">
        <v>82</v>
      </c>
      <c r="D32" s="43">
        <v>157.86000000000001</v>
      </c>
      <c r="E32" s="43">
        <v>43.85</v>
      </c>
      <c r="F32" s="44">
        <f t="shared" si="0"/>
        <v>201.71</v>
      </c>
      <c r="G32" s="28">
        <v>180</v>
      </c>
      <c r="H32" s="28">
        <v>50</v>
      </c>
      <c r="I32" s="30">
        <f t="shared" si="1"/>
        <v>230</v>
      </c>
    </row>
    <row r="33" spans="1:9">
      <c r="A33" s="27">
        <v>30</v>
      </c>
      <c r="B33" s="6" t="s">
        <v>109</v>
      </c>
      <c r="C33" s="5" t="s">
        <v>82</v>
      </c>
      <c r="D33" s="43">
        <v>131.55000000000001</v>
      </c>
      <c r="E33" s="43">
        <v>43.85</v>
      </c>
      <c r="F33" s="44">
        <f t="shared" si="0"/>
        <v>175.4</v>
      </c>
      <c r="G33" s="28">
        <v>150</v>
      </c>
      <c r="H33" s="28">
        <v>50</v>
      </c>
      <c r="I33" s="30">
        <f t="shared" si="1"/>
        <v>200</v>
      </c>
    </row>
    <row r="34" spans="1:9">
      <c r="A34" s="27">
        <v>31</v>
      </c>
      <c r="B34" s="6" t="s">
        <v>110</v>
      </c>
      <c r="C34" s="5" t="s">
        <v>82</v>
      </c>
      <c r="D34" s="43">
        <v>701.6</v>
      </c>
      <c r="E34" s="43">
        <v>131.55000000000001</v>
      </c>
      <c r="F34" s="44">
        <f t="shared" si="0"/>
        <v>833.15000000000009</v>
      </c>
      <c r="G34" s="28">
        <v>800</v>
      </c>
      <c r="H34" s="28">
        <v>150</v>
      </c>
      <c r="I34" s="30">
        <f t="shared" si="1"/>
        <v>950</v>
      </c>
    </row>
    <row r="35" spans="1:9">
      <c r="A35" s="27">
        <v>32</v>
      </c>
      <c r="B35" s="6" t="s">
        <v>111</v>
      </c>
      <c r="C35" s="5" t="s">
        <v>82</v>
      </c>
      <c r="D35" s="43">
        <v>789.3</v>
      </c>
      <c r="E35" s="43">
        <v>131.55000000000001</v>
      </c>
      <c r="F35" s="44">
        <f t="shared" si="0"/>
        <v>920.84999999999991</v>
      </c>
      <c r="G35" s="28">
        <v>900</v>
      </c>
      <c r="H35" s="28">
        <v>150</v>
      </c>
      <c r="I35" s="30">
        <f t="shared" si="1"/>
        <v>1050</v>
      </c>
    </row>
    <row r="36" spans="1:9">
      <c r="A36" s="27">
        <v>33</v>
      </c>
      <c r="B36" s="6" t="s">
        <v>112</v>
      </c>
      <c r="C36" s="5" t="s">
        <v>82</v>
      </c>
      <c r="D36" s="43">
        <v>219.25</v>
      </c>
      <c r="E36" s="43">
        <v>105.24</v>
      </c>
      <c r="F36" s="44">
        <f t="shared" si="0"/>
        <v>324.49</v>
      </c>
      <c r="G36" s="28">
        <v>250</v>
      </c>
      <c r="H36" s="28">
        <v>120</v>
      </c>
      <c r="I36" s="30">
        <f t="shared" si="1"/>
        <v>370</v>
      </c>
    </row>
    <row r="37" spans="1:9">
      <c r="A37" s="27">
        <v>34</v>
      </c>
      <c r="B37" s="6" t="s">
        <v>113</v>
      </c>
      <c r="C37" s="5" t="s">
        <v>82</v>
      </c>
      <c r="D37" s="43">
        <v>70.16</v>
      </c>
      <c r="E37" s="43">
        <v>43.85</v>
      </c>
      <c r="F37" s="44">
        <f t="shared" si="0"/>
        <v>114.00999999999999</v>
      </c>
      <c r="G37" s="28">
        <v>80</v>
      </c>
      <c r="H37" s="28">
        <v>50</v>
      </c>
      <c r="I37" s="30">
        <f t="shared" si="1"/>
        <v>130</v>
      </c>
    </row>
    <row r="38" spans="1:9">
      <c r="A38" s="27">
        <v>35</v>
      </c>
      <c r="B38" s="6" t="s">
        <v>114</v>
      </c>
      <c r="C38" s="5" t="s">
        <v>82</v>
      </c>
      <c r="D38" s="43">
        <v>78.930000000000007</v>
      </c>
      <c r="E38" s="43">
        <v>52.62</v>
      </c>
      <c r="F38" s="44">
        <f t="shared" si="0"/>
        <v>131.55000000000001</v>
      </c>
      <c r="G38" s="28">
        <v>90</v>
      </c>
      <c r="H38" s="28">
        <v>60</v>
      </c>
      <c r="I38" s="30">
        <f t="shared" si="1"/>
        <v>150</v>
      </c>
    </row>
    <row r="39" spans="1:9">
      <c r="A39" s="27">
        <v>36</v>
      </c>
      <c r="B39" s="6" t="s">
        <v>115</v>
      </c>
      <c r="C39" s="5" t="s">
        <v>82</v>
      </c>
      <c r="D39" s="43">
        <v>131.55000000000001</v>
      </c>
      <c r="E39" s="43">
        <v>30.7</v>
      </c>
      <c r="F39" s="44">
        <f t="shared" si="0"/>
        <v>162.25</v>
      </c>
      <c r="G39" s="28">
        <v>150</v>
      </c>
      <c r="H39" s="28">
        <v>35</v>
      </c>
      <c r="I39" s="30">
        <f t="shared" si="1"/>
        <v>185</v>
      </c>
    </row>
    <row r="40" spans="1:9">
      <c r="A40" s="27">
        <v>37</v>
      </c>
      <c r="B40" s="6" t="s">
        <v>116</v>
      </c>
      <c r="C40" s="5" t="s">
        <v>82</v>
      </c>
      <c r="D40" s="43">
        <v>105.24</v>
      </c>
      <c r="E40" s="43">
        <v>30.7</v>
      </c>
      <c r="F40" s="44">
        <f t="shared" si="0"/>
        <v>135.94</v>
      </c>
      <c r="G40" s="28">
        <v>120</v>
      </c>
      <c r="H40" s="28">
        <v>35</v>
      </c>
      <c r="I40" s="30">
        <f t="shared" si="1"/>
        <v>155</v>
      </c>
    </row>
    <row r="41" spans="1:9">
      <c r="A41" s="27">
        <v>38</v>
      </c>
      <c r="B41" s="6" t="s">
        <v>117</v>
      </c>
      <c r="C41" s="5" t="s">
        <v>82</v>
      </c>
      <c r="D41" s="43">
        <v>61.39</v>
      </c>
      <c r="E41" s="43">
        <v>35.08</v>
      </c>
      <c r="F41" s="44">
        <f t="shared" si="0"/>
        <v>96.47</v>
      </c>
      <c r="G41" s="28">
        <v>70</v>
      </c>
      <c r="H41" s="28">
        <v>40</v>
      </c>
      <c r="I41" s="30">
        <f t="shared" si="1"/>
        <v>110</v>
      </c>
    </row>
    <row r="42" spans="1:9">
      <c r="A42" s="27">
        <v>39</v>
      </c>
      <c r="B42" s="6" t="s">
        <v>118</v>
      </c>
      <c r="C42" s="5" t="s">
        <v>82</v>
      </c>
      <c r="D42" s="43">
        <v>482.35</v>
      </c>
      <c r="E42" s="43">
        <v>57.01</v>
      </c>
      <c r="F42" s="44">
        <f t="shared" si="0"/>
        <v>539.36</v>
      </c>
      <c r="G42" s="28">
        <v>550</v>
      </c>
      <c r="H42" s="28">
        <v>65</v>
      </c>
      <c r="I42" s="30">
        <f t="shared" si="1"/>
        <v>615</v>
      </c>
    </row>
    <row r="43" spans="1:9">
      <c r="A43" s="27">
        <v>40</v>
      </c>
      <c r="B43" s="6" t="s">
        <v>119</v>
      </c>
      <c r="C43" s="5" t="s">
        <v>82</v>
      </c>
      <c r="D43" s="43">
        <v>30.7</v>
      </c>
      <c r="E43" s="43">
        <v>0</v>
      </c>
      <c r="F43" s="44">
        <f t="shared" si="0"/>
        <v>30.7</v>
      </c>
      <c r="G43" s="28">
        <v>35</v>
      </c>
      <c r="H43" s="28">
        <v>0</v>
      </c>
      <c r="I43" s="30">
        <f t="shared" si="1"/>
        <v>35</v>
      </c>
    </row>
    <row r="44" spans="1:9">
      <c r="A44" s="27">
        <v>41</v>
      </c>
      <c r="B44" s="6" t="s">
        <v>120</v>
      </c>
      <c r="C44" s="5" t="s">
        <v>82</v>
      </c>
      <c r="D44" s="43">
        <v>96.47</v>
      </c>
      <c r="E44" s="43">
        <v>17.54</v>
      </c>
      <c r="F44" s="44">
        <f t="shared" si="0"/>
        <v>114.00999999999999</v>
      </c>
      <c r="G44" s="28">
        <v>110</v>
      </c>
      <c r="H44" s="28">
        <v>20</v>
      </c>
      <c r="I44" s="30">
        <f t="shared" si="1"/>
        <v>130</v>
      </c>
    </row>
    <row r="45" spans="1:9">
      <c r="A45" s="27">
        <v>42</v>
      </c>
      <c r="B45" s="6" t="s">
        <v>121</v>
      </c>
      <c r="C45" s="5" t="s">
        <v>82</v>
      </c>
      <c r="D45" s="43">
        <v>175.4</v>
      </c>
      <c r="E45" s="43">
        <v>87.7</v>
      </c>
      <c r="F45" s="44">
        <f t="shared" si="0"/>
        <v>263.10000000000002</v>
      </c>
      <c r="G45" s="28">
        <v>200</v>
      </c>
      <c r="H45" s="28">
        <v>100</v>
      </c>
      <c r="I45" s="30">
        <f t="shared" si="1"/>
        <v>300</v>
      </c>
    </row>
    <row r="46" spans="1:9">
      <c r="A46" s="27">
        <v>43</v>
      </c>
      <c r="B46" s="6" t="s">
        <v>122</v>
      </c>
      <c r="C46" s="5" t="s">
        <v>82</v>
      </c>
      <c r="D46" s="43">
        <v>39.47</v>
      </c>
      <c r="E46" s="43">
        <v>39.47</v>
      </c>
      <c r="F46" s="44">
        <f t="shared" si="0"/>
        <v>78.94</v>
      </c>
      <c r="G46" s="28">
        <v>45</v>
      </c>
      <c r="H46" s="28">
        <v>45</v>
      </c>
      <c r="I46" s="30">
        <f t="shared" si="1"/>
        <v>90</v>
      </c>
    </row>
    <row r="47" spans="1:9">
      <c r="A47" s="27">
        <v>44</v>
      </c>
      <c r="B47" s="6" t="s">
        <v>123</v>
      </c>
      <c r="C47" s="5" t="s">
        <v>82</v>
      </c>
      <c r="D47" s="43">
        <v>43.85</v>
      </c>
      <c r="E47" s="43">
        <v>8.77</v>
      </c>
      <c r="F47" s="44">
        <f t="shared" si="0"/>
        <v>52.620000000000005</v>
      </c>
      <c r="G47" s="28">
        <v>50</v>
      </c>
      <c r="H47" s="28">
        <v>10</v>
      </c>
      <c r="I47" s="30">
        <f t="shared" si="1"/>
        <v>60</v>
      </c>
    </row>
    <row r="48" spans="1:9">
      <c r="A48" s="27">
        <v>45</v>
      </c>
      <c r="B48" s="8" t="s">
        <v>124</v>
      </c>
      <c r="C48" s="5" t="s">
        <v>82</v>
      </c>
      <c r="D48" s="43">
        <v>78.930000000000007</v>
      </c>
      <c r="E48" s="43">
        <v>30.7</v>
      </c>
      <c r="F48" s="44">
        <f t="shared" si="0"/>
        <v>109.63000000000001</v>
      </c>
      <c r="G48" s="28">
        <v>90</v>
      </c>
      <c r="H48" s="28">
        <v>35</v>
      </c>
      <c r="I48" s="30">
        <f t="shared" si="1"/>
        <v>125</v>
      </c>
    </row>
    <row r="49" spans="1:9">
      <c r="A49" s="27">
        <v>46</v>
      </c>
      <c r="B49" s="6" t="s">
        <v>125</v>
      </c>
      <c r="C49" s="5" t="s">
        <v>82</v>
      </c>
      <c r="D49" s="43">
        <v>157.86000000000001</v>
      </c>
      <c r="E49" s="43">
        <v>35.08</v>
      </c>
      <c r="F49" s="44">
        <f t="shared" si="0"/>
        <v>192.94</v>
      </c>
      <c r="G49" s="28">
        <v>180</v>
      </c>
      <c r="H49" s="28">
        <v>40</v>
      </c>
      <c r="I49" s="30">
        <f t="shared" si="1"/>
        <v>220</v>
      </c>
    </row>
    <row r="50" spans="1:9">
      <c r="A50" s="27">
        <v>47</v>
      </c>
      <c r="B50" s="6" t="s">
        <v>126</v>
      </c>
      <c r="C50" s="5" t="s">
        <v>82</v>
      </c>
      <c r="D50" s="43">
        <v>157.86000000000001</v>
      </c>
      <c r="E50" s="43">
        <v>35.08</v>
      </c>
      <c r="F50" s="44">
        <f t="shared" si="0"/>
        <v>192.94</v>
      </c>
      <c r="G50" s="28">
        <v>180</v>
      </c>
      <c r="H50" s="28">
        <v>40</v>
      </c>
      <c r="I50" s="30">
        <f t="shared" si="1"/>
        <v>220</v>
      </c>
    </row>
    <row r="51" spans="1:9">
      <c r="A51" s="27">
        <v>48</v>
      </c>
      <c r="B51" s="6" t="s">
        <v>127</v>
      </c>
      <c r="C51" s="5" t="s">
        <v>82</v>
      </c>
      <c r="D51" s="43">
        <v>114.01</v>
      </c>
      <c r="E51" s="43">
        <v>43.85</v>
      </c>
      <c r="F51" s="44">
        <f t="shared" si="0"/>
        <v>157.86000000000001</v>
      </c>
      <c r="G51" s="28">
        <v>130</v>
      </c>
      <c r="H51" s="28">
        <v>50</v>
      </c>
      <c r="I51" s="30">
        <f t="shared" si="1"/>
        <v>180</v>
      </c>
    </row>
    <row r="52" spans="1:9">
      <c r="A52" s="27">
        <v>49</v>
      </c>
      <c r="B52" s="7" t="s">
        <v>128</v>
      </c>
      <c r="C52" s="5" t="s">
        <v>82</v>
      </c>
      <c r="D52" s="43">
        <v>219.25</v>
      </c>
      <c r="E52" s="43">
        <v>26.31</v>
      </c>
      <c r="F52" s="44">
        <f t="shared" si="0"/>
        <v>245.56</v>
      </c>
      <c r="G52" s="27">
        <v>250</v>
      </c>
      <c r="H52" s="27">
        <v>30</v>
      </c>
      <c r="I52" s="30">
        <f t="shared" si="1"/>
        <v>280</v>
      </c>
    </row>
    <row r="53" spans="1:9">
      <c r="A53" s="27">
        <v>50</v>
      </c>
      <c r="B53" s="6" t="s">
        <v>129</v>
      </c>
      <c r="C53" s="5" t="s">
        <v>88</v>
      </c>
      <c r="D53" s="43">
        <v>0</v>
      </c>
      <c r="E53" s="43">
        <v>21.93</v>
      </c>
      <c r="F53" s="44">
        <f t="shared" si="0"/>
        <v>21.93</v>
      </c>
      <c r="G53" s="28">
        <v>0</v>
      </c>
      <c r="H53" s="28">
        <v>25</v>
      </c>
      <c r="I53" s="30">
        <f t="shared" si="1"/>
        <v>25</v>
      </c>
    </row>
    <row r="54" spans="1:9">
      <c r="A54" s="27">
        <v>51</v>
      </c>
      <c r="B54" s="6" t="s">
        <v>130</v>
      </c>
      <c r="C54" s="5" t="s">
        <v>82</v>
      </c>
      <c r="D54" s="43">
        <v>70.16</v>
      </c>
      <c r="E54" s="43">
        <v>39.47</v>
      </c>
      <c r="F54" s="44">
        <f t="shared" si="0"/>
        <v>109.63</v>
      </c>
      <c r="G54" s="28">
        <v>80</v>
      </c>
      <c r="H54" s="28">
        <v>45</v>
      </c>
      <c r="I54" s="30">
        <f t="shared" si="1"/>
        <v>125</v>
      </c>
    </row>
    <row r="55" spans="1:9">
      <c r="A55" s="27">
        <v>52</v>
      </c>
      <c r="B55" s="6" t="s">
        <v>131</v>
      </c>
      <c r="C55" s="5" t="s">
        <v>82</v>
      </c>
      <c r="D55" s="43">
        <f t="shared" ref="D55:D58" si="2">G55-G55*12.3%</f>
        <v>0</v>
      </c>
      <c r="E55" s="43">
        <v>15.79</v>
      </c>
      <c r="F55" s="44">
        <f t="shared" si="0"/>
        <v>15.79</v>
      </c>
      <c r="G55" s="28">
        <v>0</v>
      </c>
      <c r="H55" s="28">
        <v>18</v>
      </c>
      <c r="I55" s="30">
        <f t="shared" si="1"/>
        <v>18</v>
      </c>
    </row>
    <row r="56" spans="1:9">
      <c r="A56" s="27">
        <v>53</v>
      </c>
      <c r="B56" s="6" t="s">
        <v>132</v>
      </c>
      <c r="C56" s="5" t="s">
        <v>82</v>
      </c>
      <c r="D56" s="43">
        <f t="shared" si="2"/>
        <v>0</v>
      </c>
      <c r="E56" s="43">
        <v>13.16</v>
      </c>
      <c r="F56" s="44">
        <f t="shared" si="0"/>
        <v>13.16</v>
      </c>
      <c r="G56" s="28">
        <v>0</v>
      </c>
      <c r="H56" s="28">
        <v>15</v>
      </c>
      <c r="I56" s="30">
        <f t="shared" si="1"/>
        <v>15</v>
      </c>
    </row>
    <row r="57" spans="1:9">
      <c r="A57" s="27">
        <v>54</v>
      </c>
      <c r="B57" s="6" t="s">
        <v>133</v>
      </c>
      <c r="C57" s="5" t="s">
        <v>82</v>
      </c>
      <c r="D57" s="43">
        <v>350.8</v>
      </c>
      <c r="E57" s="43">
        <v>30.7</v>
      </c>
      <c r="F57" s="44">
        <f t="shared" si="0"/>
        <v>381.5</v>
      </c>
      <c r="G57" s="28">
        <v>400</v>
      </c>
      <c r="H57" s="28">
        <v>35</v>
      </c>
      <c r="I57" s="30">
        <f t="shared" si="1"/>
        <v>435</v>
      </c>
    </row>
    <row r="58" spans="1:9">
      <c r="A58" s="27">
        <v>55</v>
      </c>
      <c r="B58" s="6" t="s">
        <v>134</v>
      </c>
      <c r="C58" s="5" t="s">
        <v>82</v>
      </c>
      <c r="D58" s="43">
        <f t="shared" si="2"/>
        <v>0</v>
      </c>
      <c r="E58" s="43">
        <v>30.7</v>
      </c>
      <c r="F58" s="44">
        <f t="shared" si="0"/>
        <v>30.7</v>
      </c>
      <c r="G58" s="28">
        <v>0</v>
      </c>
      <c r="H58" s="28">
        <v>35</v>
      </c>
      <c r="I58" s="30">
        <f t="shared" si="1"/>
        <v>35</v>
      </c>
    </row>
    <row r="59" spans="1:9">
      <c r="A59" s="27">
        <v>56</v>
      </c>
      <c r="B59" s="6" t="s">
        <v>135</v>
      </c>
      <c r="C59" s="5" t="s">
        <v>82</v>
      </c>
      <c r="D59" s="43">
        <v>219.25</v>
      </c>
      <c r="E59" s="43">
        <v>17.54</v>
      </c>
      <c r="F59" s="44">
        <f t="shared" si="0"/>
        <v>236.79</v>
      </c>
      <c r="G59" s="28">
        <v>250</v>
      </c>
      <c r="H59" s="28">
        <v>20</v>
      </c>
      <c r="I59" s="30">
        <f t="shared" si="1"/>
        <v>270</v>
      </c>
    </row>
    <row r="60" spans="1:9">
      <c r="A60" s="27">
        <v>57</v>
      </c>
      <c r="B60" s="6" t="s">
        <v>136</v>
      </c>
      <c r="C60" s="5" t="s">
        <v>82</v>
      </c>
      <c r="D60" s="43">
        <v>13.16</v>
      </c>
      <c r="E60" s="43">
        <v>4.3899999999999997</v>
      </c>
      <c r="F60" s="44">
        <f t="shared" si="0"/>
        <v>17.55</v>
      </c>
      <c r="G60" s="28">
        <v>15</v>
      </c>
      <c r="H60" s="28">
        <v>5</v>
      </c>
      <c r="I60" s="30">
        <f t="shared" si="1"/>
        <v>20</v>
      </c>
    </row>
    <row r="61" spans="1:9">
      <c r="A61" s="27">
        <v>58</v>
      </c>
      <c r="B61" s="6" t="s">
        <v>137</v>
      </c>
      <c r="C61" s="5" t="s">
        <v>88</v>
      </c>
      <c r="D61" s="43">
        <v>157.86000000000001</v>
      </c>
      <c r="E61" s="43">
        <v>13.16</v>
      </c>
      <c r="F61" s="44">
        <f t="shared" si="0"/>
        <v>171.02</v>
      </c>
      <c r="G61" s="28">
        <v>180</v>
      </c>
      <c r="H61" s="28">
        <v>15</v>
      </c>
      <c r="I61" s="30">
        <f t="shared" si="1"/>
        <v>195</v>
      </c>
    </row>
    <row r="62" spans="1:9">
      <c r="A62" s="27">
        <v>59</v>
      </c>
      <c r="B62" s="6" t="s">
        <v>138</v>
      </c>
      <c r="C62" s="5" t="s">
        <v>82</v>
      </c>
      <c r="D62" s="43">
        <v>87.7</v>
      </c>
      <c r="E62" s="43">
        <v>8.77</v>
      </c>
      <c r="F62" s="44">
        <f t="shared" si="0"/>
        <v>96.47</v>
      </c>
      <c r="G62" s="28">
        <v>100</v>
      </c>
      <c r="H62" s="28">
        <v>10</v>
      </c>
      <c r="I62" s="30">
        <f t="shared" si="1"/>
        <v>110</v>
      </c>
    </row>
    <row r="63" spans="1:9">
      <c r="A63" s="27">
        <v>60</v>
      </c>
      <c r="B63" s="6" t="s">
        <v>139</v>
      </c>
      <c r="C63" s="5" t="s">
        <v>82</v>
      </c>
      <c r="D63" s="43">
        <v>13.16</v>
      </c>
      <c r="E63" s="43">
        <v>4.3899999999999997</v>
      </c>
      <c r="F63" s="44">
        <f t="shared" si="0"/>
        <v>17.55</v>
      </c>
      <c r="G63" s="28">
        <v>15</v>
      </c>
      <c r="H63" s="28">
        <v>5</v>
      </c>
      <c r="I63" s="30">
        <f t="shared" si="1"/>
        <v>20</v>
      </c>
    </row>
    <row r="64" spans="1:9">
      <c r="A64" s="27">
        <v>61</v>
      </c>
      <c r="B64" s="6" t="s">
        <v>140</v>
      </c>
      <c r="C64" s="5" t="s">
        <v>82</v>
      </c>
      <c r="D64" s="43">
        <v>2.63</v>
      </c>
      <c r="E64" s="43">
        <v>4.3899999999999997</v>
      </c>
      <c r="F64" s="44">
        <f t="shared" si="0"/>
        <v>7.02</v>
      </c>
      <c r="G64" s="28">
        <v>3</v>
      </c>
      <c r="H64" s="28">
        <v>5</v>
      </c>
      <c r="I64" s="30">
        <f t="shared" si="1"/>
        <v>8</v>
      </c>
    </row>
    <row r="65" spans="1:9">
      <c r="A65" s="27">
        <v>62</v>
      </c>
      <c r="B65" s="6" t="s">
        <v>141</v>
      </c>
      <c r="C65" s="5" t="s">
        <v>82</v>
      </c>
      <c r="D65" s="43">
        <v>219.25</v>
      </c>
      <c r="E65" s="43">
        <v>70.16</v>
      </c>
      <c r="F65" s="44">
        <f t="shared" si="0"/>
        <v>289.40999999999997</v>
      </c>
      <c r="G65" s="28">
        <v>250</v>
      </c>
      <c r="H65" s="28">
        <v>80</v>
      </c>
      <c r="I65" s="30">
        <f t="shared" si="1"/>
        <v>330</v>
      </c>
    </row>
    <row r="66" spans="1:9">
      <c r="A66" s="27">
        <v>63</v>
      </c>
      <c r="B66" s="6" t="s">
        <v>142</v>
      </c>
      <c r="C66" s="5" t="s">
        <v>82</v>
      </c>
      <c r="D66" s="43">
        <v>184.17</v>
      </c>
      <c r="E66" s="43">
        <f t="shared" ref="E66" si="3">H66-H66*12.3%</f>
        <v>0</v>
      </c>
      <c r="F66" s="44">
        <f t="shared" si="0"/>
        <v>184.17</v>
      </c>
      <c r="G66" s="28">
        <v>210</v>
      </c>
      <c r="H66" s="28">
        <v>0</v>
      </c>
      <c r="I66" s="30">
        <f t="shared" si="1"/>
        <v>210</v>
      </c>
    </row>
    <row r="67" spans="1:9">
      <c r="A67" s="27">
        <v>64</v>
      </c>
      <c r="B67" s="6" t="s">
        <v>143</v>
      </c>
      <c r="C67" s="5" t="s">
        <v>88</v>
      </c>
      <c r="D67" s="43">
        <v>35.08</v>
      </c>
      <c r="E67" s="43">
        <v>4.3899999999999997</v>
      </c>
      <c r="F67" s="44">
        <f t="shared" si="0"/>
        <v>39.47</v>
      </c>
      <c r="G67" s="28">
        <v>40</v>
      </c>
      <c r="H67" s="28">
        <v>5</v>
      </c>
      <c r="I67" s="30">
        <f t="shared" si="1"/>
        <v>45</v>
      </c>
    </row>
    <row r="68" spans="1:9">
      <c r="A68" s="27">
        <v>65</v>
      </c>
      <c r="B68" s="6" t="s">
        <v>144</v>
      </c>
      <c r="C68" s="5" t="s">
        <v>145</v>
      </c>
      <c r="D68" s="43">
        <v>21.93</v>
      </c>
      <c r="E68" s="43">
        <v>8.77</v>
      </c>
      <c r="F68" s="44">
        <f t="shared" si="0"/>
        <v>30.7</v>
      </c>
      <c r="G68" s="28">
        <v>25</v>
      </c>
      <c r="H68" s="28">
        <v>10</v>
      </c>
      <c r="I68" s="30">
        <f t="shared" si="1"/>
        <v>35</v>
      </c>
    </row>
    <row r="69" spans="1:9">
      <c r="A69" s="27">
        <v>66</v>
      </c>
      <c r="B69" s="6" t="s">
        <v>146</v>
      </c>
      <c r="C69" s="5" t="s">
        <v>145</v>
      </c>
      <c r="D69" s="43">
        <v>13.16</v>
      </c>
      <c r="E69" s="43">
        <v>8.77</v>
      </c>
      <c r="F69" s="44">
        <f t="shared" ref="F69:F74" si="4">D69+E69</f>
        <v>21.93</v>
      </c>
      <c r="G69" s="28">
        <v>15</v>
      </c>
      <c r="H69" s="28">
        <v>10</v>
      </c>
      <c r="I69" s="30">
        <f t="shared" ref="I69:I74" si="5">G69+H69</f>
        <v>25</v>
      </c>
    </row>
    <row r="70" spans="1:9">
      <c r="A70" s="27">
        <v>67</v>
      </c>
      <c r="B70" s="6" t="s">
        <v>147</v>
      </c>
      <c r="C70" s="5" t="s">
        <v>145</v>
      </c>
      <c r="D70" s="43">
        <v>21.93</v>
      </c>
      <c r="E70" s="43">
        <v>43.85</v>
      </c>
      <c r="F70" s="44">
        <f t="shared" si="4"/>
        <v>65.78</v>
      </c>
      <c r="G70" s="28">
        <v>25</v>
      </c>
      <c r="H70" s="28">
        <v>50</v>
      </c>
      <c r="I70" s="30">
        <f t="shared" si="5"/>
        <v>75</v>
      </c>
    </row>
    <row r="71" spans="1:9">
      <c r="A71" s="27">
        <v>68</v>
      </c>
      <c r="B71" s="6" t="s">
        <v>148</v>
      </c>
      <c r="C71" s="5" t="s">
        <v>145</v>
      </c>
      <c r="D71" s="43">
        <v>15.79</v>
      </c>
      <c r="E71" s="43">
        <v>13.16</v>
      </c>
      <c r="F71" s="44">
        <f t="shared" si="4"/>
        <v>28.95</v>
      </c>
      <c r="G71" s="28">
        <v>18</v>
      </c>
      <c r="H71" s="28">
        <v>15</v>
      </c>
      <c r="I71" s="30">
        <f t="shared" si="5"/>
        <v>33</v>
      </c>
    </row>
    <row r="72" spans="1:9">
      <c r="A72" s="27">
        <v>69</v>
      </c>
      <c r="B72" s="6" t="s">
        <v>149</v>
      </c>
      <c r="C72" s="5" t="s">
        <v>150</v>
      </c>
      <c r="D72" s="43">
        <v>10.52</v>
      </c>
      <c r="E72" s="43">
        <f t="shared" ref="E72:E74" si="6">H72-H72*12.3%</f>
        <v>0</v>
      </c>
      <c r="F72" s="44">
        <f t="shared" si="4"/>
        <v>10.52</v>
      </c>
      <c r="G72" s="28">
        <v>12</v>
      </c>
      <c r="H72" s="28">
        <v>0</v>
      </c>
      <c r="I72" s="30">
        <f t="shared" si="5"/>
        <v>12</v>
      </c>
    </row>
    <row r="73" spans="1:9">
      <c r="A73" s="27">
        <v>70</v>
      </c>
      <c r="B73" s="6" t="s">
        <v>151</v>
      </c>
      <c r="C73" s="5" t="s">
        <v>152</v>
      </c>
      <c r="D73" s="43">
        <v>9.65</v>
      </c>
      <c r="E73" s="43">
        <f t="shared" si="6"/>
        <v>0</v>
      </c>
      <c r="F73" s="44">
        <f t="shared" si="4"/>
        <v>9.65</v>
      </c>
      <c r="G73" s="28">
        <v>11</v>
      </c>
      <c r="H73" s="28">
        <v>0</v>
      </c>
      <c r="I73" s="30">
        <f t="shared" si="5"/>
        <v>11</v>
      </c>
    </row>
    <row r="74" spans="1:9">
      <c r="A74" s="27">
        <v>71</v>
      </c>
      <c r="B74" s="6" t="s">
        <v>153</v>
      </c>
      <c r="C74" s="5" t="s">
        <v>154</v>
      </c>
      <c r="D74" s="43">
        <v>8.77</v>
      </c>
      <c r="E74" s="43">
        <f t="shared" si="6"/>
        <v>0</v>
      </c>
      <c r="F74" s="44">
        <f t="shared" si="4"/>
        <v>8.77</v>
      </c>
      <c r="G74" s="28">
        <v>10</v>
      </c>
      <c r="H74" s="28">
        <v>0</v>
      </c>
      <c r="I74" s="30">
        <f t="shared" si="5"/>
        <v>10</v>
      </c>
    </row>
    <row r="75" spans="1:9" ht="15.75">
      <c r="A75" s="25"/>
      <c r="B75" s="10" t="s">
        <v>155</v>
      </c>
      <c r="C75" s="9"/>
      <c r="D75" s="44"/>
      <c r="E75" s="45"/>
      <c r="F75" s="46">
        <f>SUM(F4:F74)</f>
        <v>10319.900000000003</v>
      </c>
      <c r="G75" s="30"/>
      <c r="H75" s="31"/>
      <c r="I75" s="29">
        <f>SUM(I4:I74)</f>
        <v>11767</v>
      </c>
    </row>
  </sheetData>
  <mergeCells count="4">
    <mergeCell ref="A1:E1"/>
    <mergeCell ref="A2:A3"/>
    <mergeCell ref="B2:B3"/>
    <mergeCell ref="C2:C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5"/>
  <sheetViews>
    <sheetView topLeftCell="A95" workbookViewId="0">
      <selection activeCell="N87" sqref="N87"/>
    </sheetView>
  </sheetViews>
  <sheetFormatPr defaultRowHeight="15"/>
  <cols>
    <col min="1" max="1" width="5" style="1" customWidth="1"/>
    <col min="2" max="2" width="70.7109375" customWidth="1"/>
    <col min="3" max="3" width="15.28515625" customWidth="1"/>
    <col min="4" max="4" width="9.42578125" style="11" customWidth="1"/>
    <col min="5" max="5" width="11.28515625" style="16" hidden="1" customWidth="1"/>
    <col min="6" max="6" width="13.42578125" style="16" hidden="1" customWidth="1"/>
    <col min="7" max="7" width="12.42578125" style="16" hidden="1" customWidth="1"/>
    <col min="8" max="8" width="12.85546875" style="16" hidden="1" customWidth="1"/>
    <col min="9" max="9" width="11" customWidth="1"/>
    <col min="10" max="10" width="12.140625" customWidth="1"/>
    <col min="11" max="11" width="0.140625" hidden="1" customWidth="1"/>
    <col min="12" max="12" width="12.140625" hidden="1" customWidth="1"/>
  </cols>
  <sheetData>
    <row r="1" spans="1:12" ht="51.75" customHeight="1">
      <c r="A1" s="61" t="s">
        <v>156</v>
      </c>
      <c r="B1" s="61"/>
      <c r="C1" s="61"/>
      <c r="D1" s="61"/>
      <c r="E1" s="61"/>
      <c r="F1" s="61"/>
      <c r="G1" s="61"/>
      <c r="H1" s="61"/>
      <c r="I1" s="61"/>
      <c r="J1" s="61"/>
    </row>
    <row r="2" spans="1:12" ht="140.25">
      <c r="A2" s="26" t="s">
        <v>0</v>
      </c>
      <c r="B2" s="26" t="s">
        <v>1</v>
      </c>
      <c r="C2" s="33"/>
      <c r="D2" s="26"/>
      <c r="E2" s="34" t="s">
        <v>157</v>
      </c>
      <c r="F2" s="34" t="s">
        <v>158</v>
      </c>
      <c r="G2" s="34" t="s">
        <v>157</v>
      </c>
      <c r="H2" s="34" t="s">
        <v>158</v>
      </c>
      <c r="I2" s="26" t="s">
        <v>157</v>
      </c>
      <c r="J2" s="26" t="s">
        <v>158</v>
      </c>
      <c r="K2" s="26" t="s">
        <v>157</v>
      </c>
      <c r="L2" s="26" t="s">
        <v>158</v>
      </c>
    </row>
    <row r="3" spans="1:12">
      <c r="A3" s="30">
        <v>1</v>
      </c>
      <c r="B3" s="33" t="s">
        <v>16</v>
      </c>
      <c r="C3" s="33"/>
      <c r="D3" s="29" t="s">
        <v>17</v>
      </c>
      <c r="E3" s="35">
        <v>110</v>
      </c>
      <c r="F3" s="35">
        <v>10</v>
      </c>
      <c r="G3" s="35">
        <v>110</v>
      </c>
      <c r="H3" s="35">
        <v>10</v>
      </c>
      <c r="I3" s="46">
        <v>96.47</v>
      </c>
      <c r="J3" s="46">
        <v>8.77</v>
      </c>
      <c r="K3" s="29">
        <v>110</v>
      </c>
      <c r="L3" s="29">
        <v>10</v>
      </c>
    </row>
    <row r="4" spans="1:12">
      <c r="A4" s="30">
        <v>2</v>
      </c>
      <c r="B4" s="33" t="s">
        <v>18</v>
      </c>
      <c r="C4" s="33"/>
      <c r="D4" s="29" t="s">
        <v>17</v>
      </c>
      <c r="E4" s="35">
        <v>80</v>
      </c>
      <c r="F4" s="35">
        <v>15</v>
      </c>
      <c r="G4" s="35">
        <v>75</v>
      </c>
      <c r="H4" s="35">
        <v>10</v>
      </c>
      <c r="I4" s="46">
        <v>70.16</v>
      </c>
      <c r="J4" s="46">
        <v>13.16</v>
      </c>
      <c r="K4" s="29">
        <v>80</v>
      </c>
      <c r="L4" s="29">
        <v>15</v>
      </c>
    </row>
    <row r="5" spans="1:12">
      <c r="A5" s="30">
        <v>3</v>
      </c>
      <c r="B5" s="33" t="s">
        <v>159</v>
      </c>
      <c r="C5" s="33"/>
      <c r="D5" s="29" t="s">
        <v>8</v>
      </c>
      <c r="E5" s="35" t="s">
        <v>15</v>
      </c>
      <c r="F5" s="35" t="s">
        <v>15</v>
      </c>
      <c r="G5" s="35">
        <v>5</v>
      </c>
      <c r="H5" s="35">
        <v>5</v>
      </c>
      <c r="I5" s="46">
        <f t="shared" ref="I5:I43" si="0">K5-K5*12.3%</f>
        <v>0</v>
      </c>
      <c r="J5" s="46">
        <f t="shared" ref="J5:J43" si="1">L5-L5*12.3%</f>
        <v>0</v>
      </c>
      <c r="K5" s="29"/>
      <c r="L5" s="29"/>
    </row>
    <row r="6" spans="1:12">
      <c r="A6" s="30">
        <v>4</v>
      </c>
      <c r="B6" s="33" t="s">
        <v>160</v>
      </c>
      <c r="C6" s="33"/>
      <c r="D6" s="29" t="s">
        <v>8</v>
      </c>
      <c r="E6" s="35" t="s">
        <v>11</v>
      </c>
      <c r="F6" s="35" t="s">
        <v>11</v>
      </c>
      <c r="G6" s="35">
        <v>5</v>
      </c>
      <c r="H6" s="35">
        <v>5</v>
      </c>
      <c r="I6" s="46">
        <f t="shared" si="0"/>
        <v>0</v>
      </c>
      <c r="J6" s="46">
        <f t="shared" si="1"/>
        <v>0</v>
      </c>
      <c r="K6" s="29"/>
      <c r="L6" s="29"/>
    </row>
    <row r="7" spans="1:12">
      <c r="A7" s="30">
        <v>5</v>
      </c>
      <c r="B7" s="33" t="s">
        <v>161</v>
      </c>
      <c r="C7" s="33"/>
      <c r="D7" s="29" t="s">
        <v>17</v>
      </c>
      <c r="E7" s="35" t="s">
        <v>11</v>
      </c>
      <c r="F7" s="35" t="s">
        <v>11</v>
      </c>
      <c r="G7" s="35">
        <v>65</v>
      </c>
      <c r="H7" s="35">
        <v>30</v>
      </c>
      <c r="I7" s="46">
        <v>87.7</v>
      </c>
      <c r="J7" s="46">
        <v>35.08</v>
      </c>
      <c r="K7" s="29">
        <v>100</v>
      </c>
      <c r="L7" s="29">
        <v>40</v>
      </c>
    </row>
    <row r="8" spans="1:12">
      <c r="A8" s="30">
        <v>6</v>
      </c>
      <c r="B8" s="33" t="s">
        <v>162</v>
      </c>
      <c r="C8" s="33"/>
      <c r="D8" s="29" t="s">
        <v>8</v>
      </c>
      <c r="E8" s="35" t="s">
        <v>11</v>
      </c>
      <c r="F8" s="35" t="s">
        <v>11</v>
      </c>
      <c r="G8" s="35">
        <v>75</v>
      </c>
      <c r="H8" s="35">
        <v>50</v>
      </c>
      <c r="I8" s="46">
        <v>122.78</v>
      </c>
      <c r="J8" s="46">
        <v>26.31</v>
      </c>
      <c r="K8" s="29">
        <v>140</v>
      </c>
      <c r="L8" s="29">
        <v>30</v>
      </c>
    </row>
    <row r="9" spans="1:12">
      <c r="A9" s="30">
        <v>7</v>
      </c>
      <c r="B9" s="33" t="s">
        <v>19</v>
      </c>
      <c r="C9" s="33"/>
      <c r="D9" s="29" t="s">
        <v>8</v>
      </c>
      <c r="E9" s="35">
        <v>200</v>
      </c>
      <c r="F9" s="35">
        <v>15</v>
      </c>
      <c r="G9" s="35">
        <v>120</v>
      </c>
      <c r="H9" s="35">
        <v>15</v>
      </c>
      <c r="I9" s="46">
        <v>175.4</v>
      </c>
      <c r="J9" s="46">
        <v>13.16</v>
      </c>
      <c r="K9" s="29">
        <v>200</v>
      </c>
      <c r="L9" s="29">
        <v>15</v>
      </c>
    </row>
    <row r="10" spans="1:12">
      <c r="A10" s="30">
        <v>8</v>
      </c>
      <c r="B10" s="33" t="s">
        <v>20</v>
      </c>
      <c r="C10" s="33"/>
      <c r="D10" s="29" t="s">
        <v>8</v>
      </c>
      <c r="E10" s="35">
        <v>200</v>
      </c>
      <c r="F10" s="35">
        <v>15</v>
      </c>
      <c r="G10" s="35">
        <v>120</v>
      </c>
      <c r="H10" s="35">
        <v>15</v>
      </c>
      <c r="I10" s="46">
        <v>175.4</v>
      </c>
      <c r="J10" s="46">
        <v>13.16</v>
      </c>
      <c r="K10" s="29">
        <v>200</v>
      </c>
      <c r="L10" s="29">
        <v>15</v>
      </c>
    </row>
    <row r="11" spans="1:12">
      <c r="A11" s="30">
        <v>9</v>
      </c>
      <c r="B11" s="33" t="s">
        <v>21</v>
      </c>
      <c r="C11" s="33"/>
      <c r="D11" s="29" t="s">
        <v>8</v>
      </c>
      <c r="E11" s="35">
        <v>200</v>
      </c>
      <c r="F11" s="35">
        <v>40</v>
      </c>
      <c r="G11" s="35">
        <v>110</v>
      </c>
      <c r="H11" s="35">
        <v>25</v>
      </c>
      <c r="I11" s="46">
        <v>175.4</v>
      </c>
      <c r="J11" s="46">
        <v>35.08</v>
      </c>
      <c r="K11" s="29">
        <v>200</v>
      </c>
      <c r="L11" s="29">
        <v>40</v>
      </c>
    </row>
    <row r="12" spans="1:12">
      <c r="A12" s="30">
        <v>10</v>
      </c>
      <c r="B12" s="33" t="s">
        <v>22</v>
      </c>
      <c r="C12" s="33"/>
      <c r="D12" s="29" t="s">
        <v>8</v>
      </c>
      <c r="E12" s="35">
        <v>200</v>
      </c>
      <c r="F12" s="35">
        <v>40</v>
      </c>
      <c r="G12" s="35">
        <v>110</v>
      </c>
      <c r="H12" s="35">
        <v>25</v>
      </c>
      <c r="I12" s="46">
        <v>175.4</v>
      </c>
      <c r="J12" s="46">
        <v>35.08</v>
      </c>
      <c r="K12" s="29">
        <v>200</v>
      </c>
      <c r="L12" s="29">
        <v>40</v>
      </c>
    </row>
    <row r="13" spans="1:12">
      <c r="A13" s="30">
        <v>11</v>
      </c>
      <c r="B13" s="33" t="s">
        <v>23</v>
      </c>
      <c r="C13" s="33"/>
      <c r="D13" s="29" t="s">
        <v>8</v>
      </c>
      <c r="E13" s="35">
        <v>70</v>
      </c>
      <c r="F13" s="35">
        <v>40</v>
      </c>
      <c r="G13" s="35" t="s">
        <v>11</v>
      </c>
      <c r="H13" s="35" t="s">
        <v>11</v>
      </c>
      <c r="I13" s="46">
        <v>87.7</v>
      </c>
      <c r="J13" s="46">
        <v>35.08</v>
      </c>
      <c r="K13" s="29">
        <v>100</v>
      </c>
      <c r="L13" s="29">
        <v>40</v>
      </c>
    </row>
    <row r="14" spans="1:12">
      <c r="A14" s="30">
        <v>12</v>
      </c>
      <c r="B14" s="33" t="s">
        <v>24</v>
      </c>
      <c r="C14" s="33"/>
      <c r="D14" s="29" t="s">
        <v>8</v>
      </c>
      <c r="E14" s="35">
        <v>35</v>
      </c>
      <c r="F14" s="35">
        <v>40</v>
      </c>
      <c r="G14" s="35" t="s">
        <v>11</v>
      </c>
      <c r="H14" s="35" t="s">
        <v>11</v>
      </c>
      <c r="I14" s="46">
        <v>30.7</v>
      </c>
      <c r="J14" s="46">
        <v>35.08</v>
      </c>
      <c r="K14" s="29">
        <v>35</v>
      </c>
      <c r="L14" s="29">
        <v>40</v>
      </c>
    </row>
    <row r="15" spans="1:12">
      <c r="A15" s="30">
        <v>13</v>
      </c>
      <c r="B15" s="33" t="s">
        <v>25</v>
      </c>
      <c r="C15" s="33"/>
      <c r="D15" s="29" t="s">
        <v>8</v>
      </c>
      <c r="E15" s="35">
        <v>15</v>
      </c>
      <c r="F15" s="35">
        <v>40</v>
      </c>
      <c r="G15" s="35" t="s">
        <v>15</v>
      </c>
      <c r="H15" s="35" t="s">
        <v>15</v>
      </c>
      <c r="I15" s="46">
        <v>13.16</v>
      </c>
      <c r="J15" s="46">
        <v>35.08</v>
      </c>
      <c r="K15" s="29">
        <v>15</v>
      </c>
      <c r="L15" s="29">
        <v>40</v>
      </c>
    </row>
    <row r="16" spans="1:12">
      <c r="A16" s="30">
        <v>14</v>
      </c>
      <c r="B16" s="33" t="s">
        <v>26</v>
      </c>
      <c r="C16" s="33"/>
      <c r="D16" s="29" t="s">
        <v>8</v>
      </c>
      <c r="E16" s="35">
        <v>15</v>
      </c>
      <c r="F16" s="35">
        <v>40</v>
      </c>
      <c r="G16" s="35" t="s">
        <v>15</v>
      </c>
      <c r="H16" s="35" t="s">
        <v>15</v>
      </c>
      <c r="I16" s="46">
        <v>30.7</v>
      </c>
      <c r="J16" s="46">
        <v>35.08</v>
      </c>
      <c r="K16" s="29">
        <v>35</v>
      </c>
      <c r="L16" s="29">
        <v>40</v>
      </c>
    </row>
    <row r="17" spans="1:12">
      <c r="A17" s="30">
        <v>15</v>
      </c>
      <c r="B17" s="33" t="s">
        <v>27</v>
      </c>
      <c r="C17" s="33"/>
      <c r="D17" s="29" t="s">
        <v>8</v>
      </c>
      <c r="E17" s="35">
        <v>70</v>
      </c>
      <c r="F17" s="35">
        <v>40</v>
      </c>
      <c r="G17" s="35">
        <v>55</v>
      </c>
      <c r="H17" s="35">
        <v>20</v>
      </c>
      <c r="I17" s="46">
        <v>70.16</v>
      </c>
      <c r="J17" s="46">
        <v>35.08</v>
      </c>
      <c r="K17" s="29">
        <v>80</v>
      </c>
      <c r="L17" s="29">
        <v>40</v>
      </c>
    </row>
    <row r="18" spans="1:12">
      <c r="A18" s="30">
        <v>16</v>
      </c>
      <c r="B18" s="33" t="s">
        <v>28</v>
      </c>
      <c r="C18" s="33"/>
      <c r="D18" s="29" t="s">
        <v>8</v>
      </c>
      <c r="E18" s="35" t="s">
        <v>11</v>
      </c>
      <c r="F18" s="35" t="s">
        <v>11</v>
      </c>
      <c r="G18" s="35" t="s">
        <v>15</v>
      </c>
      <c r="H18" s="35" t="s">
        <v>15</v>
      </c>
      <c r="I18" s="46">
        <f t="shared" si="0"/>
        <v>0</v>
      </c>
      <c r="J18" s="46">
        <f t="shared" si="1"/>
        <v>0</v>
      </c>
      <c r="K18" s="29"/>
      <c r="L18" s="29"/>
    </row>
    <row r="19" spans="1:12">
      <c r="A19" s="30">
        <v>17</v>
      </c>
      <c r="B19" s="33" t="s">
        <v>29</v>
      </c>
      <c r="C19" s="33"/>
      <c r="D19" s="29" t="s">
        <v>8</v>
      </c>
      <c r="E19" s="35">
        <v>440</v>
      </c>
      <c r="F19" s="35">
        <v>35</v>
      </c>
      <c r="G19" s="35">
        <v>310</v>
      </c>
      <c r="H19" s="35">
        <v>25</v>
      </c>
      <c r="I19" s="46">
        <v>210.48</v>
      </c>
      <c r="J19" s="46">
        <v>30.7</v>
      </c>
      <c r="K19" s="29">
        <v>240</v>
      </c>
      <c r="L19" s="29">
        <v>35</v>
      </c>
    </row>
    <row r="20" spans="1:12">
      <c r="A20" s="30">
        <v>18</v>
      </c>
      <c r="B20" s="33" t="s">
        <v>30</v>
      </c>
      <c r="C20" s="33"/>
      <c r="D20" s="29" t="s">
        <v>8</v>
      </c>
      <c r="E20" s="35" t="s">
        <v>11</v>
      </c>
      <c r="F20" s="35" t="s">
        <v>11</v>
      </c>
      <c r="G20" s="35">
        <v>125</v>
      </c>
      <c r="H20" s="35">
        <v>40</v>
      </c>
      <c r="I20" s="46">
        <f t="shared" si="0"/>
        <v>0</v>
      </c>
      <c r="J20" s="46">
        <f t="shared" si="1"/>
        <v>0</v>
      </c>
      <c r="K20" s="29"/>
      <c r="L20" s="29"/>
    </row>
    <row r="21" spans="1:12">
      <c r="A21" s="30">
        <v>19</v>
      </c>
      <c r="B21" s="33" t="s">
        <v>31</v>
      </c>
      <c r="C21" s="33"/>
      <c r="D21" s="29" t="s">
        <v>8</v>
      </c>
      <c r="E21" s="35" t="s">
        <v>15</v>
      </c>
      <c r="F21" s="35" t="s">
        <v>15</v>
      </c>
      <c r="G21" s="35">
        <v>15</v>
      </c>
      <c r="H21" s="35">
        <v>20</v>
      </c>
      <c r="I21" s="46">
        <f t="shared" si="0"/>
        <v>0</v>
      </c>
      <c r="J21" s="46">
        <f t="shared" si="1"/>
        <v>0</v>
      </c>
      <c r="K21" s="29"/>
      <c r="L21" s="29"/>
    </row>
    <row r="22" spans="1:12">
      <c r="A22" s="30">
        <v>20</v>
      </c>
      <c r="B22" s="33" t="s">
        <v>32</v>
      </c>
      <c r="C22" s="33"/>
      <c r="D22" s="29" t="s">
        <v>8</v>
      </c>
      <c r="E22" s="35">
        <v>25</v>
      </c>
      <c r="F22" s="35">
        <v>20</v>
      </c>
      <c r="G22" s="35">
        <v>15</v>
      </c>
      <c r="H22" s="35">
        <v>20</v>
      </c>
      <c r="I22" s="46">
        <v>21.93</v>
      </c>
      <c r="J22" s="46">
        <v>17.54</v>
      </c>
      <c r="K22" s="29">
        <v>25</v>
      </c>
      <c r="L22" s="29">
        <v>20</v>
      </c>
    </row>
    <row r="23" spans="1:12">
      <c r="A23" s="30">
        <v>21</v>
      </c>
      <c r="B23" s="33" t="s">
        <v>33</v>
      </c>
      <c r="C23" s="33"/>
      <c r="D23" s="29" t="s">
        <v>8</v>
      </c>
      <c r="E23" s="35">
        <v>55</v>
      </c>
      <c r="F23" s="35">
        <v>10</v>
      </c>
      <c r="G23" s="35">
        <v>25</v>
      </c>
      <c r="H23" s="35">
        <v>10</v>
      </c>
      <c r="I23" s="46">
        <v>48.24</v>
      </c>
      <c r="J23" s="46">
        <v>8.77</v>
      </c>
      <c r="K23" s="29">
        <v>55</v>
      </c>
      <c r="L23" s="29">
        <v>10</v>
      </c>
    </row>
    <row r="24" spans="1:12">
      <c r="A24" s="30">
        <v>22</v>
      </c>
      <c r="B24" s="33" t="s">
        <v>34</v>
      </c>
      <c r="C24" s="33"/>
      <c r="D24" s="29" t="s">
        <v>8</v>
      </c>
      <c r="E24" s="35">
        <v>50</v>
      </c>
      <c r="F24" s="35">
        <v>10</v>
      </c>
      <c r="G24" s="35">
        <v>25</v>
      </c>
      <c r="H24" s="35">
        <v>10</v>
      </c>
      <c r="I24" s="46">
        <v>43.85</v>
      </c>
      <c r="J24" s="46">
        <v>8.77</v>
      </c>
      <c r="K24" s="29">
        <v>50</v>
      </c>
      <c r="L24" s="29">
        <v>10</v>
      </c>
    </row>
    <row r="25" spans="1:12">
      <c r="A25" s="30">
        <v>23</v>
      </c>
      <c r="B25" s="33" t="s">
        <v>35</v>
      </c>
      <c r="C25" s="33"/>
      <c r="D25" s="29" t="s">
        <v>8</v>
      </c>
      <c r="E25" s="35">
        <v>30</v>
      </c>
      <c r="F25" s="35">
        <v>40</v>
      </c>
      <c r="G25" s="35">
        <v>50</v>
      </c>
      <c r="H25" s="35">
        <v>30</v>
      </c>
      <c r="I25" s="46">
        <v>52.62</v>
      </c>
      <c r="J25" s="46">
        <v>35.08</v>
      </c>
      <c r="K25" s="29">
        <v>60</v>
      </c>
      <c r="L25" s="29">
        <v>40</v>
      </c>
    </row>
    <row r="26" spans="1:12">
      <c r="A26" s="30">
        <v>24</v>
      </c>
      <c r="B26" s="33" t="s">
        <v>36</v>
      </c>
      <c r="C26" s="33"/>
      <c r="D26" s="29" t="s">
        <v>8</v>
      </c>
      <c r="E26" s="35">
        <v>55</v>
      </c>
      <c r="F26" s="35">
        <v>40</v>
      </c>
      <c r="G26" s="35">
        <v>35</v>
      </c>
      <c r="H26" s="35">
        <v>30</v>
      </c>
      <c r="I26" s="46">
        <v>57.01</v>
      </c>
      <c r="J26" s="46">
        <v>35.08</v>
      </c>
      <c r="K26" s="29">
        <v>65</v>
      </c>
      <c r="L26" s="29">
        <v>40</v>
      </c>
    </row>
    <row r="27" spans="1:12">
      <c r="A27" s="30">
        <v>25</v>
      </c>
      <c r="B27" s="33" t="s">
        <v>37</v>
      </c>
      <c r="C27" s="33"/>
      <c r="D27" s="29" t="s">
        <v>8</v>
      </c>
      <c r="E27" s="35" t="s">
        <v>11</v>
      </c>
      <c r="F27" s="35" t="s">
        <v>11</v>
      </c>
      <c r="G27" s="35">
        <v>30</v>
      </c>
      <c r="H27" s="35">
        <v>50</v>
      </c>
      <c r="I27" s="46">
        <f t="shared" si="0"/>
        <v>0</v>
      </c>
      <c r="J27" s="46">
        <f t="shared" si="1"/>
        <v>0</v>
      </c>
      <c r="K27" s="29"/>
      <c r="L27" s="29"/>
    </row>
    <row r="28" spans="1:12">
      <c r="A28" s="30">
        <v>26</v>
      </c>
      <c r="B28" s="33" t="s">
        <v>163</v>
      </c>
      <c r="C28" s="33"/>
      <c r="D28" s="29" t="s">
        <v>8</v>
      </c>
      <c r="E28" s="35">
        <v>80</v>
      </c>
      <c r="F28" s="35">
        <v>25</v>
      </c>
      <c r="G28" s="35">
        <v>65</v>
      </c>
      <c r="H28" s="35">
        <v>25</v>
      </c>
      <c r="I28" s="46">
        <f t="shared" si="0"/>
        <v>0</v>
      </c>
      <c r="J28" s="46">
        <f t="shared" si="1"/>
        <v>0</v>
      </c>
      <c r="K28" s="29"/>
      <c r="L28" s="29"/>
    </row>
    <row r="29" spans="1:12">
      <c r="A29" s="30">
        <v>27</v>
      </c>
      <c r="B29" s="33" t="s">
        <v>38</v>
      </c>
      <c r="C29" s="33"/>
      <c r="D29" s="29" t="s">
        <v>8</v>
      </c>
      <c r="E29" s="35">
        <v>145</v>
      </c>
      <c r="F29" s="35">
        <v>25</v>
      </c>
      <c r="G29" s="35">
        <v>60</v>
      </c>
      <c r="H29" s="35">
        <v>20</v>
      </c>
      <c r="I29" s="46">
        <v>127.17</v>
      </c>
      <c r="J29" s="46">
        <v>21.93</v>
      </c>
      <c r="K29" s="29">
        <v>145</v>
      </c>
      <c r="L29" s="29">
        <v>25</v>
      </c>
    </row>
    <row r="30" spans="1:12">
      <c r="A30" s="30">
        <v>28</v>
      </c>
      <c r="B30" s="33" t="s">
        <v>164</v>
      </c>
      <c r="C30" s="33"/>
      <c r="D30" s="29" t="s">
        <v>8</v>
      </c>
      <c r="E30" s="35" t="s">
        <v>15</v>
      </c>
      <c r="F30" s="35" t="s">
        <v>15</v>
      </c>
      <c r="G30" s="35">
        <v>15</v>
      </c>
      <c r="H30" s="35">
        <v>25</v>
      </c>
      <c r="I30" s="46">
        <f t="shared" si="0"/>
        <v>0</v>
      </c>
      <c r="J30" s="46">
        <f t="shared" si="1"/>
        <v>0</v>
      </c>
      <c r="K30" s="29"/>
      <c r="L30" s="29"/>
    </row>
    <row r="31" spans="1:12">
      <c r="A31" s="30">
        <v>29</v>
      </c>
      <c r="B31" s="33" t="s">
        <v>165</v>
      </c>
      <c r="C31" s="33"/>
      <c r="D31" s="29" t="s">
        <v>8</v>
      </c>
      <c r="E31" s="35"/>
      <c r="F31" s="35"/>
      <c r="G31" s="35"/>
      <c r="H31" s="35"/>
      <c r="I31" s="46">
        <v>30.7</v>
      </c>
      <c r="J31" s="46">
        <v>13.16</v>
      </c>
      <c r="K31" s="29">
        <v>35</v>
      </c>
      <c r="L31" s="29">
        <v>15</v>
      </c>
    </row>
    <row r="32" spans="1:12">
      <c r="A32" s="30">
        <v>30</v>
      </c>
      <c r="B32" s="33" t="s">
        <v>39</v>
      </c>
      <c r="C32" s="33"/>
      <c r="D32" s="29" t="s">
        <v>8</v>
      </c>
      <c r="E32" s="35">
        <v>55</v>
      </c>
      <c r="F32" s="35">
        <v>15</v>
      </c>
      <c r="G32" s="35">
        <v>60</v>
      </c>
      <c r="H32" s="35">
        <v>15</v>
      </c>
      <c r="I32" s="46">
        <v>61.39</v>
      </c>
      <c r="J32" s="46">
        <v>21.93</v>
      </c>
      <c r="K32" s="29">
        <v>70</v>
      </c>
      <c r="L32" s="29">
        <v>25</v>
      </c>
    </row>
    <row r="33" spans="1:12">
      <c r="A33" s="30">
        <v>31</v>
      </c>
      <c r="B33" s="33" t="s">
        <v>40</v>
      </c>
      <c r="C33" s="33"/>
      <c r="D33" s="29" t="s">
        <v>8</v>
      </c>
      <c r="E33" s="35">
        <v>20</v>
      </c>
      <c r="F33" s="35">
        <v>15</v>
      </c>
      <c r="G33" s="35">
        <v>20</v>
      </c>
      <c r="H33" s="35">
        <v>15</v>
      </c>
      <c r="I33" s="46">
        <v>35.08</v>
      </c>
      <c r="J33" s="46">
        <v>17.54</v>
      </c>
      <c r="K33" s="29">
        <v>40</v>
      </c>
      <c r="L33" s="29">
        <v>20</v>
      </c>
    </row>
    <row r="34" spans="1:12">
      <c r="A34" s="30">
        <v>32</v>
      </c>
      <c r="B34" s="33" t="s">
        <v>41</v>
      </c>
      <c r="C34" s="33"/>
      <c r="D34" s="29" t="s">
        <v>8</v>
      </c>
      <c r="E34" s="35">
        <v>75</v>
      </c>
      <c r="F34" s="35">
        <v>10</v>
      </c>
      <c r="G34" s="35">
        <v>60</v>
      </c>
      <c r="H34" s="35">
        <v>10</v>
      </c>
      <c r="I34" s="46">
        <v>70.16</v>
      </c>
      <c r="J34" s="46">
        <v>26.31</v>
      </c>
      <c r="K34" s="29">
        <v>80</v>
      </c>
      <c r="L34" s="29">
        <v>30</v>
      </c>
    </row>
    <row r="35" spans="1:12">
      <c r="A35" s="30">
        <v>33</v>
      </c>
      <c r="B35" s="33" t="s">
        <v>42</v>
      </c>
      <c r="C35" s="33"/>
      <c r="D35" s="29" t="s">
        <v>8</v>
      </c>
      <c r="E35" s="35">
        <v>225</v>
      </c>
      <c r="F35" s="35">
        <v>70</v>
      </c>
      <c r="G35" s="35">
        <v>75</v>
      </c>
      <c r="H35" s="35">
        <v>30</v>
      </c>
      <c r="I35" s="46">
        <v>197.33</v>
      </c>
      <c r="J35" s="46">
        <v>61.39</v>
      </c>
      <c r="K35" s="29">
        <v>225</v>
      </c>
      <c r="L35" s="29">
        <v>70</v>
      </c>
    </row>
    <row r="36" spans="1:12">
      <c r="A36" s="30">
        <v>34</v>
      </c>
      <c r="B36" s="33" t="s">
        <v>43</v>
      </c>
      <c r="C36" s="33"/>
      <c r="D36" s="29" t="s">
        <v>8</v>
      </c>
      <c r="E36" s="35">
        <v>225</v>
      </c>
      <c r="F36" s="35">
        <v>30</v>
      </c>
      <c r="G36" s="35">
        <v>75</v>
      </c>
      <c r="H36" s="35">
        <v>50</v>
      </c>
      <c r="I36" s="46">
        <v>197.33</v>
      </c>
      <c r="J36" s="46">
        <v>43.85</v>
      </c>
      <c r="K36" s="29">
        <v>225</v>
      </c>
      <c r="L36" s="29">
        <v>50</v>
      </c>
    </row>
    <row r="37" spans="1:12">
      <c r="A37" s="30">
        <v>35</v>
      </c>
      <c r="B37" s="33" t="s">
        <v>44</v>
      </c>
      <c r="C37" s="33"/>
      <c r="D37" s="29" t="s">
        <v>8</v>
      </c>
      <c r="E37" s="35">
        <v>150</v>
      </c>
      <c r="F37" s="35">
        <v>35</v>
      </c>
      <c r="G37" s="35" t="s">
        <v>15</v>
      </c>
      <c r="H37" s="35" t="s">
        <v>15</v>
      </c>
      <c r="I37" s="46">
        <v>175.4</v>
      </c>
      <c r="J37" s="46">
        <v>35.08</v>
      </c>
      <c r="K37" s="29">
        <v>200</v>
      </c>
      <c r="L37" s="29">
        <v>40</v>
      </c>
    </row>
    <row r="38" spans="1:12">
      <c r="A38" s="30">
        <v>36</v>
      </c>
      <c r="B38" s="36" t="s">
        <v>45</v>
      </c>
      <c r="C38" s="33"/>
      <c r="D38" s="29" t="s">
        <v>8</v>
      </c>
      <c r="E38" s="35">
        <v>150</v>
      </c>
      <c r="F38" s="35">
        <v>70</v>
      </c>
      <c r="G38" s="35">
        <v>620</v>
      </c>
      <c r="H38" s="35">
        <v>70</v>
      </c>
      <c r="I38" s="46">
        <v>157.86000000000001</v>
      </c>
      <c r="J38" s="46">
        <v>61.39</v>
      </c>
      <c r="K38" s="29">
        <v>180</v>
      </c>
      <c r="L38" s="29">
        <v>70</v>
      </c>
    </row>
    <row r="39" spans="1:12">
      <c r="A39" s="30">
        <v>37</v>
      </c>
      <c r="B39" s="36" t="s">
        <v>46</v>
      </c>
      <c r="C39" s="33"/>
      <c r="D39" s="29" t="s">
        <v>8</v>
      </c>
      <c r="E39" s="35">
        <v>1320</v>
      </c>
      <c r="F39" s="35">
        <v>70</v>
      </c>
      <c r="G39" s="35">
        <v>2350</v>
      </c>
      <c r="H39" s="35">
        <v>70</v>
      </c>
      <c r="I39" s="46">
        <v>403.42</v>
      </c>
      <c r="J39" s="46">
        <v>61.39</v>
      </c>
      <c r="K39" s="29">
        <v>460</v>
      </c>
      <c r="L39" s="29">
        <v>70</v>
      </c>
    </row>
    <row r="40" spans="1:12">
      <c r="A40" s="30">
        <v>38</v>
      </c>
      <c r="B40" s="33" t="s">
        <v>47</v>
      </c>
      <c r="C40" s="33"/>
      <c r="D40" s="29" t="s">
        <v>8</v>
      </c>
      <c r="E40" s="35">
        <v>25</v>
      </c>
      <c r="F40" s="35">
        <v>35</v>
      </c>
      <c r="G40" s="35">
        <v>80</v>
      </c>
      <c r="H40" s="35">
        <v>35</v>
      </c>
      <c r="I40" s="46">
        <v>26.31</v>
      </c>
      <c r="J40" s="46">
        <v>35.08</v>
      </c>
      <c r="K40" s="29">
        <v>30</v>
      </c>
      <c r="L40" s="29">
        <v>40</v>
      </c>
    </row>
    <row r="41" spans="1:12">
      <c r="A41" s="30">
        <v>39</v>
      </c>
      <c r="B41" s="33" t="s">
        <v>48</v>
      </c>
      <c r="C41" s="33"/>
      <c r="D41" s="29" t="s">
        <v>8</v>
      </c>
      <c r="E41" s="35">
        <v>70</v>
      </c>
      <c r="F41" s="35">
        <v>70</v>
      </c>
      <c r="G41" s="35">
        <v>80</v>
      </c>
      <c r="H41" s="35">
        <v>70</v>
      </c>
      <c r="I41" s="46">
        <v>61.39</v>
      </c>
      <c r="J41" s="46">
        <v>61.39</v>
      </c>
      <c r="K41" s="29">
        <v>70</v>
      </c>
      <c r="L41" s="29">
        <v>70</v>
      </c>
    </row>
    <row r="42" spans="1:12">
      <c r="A42" s="30">
        <v>40</v>
      </c>
      <c r="B42" s="33" t="s">
        <v>166</v>
      </c>
      <c r="C42" s="33"/>
      <c r="D42" s="29" t="s">
        <v>8</v>
      </c>
      <c r="E42" s="35" t="s">
        <v>11</v>
      </c>
      <c r="F42" s="35" t="s">
        <v>11</v>
      </c>
      <c r="G42" s="35">
        <v>220</v>
      </c>
      <c r="H42" s="35">
        <v>40</v>
      </c>
      <c r="I42" s="46">
        <f t="shared" si="0"/>
        <v>0</v>
      </c>
      <c r="J42" s="46">
        <f t="shared" si="1"/>
        <v>0</v>
      </c>
      <c r="K42" s="29"/>
      <c r="L42" s="29"/>
    </row>
    <row r="43" spans="1:12">
      <c r="A43" s="30">
        <v>41</v>
      </c>
      <c r="B43" s="33" t="s">
        <v>167</v>
      </c>
      <c r="C43" s="33"/>
      <c r="D43" s="29" t="s">
        <v>8</v>
      </c>
      <c r="E43" s="35" t="s">
        <v>11</v>
      </c>
      <c r="F43" s="35" t="s">
        <v>11</v>
      </c>
      <c r="G43" s="35">
        <v>120</v>
      </c>
      <c r="H43" s="35">
        <v>80</v>
      </c>
      <c r="I43" s="46">
        <f t="shared" si="0"/>
        <v>0</v>
      </c>
      <c r="J43" s="46">
        <f t="shared" si="1"/>
        <v>0</v>
      </c>
      <c r="K43" s="29"/>
      <c r="L43" s="29"/>
    </row>
    <row r="44" spans="1:12">
      <c r="A44" s="30">
        <v>42</v>
      </c>
      <c r="B44" s="33" t="s">
        <v>49</v>
      </c>
      <c r="C44" s="33"/>
      <c r="D44" s="29" t="s">
        <v>8</v>
      </c>
      <c r="E44" s="35">
        <v>150</v>
      </c>
      <c r="F44" s="35">
        <v>35</v>
      </c>
      <c r="G44" s="35">
        <v>170</v>
      </c>
      <c r="H44" s="35">
        <v>50</v>
      </c>
      <c r="I44" s="46">
        <v>175.4</v>
      </c>
      <c r="J44" s="46">
        <v>30.7</v>
      </c>
      <c r="K44" s="29">
        <v>200</v>
      </c>
      <c r="L44" s="29">
        <v>35</v>
      </c>
    </row>
    <row r="45" spans="1:12">
      <c r="A45" s="30">
        <v>43</v>
      </c>
      <c r="B45" s="33" t="s">
        <v>50</v>
      </c>
      <c r="C45" s="33"/>
      <c r="D45" s="29" t="s">
        <v>8</v>
      </c>
      <c r="E45" s="35">
        <v>60</v>
      </c>
      <c r="F45" s="35">
        <v>35</v>
      </c>
      <c r="G45" s="35">
        <v>65</v>
      </c>
      <c r="H45" s="35">
        <v>35</v>
      </c>
      <c r="I45" s="46">
        <v>87.7</v>
      </c>
      <c r="J45" s="46">
        <v>43.85</v>
      </c>
      <c r="K45" s="29">
        <v>100</v>
      </c>
      <c r="L45" s="29">
        <v>50</v>
      </c>
    </row>
    <row r="46" spans="1:12">
      <c r="A46" s="30">
        <v>44</v>
      </c>
      <c r="B46" s="33" t="s">
        <v>168</v>
      </c>
      <c r="C46" s="33"/>
      <c r="D46" s="29" t="s">
        <v>8</v>
      </c>
      <c r="E46" s="62">
        <v>550</v>
      </c>
      <c r="F46" s="35">
        <v>200</v>
      </c>
      <c r="G46" s="35" t="s">
        <v>11</v>
      </c>
      <c r="H46" s="35" t="s">
        <v>11</v>
      </c>
      <c r="I46" s="59">
        <v>368.34</v>
      </c>
      <c r="J46" s="59">
        <v>219.25</v>
      </c>
      <c r="K46" s="56">
        <v>420</v>
      </c>
      <c r="L46" s="56">
        <v>250</v>
      </c>
    </row>
    <row r="47" spans="1:12">
      <c r="A47" s="30">
        <v>45</v>
      </c>
      <c r="B47" s="33" t="s">
        <v>169</v>
      </c>
      <c r="C47" s="33"/>
      <c r="D47" s="29" t="s">
        <v>8</v>
      </c>
      <c r="E47" s="63"/>
      <c r="F47" s="35"/>
      <c r="G47" s="35" t="s">
        <v>11</v>
      </c>
      <c r="H47" s="35" t="s">
        <v>11</v>
      </c>
      <c r="I47" s="60"/>
      <c r="J47" s="64"/>
      <c r="K47" s="57"/>
      <c r="L47" s="58"/>
    </row>
    <row r="48" spans="1:12">
      <c r="A48" s="30">
        <v>46</v>
      </c>
      <c r="B48" s="33" t="s">
        <v>170</v>
      </c>
      <c r="C48" s="33"/>
      <c r="D48" s="29" t="s">
        <v>8</v>
      </c>
      <c r="E48" s="35">
        <v>35</v>
      </c>
      <c r="F48" s="35"/>
      <c r="G48" s="35" t="s">
        <v>11</v>
      </c>
      <c r="H48" s="35" t="s">
        <v>11</v>
      </c>
      <c r="I48" s="46">
        <v>87.7</v>
      </c>
      <c r="J48" s="60"/>
      <c r="K48" s="37">
        <v>100</v>
      </c>
      <c r="L48" s="57"/>
    </row>
    <row r="49" spans="1:12">
      <c r="A49" s="30">
        <v>47</v>
      </c>
      <c r="B49" s="33" t="s">
        <v>171</v>
      </c>
      <c r="C49" s="33"/>
      <c r="D49" s="29" t="s">
        <v>8</v>
      </c>
      <c r="E49" s="35">
        <v>210</v>
      </c>
      <c r="F49" s="35">
        <v>60</v>
      </c>
      <c r="G49" s="35" t="s">
        <v>11</v>
      </c>
      <c r="H49" s="35" t="s">
        <v>11</v>
      </c>
      <c r="I49" s="46">
        <v>184.17</v>
      </c>
      <c r="J49" s="46">
        <v>52.62</v>
      </c>
      <c r="K49" s="29">
        <v>210</v>
      </c>
      <c r="L49" s="29">
        <v>60</v>
      </c>
    </row>
    <row r="50" spans="1:12">
      <c r="A50" s="30">
        <v>48</v>
      </c>
      <c r="B50" s="31" t="s">
        <v>172</v>
      </c>
      <c r="C50" s="31"/>
      <c r="D50" s="30" t="s">
        <v>8</v>
      </c>
      <c r="E50" s="35">
        <v>50</v>
      </c>
      <c r="F50" s="35">
        <v>180</v>
      </c>
      <c r="G50" s="35" t="s">
        <v>11</v>
      </c>
      <c r="H50" s="35" t="s">
        <v>11</v>
      </c>
      <c r="I50" s="46"/>
      <c r="J50" s="46"/>
      <c r="K50" s="29"/>
      <c r="L50" s="29"/>
    </row>
    <row r="51" spans="1:12">
      <c r="A51" s="30">
        <v>49</v>
      </c>
      <c r="B51" s="31" t="s">
        <v>173</v>
      </c>
      <c r="C51" s="31"/>
      <c r="D51" s="30" t="s">
        <v>8</v>
      </c>
      <c r="E51" s="35">
        <v>230</v>
      </c>
      <c r="F51" s="35"/>
      <c r="G51" s="35" t="s">
        <v>11</v>
      </c>
      <c r="H51" s="35" t="s">
        <v>11</v>
      </c>
      <c r="I51" s="46"/>
      <c r="J51" s="46"/>
      <c r="K51" s="29"/>
      <c r="L51" s="29"/>
    </row>
    <row r="52" spans="1:12">
      <c r="A52" s="30">
        <v>50</v>
      </c>
      <c r="B52" s="31" t="s">
        <v>174</v>
      </c>
      <c r="C52" s="31"/>
      <c r="D52" s="30" t="s">
        <v>8</v>
      </c>
      <c r="E52" s="35">
        <v>115</v>
      </c>
      <c r="F52" s="35"/>
      <c r="G52" s="35" t="s">
        <v>11</v>
      </c>
      <c r="H52" s="35" t="s">
        <v>11</v>
      </c>
      <c r="I52" s="46"/>
      <c r="J52" s="46"/>
      <c r="K52" s="29"/>
      <c r="L52" s="29"/>
    </row>
    <row r="53" spans="1:12">
      <c r="A53" s="30">
        <v>51</v>
      </c>
      <c r="B53" s="33" t="s">
        <v>51</v>
      </c>
      <c r="C53" s="33"/>
      <c r="D53" s="29" t="s">
        <v>8</v>
      </c>
      <c r="E53" s="35">
        <v>120</v>
      </c>
      <c r="F53" s="35">
        <v>350</v>
      </c>
      <c r="G53" s="35">
        <v>100</v>
      </c>
      <c r="H53" s="35">
        <v>400</v>
      </c>
      <c r="I53" s="46">
        <v>131.55000000000001</v>
      </c>
      <c r="J53" s="46">
        <v>306.95</v>
      </c>
      <c r="K53" s="29">
        <v>150</v>
      </c>
      <c r="L53" s="29">
        <v>350</v>
      </c>
    </row>
    <row r="54" spans="1:12">
      <c r="A54" s="30">
        <v>52</v>
      </c>
      <c r="B54" s="33" t="s">
        <v>175</v>
      </c>
      <c r="C54" s="33"/>
      <c r="D54" s="29" t="s">
        <v>8</v>
      </c>
      <c r="E54" s="35">
        <v>60</v>
      </c>
      <c r="F54" s="35">
        <v>120</v>
      </c>
      <c r="G54" s="35">
        <v>45</v>
      </c>
      <c r="H54" s="35">
        <v>150</v>
      </c>
      <c r="I54" s="46">
        <v>43.85</v>
      </c>
      <c r="J54" s="46">
        <v>87.7</v>
      </c>
      <c r="K54" s="29">
        <v>50</v>
      </c>
      <c r="L54" s="29">
        <v>100</v>
      </c>
    </row>
    <row r="55" spans="1:12" s="12" customFormat="1">
      <c r="A55" s="38">
        <v>53</v>
      </c>
      <c r="B55" s="36" t="s">
        <v>176</v>
      </c>
      <c r="C55" s="36"/>
      <c r="D55" s="37" t="s">
        <v>8</v>
      </c>
      <c r="E55" s="37"/>
      <c r="F55" s="37"/>
      <c r="G55" s="37"/>
      <c r="H55" s="37"/>
      <c r="I55" s="46">
        <v>105.24</v>
      </c>
      <c r="J55" s="46">
        <v>39.47</v>
      </c>
      <c r="K55" s="37">
        <v>120</v>
      </c>
      <c r="L55" s="37">
        <v>45</v>
      </c>
    </row>
    <row r="56" spans="1:12">
      <c r="A56" s="30">
        <v>54</v>
      </c>
      <c r="B56" s="33" t="s">
        <v>177</v>
      </c>
      <c r="C56" s="33"/>
      <c r="D56" s="29" t="s">
        <v>8</v>
      </c>
      <c r="E56" s="35" t="s">
        <v>11</v>
      </c>
      <c r="F56" s="35" t="s">
        <v>11</v>
      </c>
      <c r="G56" s="35">
        <v>10</v>
      </c>
      <c r="H56" s="35">
        <v>80</v>
      </c>
      <c r="I56" s="46">
        <f t="shared" ref="I56:I81" si="2">K56-K56*12.3%</f>
        <v>0</v>
      </c>
      <c r="J56" s="46">
        <f t="shared" ref="J56:J81" si="3">L56-L56*12.3%</f>
        <v>0</v>
      </c>
      <c r="K56" s="29"/>
      <c r="L56" s="29"/>
    </row>
    <row r="57" spans="1:12">
      <c r="A57" s="30">
        <v>55</v>
      </c>
      <c r="B57" s="33" t="s">
        <v>52</v>
      </c>
      <c r="C57" s="33"/>
      <c r="D57" s="29" t="s">
        <v>8</v>
      </c>
      <c r="E57" s="35">
        <v>30</v>
      </c>
      <c r="F57" s="35">
        <v>80</v>
      </c>
      <c r="G57" s="35">
        <v>30</v>
      </c>
      <c r="H57" s="35">
        <v>80</v>
      </c>
      <c r="I57" s="46">
        <v>30.7</v>
      </c>
      <c r="J57" s="46">
        <v>70.16</v>
      </c>
      <c r="K57" s="29">
        <v>35</v>
      </c>
      <c r="L57" s="29">
        <v>80</v>
      </c>
    </row>
    <row r="58" spans="1:12">
      <c r="A58" s="30">
        <v>56</v>
      </c>
      <c r="B58" s="33" t="s">
        <v>53</v>
      </c>
      <c r="C58" s="33"/>
      <c r="D58" s="29" t="s">
        <v>8</v>
      </c>
      <c r="E58" s="35">
        <v>135</v>
      </c>
      <c r="F58" s="35">
        <v>280</v>
      </c>
      <c r="G58" s="35">
        <v>55</v>
      </c>
      <c r="H58" s="35">
        <v>250</v>
      </c>
      <c r="I58" s="46">
        <v>144.71</v>
      </c>
      <c r="J58" s="46">
        <v>245.56</v>
      </c>
      <c r="K58" s="29">
        <v>165</v>
      </c>
      <c r="L58" s="29">
        <v>280</v>
      </c>
    </row>
    <row r="59" spans="1:12">
      <c r="A59" s="30">
        <v>57</v>
      </c>
      <c r="B59" s="33" t="s">
        <v>54</v>
      </c>
      <c r="C59" s="33"/>
      <c r="D59" s="29" t="s">
        <v>8</v>
      </c>
      <c r="E59" s="35">
        <v>2</v>
      </c>
      <c r="F59" s="35">
        <v>450</v>
      </c>
      <c r="G59" s="35">
        <v>3</v>
      </c>
      <c r="H59" s="35">
        <v>450</v>
      </c>
      <c r="I59" s="46">
        <v>1.75</v>
      </c>
      <c r="J59" s="46">
        <v>394.65</v>
      </c>
      <c r="K59" s="29">
        <v>2</v>
      </c>
      <c r="L59" s="29">
        <v>450</v>
      </c>
    </row>
    <row r="60" spans="1:12">
      <c r="A60" s="30">
        <v>58</v>
      </c>
      <c r="B60" s="33" t="s">
        <v>55</v>
      </c>
      <c r="C60" s="29" t="s">
        <v>178</v>
      </c>
      <c r="D60" s="29" t="s">
        <v>8</v>
      </c>
      <c r="E60" s="35">
        <v>75</v>
      </c>
      <c r="F60" s="35">
        <v>30</v>
      </c>
      <c r="G60" s="35">
        <v>50</v>
      </c>
      <c r="H60" s="35">
        <v>35</v>
      </c>
      <c r="I60" s="46">
        <v>65.78</v>
      </c>
      <c r="J60" s="46">
        <v>26.31</v>
      </c>
      <c r="K60" s="29">
        <v>75</v>
      </c>
      <c r="L60" s="29">
        <v>30</v>
      </c>
    </row>
    <row r="61" spans="1:12" ht="16.5" customHeight="1">
      <c r="A61" s="30">
        <v>59</v>
      </c>
      <c r="B61" s="33" t="s">
        <v>56</v>
      </c>
      <c r="C61" s="29" t="s">
        <v>178</v>
      </c>
      <c r="D61" s="29" t="s">
        <v>8</v>
      </c>
      <c r="E61" s="35">
        <v>75</v>
      </c>
      <c r="F61" s="35">
        <v>30</v>
      </c>
      <c r="G61" s="35">
        <v>90</v>
      </c>
      <c r="H61" s="35">
        <v>35</v>
      </c>
      <c r="I61" s="46">
        <v>65.78</v>
      </c>
      <c r="J61" s="46">
        <v>26.31</v>
      </c>
      <c r="K61" s="29">
        <v>75</v>
      </c>
      <c r="L61" s="29">
        <v>30</v>
      </c>
    </row>
    <row r="62" spans="1:12">
      <c r="A62" s="30">
        <v>60</v>
      </c>
      <c r="B62" s="33" t="s">
        <v>57</v>
      </c>
      <c r="C62" s="33"/>
      <c r="D62" s="29" t="s">
        <v>8</v>
      </c>
      <c r="E62" s="35">
        <v>100</v>
      </c>
      <c r="F62" s="35">
        <v>35</v>
      </c>
      <c r="G62" s="35">
        <v>190</v>
      </c>
      <c r="H62" s="35">
        <v>25</v>
      </c>
      <c r="I62" s="46">
        <v>127.17</v>
      </c>
      <c r="J62" s="46">
        <v>30.7</v>
      </c>
      <c r="K62" s="29">
        <v>145</v>
      </c>
      <c r="L62" s="29">
        <v>35</v>
      </c>
    </row>
    <row r="63" spans="1:12">
      <c r="A63" s="30">
        <v>61</v>
      </c>
      <c r="B63" s="33" t="s">
        <v>58</v>
      </c>
      <c r="C63" s="33"/>
      <c r="D63" s="29" t="s">
        <v>8</v>
      </c>
      <c r="E63" s="35" t="s">
        <v>11</v>
      </c>
      <c r="F63" s="35" t="s">
        <v>11</v>
      </c>
      <c r="G63" s="35">
        <v>50</v>
      </c>
      <c r="H63" s="35">
        <v>25</v>
      </c>
      <c r="I63" s="46">
        <f t="shared" si="2"/>
        <v>0</v>
      </c>
      <c r="J63" s="46">
        <f t="shared" si="3"/>
        <v>0</v>
      </c>
      <c r="K63" s="29"/>
      <c r="L63" s="29"/>
    </row>
    <row r="64" spans="1:12">
      <c r="A64" s="30">
        <v>62</v>
      </c>
      <c r="B64" s="33" t="s">
        <v>59</v>
      </c>
      <c r="C64" s="33"/>
      <c r="D64" s="29" t="s">
        <v>8</v>
      </c>
      <c r="E64" s="35">
        <v>22</v>
      </c>
      <c r="F64" s="35">
        <v>25</v>
      </c>
      <c r="G64" s="35">
        <v>45</v>
      </c>
      <c r="H64" s="35">
        <v>15</v>
      </c>
      <c r="I64" s="46">
        <v>26.31</v>
      </c>
      <c r="J64" s="46">
        <v>24.56</v>
      </c>
      <c r="K64" s="29">
        <v>30</v>
      </c>
      <c r="L64" s="29">
        <v>28</v>
      </c>
    </row>
    <row r="65" spans="1:12">
      <c r="A65" s="30">
        <v>63</v>
      </c>
      <c r="B65" s="33" t="s">
        <v>60</v>
      </c>
      <c r="C65" s="33"/>
      <c r="D65" s="29" t="s">
        <v>8</v>
      </c>
      <c r="E65" s="35" t="s">
        <v>179</v>
      </c>
      <c r="F65" s="35">
        <v>25</v>
      </c>
      <c r="G65" s="35" t="s">
        <v>15</v>
      </c>
      <c r="H65" s="35" t="s">
        <v>15</v>
      </c>
      <c r="I65" s="46">
        <f t="shared" si="2"/>
        <v>0</v>
      </c>
      <c r="J65" s="46">
        <v>21.93</v>
      </c>
      <c r="K65" s="29"/>
      <c r="L65" s="29">
        <v>25</v>
      </c>
    </row>
    <row r="66" spans="1:12">
      <c r="A66" s="30">
        <v>64</v>
      </c>
      <c r="B66" s="33" t="s">
        <v>180</v>
      </c>
      <c r="C66" s="29" t="s">
        <v>181</v>
      </c>
      <c r="D66" s="29" t="s">
        <v>8</v>
      </c>
      <c r="E66" s="35">
        <v>20</v>
      </c>
      <c r="F66" s="35">
        <v>5</v>
      </c>
      <c r="G66" s="35">
        <v>15</v>
      </c>
      <c r="H66" s="35">
        <v>5</v>
      </c>
      <c r="I66" s="46">
        <v>23.68</v>
      </c>
      <c r="J66" s="46">
        <v>8.77</v>
      </c>
      <c r="K66" s="29">
        <v>27</v>
      </c>
      <c r="L66" s="29">
        <v>10</v>
      </c>
    </row>
    <row r="67" spans="1:12">
      <c r="A67" s="30">
        <v>65</v>
      </c>
      <c r="B67" s="33" t="s">
        <v>182</v>
      </c>
      <c r="C67" s="29" t="s">
        <v>181</v>
      </c>
      <c r="D67" s="29" t="s">
        <v>8</v>
      </c>
      <c r="E67" s="35">
        <v>120</v>
      </c>
      <c r="F67" s="35">
        <v>5</v>
      </c>
      <c r="G67" s="35">
        <v>130</v>
      </c>
      <c r="H67" s="35">
        <v>5</v>
      </c>
      <c r="I67" s="46">
        <v>131.55000000000001</v>
      </c>
      <c r="J67" s="46">
        <v>17.54</v>
      </c>
      <c r="K67" s="29">
        <v>150</v>
      </c>
      <c r="L67" s="29">
        <v>20</v>
      </c>
    </row>
    <row r="68" spans="1:12">
      <c r="A68" s="30">
        <v>66</v>
      </c>
      <c r="B68" s="33" t="s">
        <v>61</v>
      </c>
      <c r="C68" s="33"/>
      <c r="D68" s="29" t="s">
        <v>8</v>
      </c>
      <c r="E68" s="35">
        <v>100</v>
      </c>
      <c r="F68" s="35">
        <v>180</v>
      </c>
      <c r="G68" s="35">
        <v>170</v>
      </c>
      <c r="H68" s="35">
        <v>120</v>
      </c>
      <c r="I68" s="46">
        <v>131.55000000000001</v>
      </c>
      <c r="J68" s="46">
        <v>157.86000000000001</v>
      </c>
      <c r="K68" s="29">
        <v>150</v>
      </c>
      <c r="L68" s="29">
        <v>180</v>
      </c>
    </row>
    <row r="69" spans="1:12">
      <c r="A69" s="30">
        <v>67</v>
      </c>
      <c r="B69" s="33" t="s">
        <v>62</v>
      </c>
      <c r="C69" s="33"/>
      <c r="D69" s="29" t="s">
        <v>8</v>
      </c>
      <c r="E69" s="35">
        <v>200</v>
      </c>
      <c r="F69" s="35">
        <v>60</v>
      </c>
      <c r="G69" s="35">
        <v>75</v>
      </c>
      <c r="H69" s="35">
        <v>40</v>
      </c>
      <c r="I69" s="46">
        <v>96.47</v>
      </c>
      <c r="J69" s="46">
        <v>52.62</v>
      </c>
      <c r="K69" s="29">
        <v>110</v>
      </c>
      <c r="L69" s="29">
        <v>60</v>
      </c>
    </row>
    <row r="70" spans="1:12">
      <c r="A70" s="30">
        <v>68</v>
      </c>
      <c r="B70" s="33" t="s">
        <v>63</v>
      </c>
      <c r="C70" s="33"/>
      <c r="D70" s="29" t="s">
        <v>8</v>
      </c>
      <c r="E70" s="35">
        <v>700</v>
      </c>
      <c r="F70" s="35">
        <v>60</v>
      </c>
      <c r="G70" s="35">
        <v>600</v>
      </c>
      <c r="H70" s="35">
        <v>60</v>
      </c>
      <c r="I70" s="46">
        <v>438.5</v>
      </c>
      <c r="J70" s="46">
        <v>52.62</v>
      </c>
      <c r="K70" s="29">
        <v>500</v>
      </c>
      <c r="L70" s="29">
        <v>60</v>
      </c>
    </row>
    <row r="71" spans="1:12">
      <c r="A71" s="30">
        <v>69</v>
      </c>
      <c r="B71" s="36" t="s">
        <v>3</v>
      </c>
      <c r="C71" s="36"/>
      <c r="D71" s="37" t="s">
        <v>4</v>
      </c>
      <c r="E71" s="35">
        <v>25</v>
      </c>
      <c r="F71" s="35" t="s">
        <v>5</v>
      </c>
      <c r="G71" s="35">
        <v>18</v>
      </c>
      <c r="H71" s="35" t="s">
        <v>5</v>
      </c>
      <c r="I71" s="46">
        <v>21.93</v>
      </c>
      <c r="J71" s="46">
        <f t="shared" si="3"/>
        <v>0</v>
      </c>
      <c r="K71" s="37">
        <v>25</v>
      </c>
      <c r="L71" s="37"/>
    </row>
    <row r="72" spans="1:12">
      <c r="A72" s="30">
        <v>70</v>
      </c>
      <c r="B72" s="36" t="s">
        <v>6</v>
      </c>
      <c r="C72" s="36"/>
      <c r="D72" s="37" t="s">
        <v>4</v>
      </c>
      <c r="E72" s="35">
        <v>12</v>
      </c>
      <c r="F72" s="35" t="s">
        <v>5</v>
      </c>
      <c r="G72" s="35">
        <v>12</v>
      </c>
      <c r="H72" s="35" t="s">
        <v>5</v>
      </c>
      <c r="I72" s="46">
        <v>17.54</v>
      </c>
      <c r="J72" s="46">
        <f t="shared" si="3"/>
        <v>0</v>
      </c>
      <c r="K72" s="37">
        <v>20</v>
      </c>
      <c r="L72" s="37"/>
    </row>
    <row r="73" spans="1:12">
      <c r="A73" s="30">
        <v>71</v>
      </c>
      <c r="B73" s="36" t="s">
        <v>183</v>
      </c>
      <c r="C73" s="36"/>
      <c r="D73" s="37" t="s">
        <v>4</v>
      </c>
      <c r="E73" s="35">
        <v>8</v>
      </c>
      <c r="F73" s="35" t="s">
        <v>5</v>
      </c>
      <c r="G73" s="35">
        <v>8</v>
      </c>
      <c r="H73" s="35" t="s">
        <v>5</v>
      </c>
      <c r="I73" s="46">
        <v>10.52</v>
      </c>
      <c r="J73" s="46">
        <f t="shared" si="3"/>
        <v>0</v>
      </c>
      <c r="K73" s="37">
        <v>12</v>
      </c>
      <c r="L73" s="37"/>
    </row>
    <row r="74" spans="1:12">
      <c r="A74" s="30">
        <v>72</v>
      </c>
      <c r="B74" s="36" t="s">
        <v>184</v>
      </c>
      <c r="C74" s="36"/>
      <c r="D74" s="37" t="s">
        <v>4</v>
      </c>
      <c r="E74" s="35">
        <v>85</v>
      </c>
      <c r="F74" s="35">
        <v>50</v>
      </c>
      <c r="G74" s="35">
        <v>20</v>
      </c>
      <c r="H74" s="35">
        <v>50</v>
      </c>
      <c r="I74" s="46">
        <v>17.54</v>
      </c>
      <c r="J74" s="46">
        <v>13.16</v>
      </c>
      <c r="K74" s="37">
        <v>20</v>
      </c>
      <c r="L74" s="37">
        <v>15</v>
      </c>
    </row>
    <row r="75" spans="1:12">
      <c r="A75" s="30">
        <v>73</v>
      </c>
      <c r="B75" s="36" t="s">
        <v>185</v>
      </c>
      <c r="C75" s="36"/>
      <c r="D75" s="37" t="s">
        <v>4</v>
      </c>
      <c r="E75" s="35">
        <v>25</v>
      </c>
      <c r="F75" s="35">
        <v>15</v>
      </c>
      <c r="G75" s="35">
        <v>20</v>
      </c>
      <c r="H75" s="35">
        <v>15</v>
      </c>
      <c r="I75" s="46">
        <v>21.93</v>
      </c>
      <c r="J75" s="46">
        <v>13.16</v>
      </c>
      <c r="K75" s="37">
        <v>25</v>
      </c>
      <c r="L75" s="37">
        <v>15</v>
      </c>
    </row>
    <row r="76" spans="1:12">
      <c r="A76" s="30">
        <v>74</v>
      </c>
      <c r="B76" s="36" t="s">
        <v>186</v>
      </c>
      <c r="C76" s="36"/>
      <c r="D76" s="37" t="s">
        <v>4</v>
      </c>
      <c r="E76" s="35" t="s">
        <v>11</v>
      </c>
      <c r="F76" s="35">
        <v>10</v>
      </c>
      <c r="G76" s="35">
        <v>18</v>
      </c>
      <c r="H76" s="35">
        <v>10</v>
      </c>
      <c r="I76" s="46">
        <f t="shared" si="2"/>
        <v>0</v>
      </c>
      <c r="J76" s="46">
        <f t="shared" si="3"/>
        <v>0</v>
      </c>
      <c r="K76" s="37"/>
      <c r="L76" s="37"/>
    </row>
    <row r="77" spans="1:12">
      <c r="A77" s="30">
        <v>75</v>
      </c>
      <c r="B77" s="36" t="s">
        <v>7</v>
      </c>
      <c r="C77" s="36"/>
      <c r="D77" s="37" t="s">
        <v>8</v>
      </c>
      <c r="E77" s="35">
        <v>20</v>
      </c>
      <c r="F77" s="35" t="s">
        <v>5</v>
      </c>
      <c r="G77" s="35">
        <v>12</v>
      </c>
      <c r="H77" s="35" t="s">
        <v>5</v>
      </c>
      <c r="I77" s="46">
        <v>23.68</v>
      </c>
      <c r="J77" s="46">
        <f t="shared" si="3"/>
        <v>0</v>
      </c>
      <c r="K77" s="37">
        <v>27</v>
      </c>
      <c r="L77" s="37"/>
    </row>
    <row r="78" spans="1:12">
      <c r="A78" s="30">
        <v>76</v>
      </c>
      <c r="B78" s="36" t="s">
        <v>9</v>
      </c>
      <c r="C78" s="36"/>
      <c r="D78" s="37" t="s">
        <v>8</v>
      </c>
      <c r="E78" s="35">
        <v>35</v>
      </c>
      <c r="F78" s="35">
        <v>15</v>
      </c>
      <c r="G78" s="35">
        <v>20</v>
      </c>
      <c r="H78" s="35">
        <v>10</v>
      </c>
      <c r="I78" s="46">
        <v>26.31</v>
      </c>
      <c r="J78" s="46">
        <v>13.16</v>
      </c>
      <c r="K78" s="37">
        <v>30</v>
      </c>
      <c r="L78" s="37">
        <v>15</v>
      </c>
    </row>
    <row r="79" spans="1:12">
      <c r="A79" s="30">
        <v>77</v>
      </c>
      <c r="B79" s="36" t="s">
        <v>187</v>
      </c>
      <c r="C79" s="36"/>
      <c r="D79" s="37" t="s">
        <v>8</v>
      </c>
      <c r="E79" s="35">
        <v>35</v>
      </c>
      <c r="F79" s="35">
        <v>25</v>
      </c>
      <c r="G79" s="35">
        <v>35</v>
      </c>
      <c r="H79" s="35">
        <v>25</v>
      </c>
      <c r="I79" s="46">
        <v>30.7</v>
      </c>
      <c r="J79" s="46">
        <v>17.54</v>
      </c>
      <c r="K79" s="37">
        <v>35</v>
      </c>
      <c r="L79" s="37">
        <v>20</v>
      </c>
    </row>
    <row r="80" spans="1:12">
      <c r="A80" s="30">
        <v>78</v>
      </c>
      <c r="B80" s="36" t="s">
        <v>69</v>
      </c>
      <c r="C80" s="36"/>
      <c r="D80" s="37" t="s">
        <v>8</v>
      </c>
      <c r="E80" s="35" t="s">
        <v>11</v>
      </c>
      <c r="F80" s="35">
        <v>30</v>
      </c>
      <c r="G80" s="35">
        <v>85</v>
      </c>
      <c r="H80" s="35">
        <v>15</v>
      </c>
      <c r="I80" s="46">
        <v>52.62</v>
      </c>
      <c r="J80" s="46">
        <v>70.16</v>
      </c>
      <c r="K80" s="37">
        <v>60</v>
      </c>
      <c r="L80" s="37">
        <v>80</v>
      </c>
    </row>
    <row r="81" spans="1:12">
      <c r="A81" s="30">
        <v>79</v>
      </c>
      <c r="B81" s="36" t="s">
        <v>188</v>
      </c>
      <c r="C81" s="36"/>
      <c r="D81" s="37" t="s">
        <v>8</v>
      </c>
      <c r="E81" s="35" t="s">
        <v>11</v>
      </c>
      <c r="F81" s="35" t="s">
        <v>11</v>
      </c>
      <c r="G81" s="35">
        <v>30</v>
      </c>
      <c r="H81" s="35">
        <v>50</v>
      </c>
      <c r="I81" s="46">
        <f t="shared" si="2"/>
        <v>0</v>
      </c>
      <c r="J81" s="46">
        <f t="shared" si="3"/>
        <v>0</v>
      </c>
      <c r="K81" s="37"/>
      <c r="L81" s="37"/>
    </row>
    <row r="82" spans="1:12">
      <c r="A82" s="30">
        <v>80</v>
      </c>
      <c r="B82" s="36" t="s">
        <v>189</v>
      </c>
      <c r="C82" s="36"/>
      <c r="D82" s="37" t="s">
        <v>4</v>
      </c>
      <c r="E82" s="35">
        <v>11</v>
      </c>
      <c r="F82" s="35">
        <v>25</v>
      </c>
      <c r="G82" s="35">
        <v>11</v>
      </c>
      <c r="H82" s="35">
        <v>25</v>
      </c>
      <c r="I82" s="46">
        <v>13.16</v>
      </c>
      <c r="J82" s="46">
        <v>21.93</v>
      </c>
      <c r="K82" s="37">
        <v>15</v>
      </c>
      <c r="L82" s="37">
        <v>25</v>
      </c>
    </row>
    <row r="83" spans="1:12" s="12" customFormat="1">
      <c r="A83" s="38">
        <v>81</v>
      </c>
      <c r="B83" s="36" t="s">
        <v>190</v>
      </c>
      <c r="C83" s="36"/>
      <c r="D83" s="37" t="s">
        <v>8</v>
      </c>
      <c r="E83" s="37"/>
      <c r="F83" s="37"/>
      <c r="G83" s="37"/>
      <c r="H83" s="37"/>
      <c r="I83" s="46">
        <v>701.6</v>
      </c>
      <c r="J83" s="46">
        <v>131.55000000000001</v>
      </c>
      <c r="K83" s="37">
        <v>800</v>
      </c>
      <c r="L83" s="39">
        <v>150</v>
      </c>
    </row>
    <row r="84" spans="1:12">
      <c r="A84" s="30">
        <v>82</v>
      </c>
      <c r="B84" s="36" t="s">
        <v>191</v>
      </c>
      <c r="C84" s="36"/>
      <c r="D84" s="37" t="s">
        <v>192</v>
      </c>
      <c r="E84" s="35">
        <v>14</v>
      </c>
      <c r="F84" s="35">
        <v>30</v>
      </c>
      <c r="G84" s="35">
        <v>14</v>
      </c>
      <c r="H84" s="35">
        <v>30</v>
      </c>
      <c r="I84" s="46">
        <v>13.16</v>
      </c>
      <c r="J84" s="59">
        <v>26.31</v>
      </c>
      <c r="K84" s="37">
        <v>15</v>
      </c>
      <c r="L84" s="56">
        <v>30</v>
      </c>
    </row>
    <row r="85" spans="1:12">
      <c r="A85" s="30">
        <v>83</v>
      </c>
      <c r="B85" s="36" t="s">
        <v>193</v>
      </c>
      <c r="C85" s="36"/>
      <c r="D85" s="37" t="s">
        <v>194</v>
      </c>
      <c r="E85" s="35">
        <v>2</v>
      </c>
      <c r="F85" s="35"/>
      <c r="G85" s="35">
        <v>2</v>
      </c>
      <c r="H85" s="35"/>
      <c r="I85" s="46">
        <v>8.77</v>
      </c>
      <c r="J85" s="60"/>
      <c r="K85" s="37">
        <v>10</v>
      </c>
      <c r="L85" s="57"/>
    </row>
    <row r="86" spans="1:12">
      <c r="A86" s="30">
        <v>84</v>
      </c>
      <c r="B86" s="33" t="s">
        <v>195</v>
      </c>
      <c r="C86" s="33"/>
      <c r="D86" s="29" t="s">
        <v>8</v>
      </c>
      <c r="E86" s="35">
        <v>10</v>
      </c>
      <c r="F86" s="35">
        <v>25</v>
      </c>
      <c r="G86" s="35">
        <v>12</v>
      </c>
      <c r="H86" s="35">
        <v>5</v>
      </c>
      <c r="I86" s="46">
        <v>13.16</v>
      </c>
      <c r="J86" s="46">
        <v>8.77</v>
      </c>
      <c r="K86" s="29">
        <v>15</v>
      </c>
      <c r="L86" s="29">
        <v>10</v>
      </c>
    </row>
    <row r="87" spans="1:12">
      <c r="A87" s="30">
        <v>85</v>
      </c>
      <c r="B87" s="33" t="s">
        <v>196</v>
      </c>
      <c r="C87" s="33"/>
      <c r="D87" s="29" t="s">
        <v>8</v>
      </c>
      <c r="E87" s="35">
        <v>2</v>
      </c>
      <c r="F87" s="35">
        <v>15</v>
      </c>
      <c r="G87" s="35">
        <v>2</v>
      </c>
      <c r="H87" s="35">
        <v>5</v>
      </c>
      <c r="I87" s="46">
        <v>2.63</v>
      </c>
      <c r="J87" s="46">
        <v>4.3899999999999997</v>
      </c>
      <c r="K87" s="29">
        <v>3</v>
      </c>
      <c r="L87" s="29">
        <v>5</v>
      </c>
    </row>
    <row r="88" spans="1:12">
      <c r="A88" s="30">
        <v>86</v>
      </c>
      <c r="B88" s="33" t="s">
        <v>197</v>
      </c>
      <c r="C88" s="33"/>
      <c r="D88" s="29" t="s">
        <v>8</v>
      </c>
      <c r="E88" s="35">
        <v>2</v>
      </c>
      <c r="F88" s="35">
        <v>60</v>
      </c>
      <c r="G88" s="35">
        <v>3</v>
      </c>
      <c r="H88" s="35">
        <v>30</v>
      </c>
      <c r="I88" s="46">
        <v>1.75</v>
      </c>
      <c r="J88" s="46">
        <v>52.62</v>
      </c>
      <c r="K88" s="29">
        <v>2</v>
      </c>
      <c r="L88" s="29">
        <v>60</v>
      </c>
    </row>
    <row r="89" spans="1:12">
      <c r="A89" s="30">
        <v>87</v>
      </c>
      <c r="B89" s="33" t="s">
        <v>198</v>
      </c>
      <c r="C89" s="33"/>
      <c r="D89" s="29" t="s">
        <v>8</v>
      </c>
      <c r="E89" s="35"/>
      <c r="F89" s="35">
        <v>40</v>
      </c>
      <c r="G89" s="35"/>
      <c r="H89" s="35">
        <v>40</v>
      </c>
      <c r="I89" s="46">
        <f t="shared" ref="I89:I102" si="4">K89-K89*12.3%</f>
        <v>0</v>
      </c>
      <c r="J89" s="46">
        <v>35.08</v>
      </c>
      <c r="K89" s="29"/>
      <c r="L89" s="29">
        <v>40</v>
      </c>
    </row>
    <row r="90" spans="1:12">
      <c r="A90" s="30">
        <v>88</v>
      </c>
      <c r="B90" s="33" t="s">
        <v>199</v>
      </c>
      <c r="C90" s="33"/>
      <c r="D90" s="29" t="s">
        <v>8</v>
      </c>
      <c r="E90" s="35"/>
      <c r="F90" s="35">
        <v>40</v>
      </c>
      <c r="G90" s="35"/>
      <c r="H90" s="35">
        <v>40</v>
      </c>
      <c r="I90" s="46">
        <f t="shared" si="4"/>
        <v>0</v>
      </c>
      <c r="J90" s="46">
        <v>35.08</v>
      </c>
      <c r="K90" s="29"/>
      <c r="L90" s="29">
        <v>40</v>
      </c>
    </row>
    <row r="91" spans="1:12">
      <c r="A91" s="30">
        <v>89</v>
      </c>
      <c r="B91" s="33" t="s">
        <v>200</v>
      </c>
      <c r="C91" s="33"/>
      <c r="D91" s="29" t="s">
        <v>17</v>
      </c>
      <c r="E91" s="35">
        <v>50</v>
      </c>
      <c r="F91" s="35">
        <v>20</v>
      </c>
      <c r="G91" s="35">
        <v>50</v>
      </c>
      <c r="H91" s="35">
        <v>20</v>
      </c>
      <c r="I91" s="46">
        <v>43.85</v>
      </c>
      <c r="J91" s="46">
        <v>52.62</v>
      </c>
      <c r="K91" s="29">
        <v>50</v>
      </c>
      <c r="L91" s="29">
        <v>60</v>
      </c>
    </row>
    <row r="92" spans="1:12">
      <c r="A92" s="30">
        <v>90</v>
      </c>
      <c r="B92" s="33" t="s">
        <v>201</v>
      </c>
      <c r="C92" s="33"/>
      <c r="D92" s="29" t="s">
        <v>17</v>
      </c>
      <c r="E92" s="35">
        <v>75</v>
      </c>
      <c r="F92" s="35">
        <v>10</v>
      </c>
      <c r="G92" s="35">
        <v>30</v>
      </c>
      <c r="H92" s="35">
        <v>10</v>
      </c>
      <c r="I92" s="46">
        <f t="shared" si="4"/>
        <v>0</v>
      </c>
      <c r="J92" s="46">
        <v>52.62</v>
      </c>
      <c r="K92" s="29"/>
      <c r="L92" s="29">
        <v>60</v>
      </c>
    </row>
    <row r="93" spans="1:12">
      <c r="A93" s="30">
        <v>91</v>
      </c>
      <c r="B93" s="33" t="s">
        <v>202</v>
      </c>
      <c r="C93" s="33"/>
      <c r="D93" s="29" t="s">
        <v>17</v>
      </c>
      <c r="E93" s="35">
        <v>50</v>
      </c>
      <c r="F93" s="35">
        <v>10</v>
      </c>
      <c r="G93" s="35">
        <v>50</v>
      </c>
      <c r="H93" s="35">
        <v>10</v>
      </c>
      <c r="I93" s="46">
        <f t="shared" si="4"/>
        <v>0</v>
      </c>
      <c r="J93" s="46">
        <v>70.16</v>
      </c>
      <c r="K93" s="29"/>
      <c r="L93" s="29">
        <v>80</v>
      </c>
    </row>
    <row r="94" spans="1:12">
      <c r="A94" s="30">
        <v>92</v>
      </c>
      <c r="B94" s="33" t="s">
        <v>203</v>
      </c>
      <c r="C94" s="33"/>
      <c r="D94" s="29" t="s">
        <v>8</v>
      </c>
      <c r="E94" s="35"/>
      <c r="F94" s="35">
        <v>25</v>
      </c>
      <c r="G94" s="35"/>
      <c r="H94" s="35">
        <v>25</v>
      </c>
      <c r="I94" s="46">
        <f t="shared" si="4"/>
        <v>0</v>
      </c>
      <c r="J94" s="46">
        <v>52.62</v>
      </c>
      <c r="K94" s="29"/>
      <c r="L94" s="29">
        <v>60</v>
      </c>
    </row>
    <row r="95" spans="1:12">
      <c r="A95" s="30">
        <v>93</v>
      </c>
      <c r="B95" s="33" t="s">
        <v>204</v>
      </c>
      <c r="C95" s="33"/>
      <c r="D95" s="29" t="s">
        <v>8</v>
      </c>
      <c r="E95" s="35"/>
      <c r="F95" s="35">
        <v>25</v>
      </c>
      <c r="G95" s="35"/>
      <c r="H95" s="35">
        <v>25</v>
      </c>
      <c r="I95" s="46">
        <f t="shared" si="4"/>
        <v>0</v>
      </c>
      <c r="J95" s="46">
        <v>52.62</v>
      </c>
      <c r="K95" s="29"/>
      <c r="L95" s="29">
        <v>60</v>
      </c>
    </row>
    <row r="96" spans="1:12">
      <c r="A96" s="30">
        <v>94</v>
      </c>
      <c r="B96" s="33" t="s">
        <v>205</v>
      </c>
      <c r="C96" s="33"/>
      <c r="D96" s="29" t="s">
        <v>8</v>
      </c>
      <c r="E96" s="35"/>
      <c r="F96" s="35">
        <v>25</v>
      </c>
      <c r="G96" s="35"/>
      <c r="H96" s="35">
        <v>25</v>
      </c>
      <c r="I96" s="46">
        <f t="shared" si="4"/>
        <v>0</v>
      </c>
      <c r="J96" s="46">
        <v>21.93</v>
      </c>
      <c r="K96" s="29"/>
      <c r="L96" s="29">
        <v>25</v>
      </c>
    </row>
    <row r="97" spans="1:12">
      <c r="A97" s="30">
        <v>95</v>
      </c>
      <c r="B97" s="33" t="s">
        <v>64</v>
      </c>
      <c r="C97" s="33" t="s">
        <v>206</v>
      </c>
      <c r="D97" s="29"/>
      <c r="E97" s="35"/>
      <c r="F97" s="35">
        <v>150</v>
      </c>
      <c r="G97" s="35"/>
      <c r="H97" s="35">
        <v>150</v>
      </c>
      <c r="I97" s="46">
        <f t="shared" si="4"/>
        <v>0</v>
      </c>
      <c r="J97" s="46">
        <v>131.55000000000001</v>
      </c>
      <c r="K97" s="29"/>
      <c r="L97" s="29">
        <v>150</v>
      </c>
    </row>
    <row r="98" spans="1:12">
      <c r="A98" s="30">
        <v>96</v>
      </c>
      <c r="B98" s="33" t="s">
        <v>207</v>
      </c>
      <c r="C98" s="33"/>
      <c r="D98" s="29"/>
      <c r="E98" s="35"/>
      <c r="F98" s="35">
        <v>25</v>
      </c>
      <c r="G98" s="35"/>
      <c r="H98" s="35">
        <v>25</v>
      </c>
      <c r="I98" s="46">
        <f t="shared" si="4"/>
        <v>0</v>
      </c>
      <c r="J98" s="46">
        <v>26.31</v>
      </c>
      <c r="K98" s="29"/>
      <c r="L98" s="29">
        <v>30</v>
      </c>
    </row>
    <row r="99" spans="1:12">
      <c r="A99" s="30">
        <v>97</v>
      </c>
      <c r="B99" s="33" t="s">
        <v>10</v>
      </c>
      <c r="C99" s="33"/>
      <c r="D99" s="29"/>
      <c r="E99" s="35"/>
      <c r="F99" s="35">
        <v>20</v>
      </c>
      <c r="G99" s="35"/>
      <c r="H99" s="35">
        <v>20</v>
      </c>
      <c r="I99" s="46">
        <f t="shared" si="4"/>
        <v>0</v>
      </c>
      <c r="J99" s="46">
        <v>21.93</v>
      </c>
      <c r="K99" s="29"/>
      <c r="L99" s="29">
        <v>25</v>
      </c>
    </row>
    <row r="100" spans="1:12">
      <c r="A100" s="30">
        <v>98</v>
      </c>
      <c r="B100" s="33" t="s">
        <v>12</v>
      </c>
      <c r="C100" s="33"/>
      <c r="D100" s="29" t="s">
        <v>13</v>
      </c>
      <c r="E100" s="35"/>
      <c r="F100" s="35">
        <v>11</v>
      </c>
      <c r="G100" s="35"/>
      <c r="H100" s="35">
        <v>11</v>
      </c>
      <c r="I100" s="46">
        <f t="shared" si="4"/>
        <v>0</v>
      </c>
      <c r="J100" s="46">
        <v>13.16</v>
      </c>
      <c r="K100" s="29"/>
      <c r="L100" s="29">
        <v>15</v>
      </c>
    </row>
    <row r="101" spans="1:12">
      <c r="A101" s="30">
        <v>99</v>
      </c>
      <c r="B101" s="33" t="s">
        <v>14</v>
      </c>
      <c r="C101" s="33"/>
      <c r="D101" s="29" t="s">
        <v>13</v>
      </c>
      <c r="E101" s="35"/>
      <c r="F101" s="35">
        <v>30</v>
      </c>
      <c r="G101" s="35"/>
      <c r="H101" s="35">
        <v>30</v>
      </c>
      <c r="I101" s="46">
        <f t="shared" si="4"/>
        <v>0</v>
      </c>
      <c r="J101" s="46">
        <v>13.16</v>
      </c>
      <c r="K101" s="29"/>
      <c r="L101" s="29">
        <v>15</v>
      </c>
    </row>
    <row r="102" spans="1:12">
      <c r="A102" s="30">
        <v>100</v>
      </c>
      <c r="B102" s="33" t="s">
        <v>208</v>
      </c>
      <c r="C102" s="33"/>
      <c r="D102" s="29"/>
      <c r="E102" s="35"/>
      <c r="F102" s="35">
        <v>10</v>
      </c>
      <c r="G102" s="35"/>
      <c r="H102" s="35">
        <v>10</v>
      </c>
      <c r="I102" s="46">
        <f t="shared" si="4"/>
        <v>0</v>
      </c>
      <c r="J102" s="46">
        <v>8.77</v>
      </c>
      <c r="K102" s="29"/>
      <c r="L102" s="29">
        <v>10</v>
      </c>
    </row>
    <row r="103" spans="1:12">
      <c r="A103" s="32"/>
      <c r="B103" s="13"/>
      <c r="C103" s="13"/>
      <c r="D103" s="14"/>
      <c r="E103" s="15"/>
      <c r="F103" s="15"/>
      <c r="G103" s="15"/>
      <c r="H103" s="15"/>
      <c r="I103" s="47"/>
      <c r="J103" s="47"/>
      <c r="K103" s="14"/>
      <c r="L103" s="14"/>
    </row>
    <row r="104" spans="1:12">
      <c r="I104" s="48">
        <f>SUM(I3:I103)</f>
        <v>6777.5500000000029</v>
      </c>
      <c r="J104" s="48">
        <f>SUM(J3:J103)</f>
        <v>3822.069999999997</v>
      </c>
      <c r="K104" s="17">
        <f>SUM(K3:K103)</f>
        <v>7728</v>
      </c>
      <c r="L104" s="17">
        <f>SUM(L3:L103)</f>
        <v>4358</v>
      </c>
    </row>
    <row r="105" spans="1:12">
      <c r="I105" s="49"/>
      <c r="J105" s="49"/>
    </row>
    <row r="106" spans="1:12">
      <c r="I106" s="50" t="s">
        <v>209</v>
      </c>
      <c r="J106" s="49">
        <f>I104+J104</f>
        <v>10599.619999999999</v>
      </c>
      <c r="K106" s="18" t="s">
        <v>209</v>
      </c>
      <c r="L106">
        <f>K104+L104</f>
        <v>12086</v>
      </c>
    </row>
    <row r="115" spans="4:12">
      <c r="D115"/>
      <c r="E115"/>
      <c r="F115"/>
      <c r="G115"/>
      <c r="H115"/>
      <c r="J115" s="19"/>
      <c r="L115" s="19"/>
    </row>
  </sheetData>
  <mergeCells count="8">
    <mergeCell ref="K46:K47"/>
    <mergeCell ref="L46:L48"/>
    <mergeCell ref="L84:L85"/>
    <mergeCell ref="J84:J85"/>
    <mergeCell ref="A1:J1"/>
    <mergeCell ref="E46:E47"/>
    <mergeCell ref="I46:I47"/>
    <mergeCell ref="J46:J48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02"/>
  <sheetViews>
    <sheetView workbookViewId="0">
      <selection activeCell="L112" sqref="L112"/>
    </sheetView>
  </sheetViews>
  <sheetFormatPr defaultRowHeight="15"/>
  <cols>
    <col min="2" max="2" width="71.85546875" customWidth="1"/>
    <col min="6" max="6" width="9.140625" customWidth="1"/>
    <col min="7" max="7" width="14.42578125" hidden="1" customWidth="1"/>
    <col min="8" max="8" width="17.5703125" hidden="1" customWidth="1"/>
    <col min="9" max="9" width="32.42578125" hidden="1" customWidth="1"/>
  </cols>
  <sheetData>
    <row r="1" spans="1:9">
      <c r="A1" s="20"/>
      <c r="B1" s="20"/>
      <c r="C1" s="20"/>
      <c r="D1" s="20"/>
      <c r="E1" s="20"/>
      <c r="F1" s="20"/>
      <c r="G1" s="21"/>
      <c r="H1" s="21"/>
      <c r="I1" s="21"/>
    </row>
    <row r="2" spans="1:9">
      <c r="A2" s="20"/>
      <c r="B2" s="65"/>
      <c r="C2" s="65"/>
      <c r="D2" s="65"/>
      <c r="E2" s="65"/>
      <c r="F2" s="20"/>
      <c r="I2" s="21"/>
    </row>
    <row r="3" spans="1:9">
      <c r="A3" s="20"/>
      <c r="B3" s="66" t="s">
        <v>210</v>
      </c>
      <c r="C3" s="66"/>
      <c r="D3" s="66"/>
      <c r="E3" s="66"/>
      <c r="F3" s="20"/>
      <c r="I3" s="21"/>
    </row>
    <row r="4" spans="1:9">
      <c r="A4" s="20"/>
      <c r="B4" s="20"/>
      <c r="C4" s="20"/>
      <c r="D4" s="20"/>
      <c r="E4" s="20"/>
      <c r="F4" s="20"/>
      <c r="G4" s="21"/>
      <c r="H4" s="21"/>
      <c r="I4" s="21"/>
    </row>
    <row r="5" spans="1:9" ht="38.25">
      <c r="A5" s="23"/>
      <c r="B5" s="23" t="s">
        <v>1</v>
      </c>
      <c r="C5" s="23" t="s">
        <v>65</v>
      </c>
      <c r="D5" s="23" t="s">
        <v>157</v>
      </c>
      <c r="E5" s="23" t="s">
        <v>66</v>
      </c>
      <c r="F5" s="23" t="s">
        <v>2</v>
      </c>
      <c r="G5" s="40" t="s">
        <v>157</v>
      </c>
      <c r="H5" s="40" t="s">
        <v>66</v>
      </c>
      <c r="I5" s="40" t="s">
        <v>2</v>
      </c>
    </row>
    <row r="6" spans="1:9" ht="15" customHeight="1">
      <c r="A6" s="23"/>
      <c r="B6" s="23"/>
      <c r="C6" s="23"/>
      <c r="D6" s="23"/>
      <c r="E6" s="23"/>
      <c r="F6" s="23"/>
      <c r="G6" s="40"/>
      <c r="H6" s="40"/>
      <c r="I6" s="40"/>
    </row>
    <row r="7" spans="1:9" ht="15" customHeight="1">
      <c r="A7" s="23">
        <v>1</v>
      </c>
      <c r="B7" s="23" t="s">
        <v>16</v>
      </c>
      <c r="C7" s="23" t="s">
        <v>17</v>
      </c>
      <c r="D7" s="51">
        <v>131.55000000000001</v>
      </c>
      <c r="E7" s="51">
        <v>13.16</v>
      </c>
      <c r="F7" s="51">
        <f>D7+E7</f>
        <v>144.71</v>
      </c>
      <c r="G7" s="40">
        <v>150</v>
      </c>
      <c r="H7" s="40">
        <v>15</v>
      </c>
      <c r="I7" s="40">
        <f>G7+H7</f>
        <v>165</v>
      </c>
    </row>
    <row r="8" spans="1:9" ht="15" customHeight="1">
      <c r="A8" s="23">
        <v>2</v>
      </c>
      <c r="B8" s="23" t="s">
        <v>18</v>
      </c>
      <c r="C8" s="23" t="s">
        <v>17</v>
      </c>
      <c r="D8" s="51">
        <v>114.01</v>
      </c>
      <c r="E8" s="51">
        <v>13.16</v>
      </c>
      <c r="F8" s="51">
        <f t="shared" ref="F8:F32" si="0">SUM(D8:E8)</f>
        <v>127.17</v>
      </c>
      <c r="G8" s="40">
        <v>130</v>
      </c>
      <c r="H8" s="40">
        <v>15</v>
      </c>
      <c r="I8" s="40">
        <f t="shared" ref="I8:I32" si="1">SUM(G8:H8)</f>
        <v>145</v>
      </c>
    </row>
    <row r="9" spans="1:9" ht="15" customHeight="1">
      <c r="A9" s="23">
        <v>3</v>
      </c>
      <c r="B9" s="23" t="s">
        <v>159</v>
      </c>
      <c r="C9" s="23" t="s">
        <v>8</v>
      </c>
      <c r="D9" s="51">
        <v>13.16</v>
      </c>
      <c r="E9" s="51">
        <v>4.3899999999999997</v>
      </c>
      <c r="F9" s="51">
        <f t="shared" si="0"/>
        <v>17.55</v>
      </c>
      <c r="G9" s="40">
        <v>15</v>
      </c>
      <c r="H9" s="40">
        <v>5</v>
      </c>
      <c r="I9" s="40">
        <f t="shared" si="1"/>
        <v>20</v>
      </c>
    </row>
    <row r="10" spans="1:9" ht="15" customHeight="1">
      <c r="A10" s="23">
        <v>4</v>
      </c>
      <c r="B10" s="23" t="s">
        <v>160</v>
      </c>
      <c r="C10" s="23" t="s">
        <v>8</v>
      </c>
      <c r="D10" s="51">
        <v>13.16</v>
      </c>
      <c r="E10" s="51">
        <v>4.3899999999999997</v>
      </c>
      <c r="F10" s="51">
        <f t="shared" si="0"/>
        <v>17.55</v>
      </c>
      <c r="G10" s="40">
        <v>15</v>
      </c>
      <c r="H10" s="40">
        <v>5</v>
      </c>
      <c r="I10" s="40">
        <f t="shared" si="1"/>
        <v>20</v>
      </c>
    </row>
    <row r="11" spans="1:9" ht="15" customHeight="1">
      <c r="A11" s="23">
        <v>5</v>
      </c>
      <c r="B11" s="23" t="s">
        <v>161</v>
      </c>
      <c r="C11" s="23" t="s">
        <v>17</v>
      </c>
      <c r="D11" s="51">
        <v>87.7</v>
      </c>
      <c r="E11" s="51">
        <v>26.31</v>
      </c>
      <c r="F11" s="51">
        <f t="shared" si="0"/>
        <v>114.01</v>
      </c>
      <c r="G11" s="40">
        <v>100</v>
      </c>
      <c r="H11" s="40">
        <v>30</v>
      </c>
      <c r="I11" s="40">
        <f t="shared" si="1"/>
        <v>130</v>
      </c>
    </row>
    <row r="12" spans="1:9" ht="15" customHeight="1">
      <c r="A12" s="23">
        <v>6</v>
      </c>
      <c r="B12" s="23" t="s">
        <v>162</v>
      </c>
      <c r="C12" s="23" t="s">
        <v>8</v>
      </c>
      <c r="D12" s="51">
        <v>105.24</v>
      </c>
      <c r="E12" s="51">
        <v>43.85</v>
      </c>
      <c r="F12" s="51">
        <f t="shared" si="0"/>
        <v>149.09</v>
      </c>
      <c r="G12" s="40">
        <v>120</v>
      </c>
      <c r="H12" s="40">
        <v>50</v>
      </c>
      <c r="I12" s="40">
        <f t="shared" si="1"/>
        <v>170</v>
      </c>
    </row>
    <row r="13" spans="1:9" ht="15" customHeight="1">
      <c r="A13" s="23">
        <v>7</v>
      </c>
      <c r="B13" s="23" t="s">
        <v>19</v>
      </c>
      <c r="C13" s="23" t="s">
        <v>8</v>
      </c>
      <c r="D13" s="51">
        <v>166.63</v>
      </c>
      <c r="E13" s="51">
        <v>13.16</v>
      </c>
      <c r="F13" s="51">
        <f t="shared" si="0"/>
        <v>179.79</v>
      </c>
      <c r="G13" s="40">
        <v>190</v>
      </c>
      <c r="H13" s="40">
        <v>15</v>
      </c>
      <c r="I13" s="40">
        <f t="shared" si="1"/>
        <v>205</v>
      </c>
    </row>
    <row r="14" spans="1:9" ht="15" customHeight="1">
      <c r="A14" s="23">
        <v>8</v>
      </c>
      <c r="B14" s="23" t="s">
        <v>20</v>
      </c>
      <c r="C14" s="23" t="s">
        <v>8</v>
      </c>
      <c r="D14" s="51">
        <v>157.86000000000001</v>
      </c>
      <c r="E14" s="51">
        <v>13.16</v>
      </c>
      <c r="F14" s="51">
        <f t="shared" si="0"/>
        <v>171.02</v>
      </c>
      <c r="G14" s="40">
        <v>180</v>
      </c>
      <c r="H14" s="40">
        <v>15</v>
      </c>
      <c r="I14" s="40">
        <f t="shared" si="1"/>
        <v>195</v>
      </c>
    </row>
    <row r="15" spans="1:9" ht="15" customHeight="1">
      <c r="A15" s="23">
        <v>9</v>
      </c>
      <c r="B15" s="23" t="s">
        <v>21</v>
      </c>
      <c r="C15" s="23" t="s">
        <v>8</v>
      </c>
      <c r="D15" s="51">
        <v>184.17</v>
      </c>
      <c r="E15" s="51">
        <v>26.31</v>
      </c>
      <c r="F15" s="51">
        <f t="shared" si="0"/>
        <v>210.48</v>
      </c>
      <c r="G15" s="40">
        <v>210</v>
      </c>
      <c r="H15" s="40">
        <v>30</v>
      </c>
      <c r="I15" s="40">
        <f t="shared" si="1"/>
        <v>240</v>
      </c>
    </row>
    <row r="16" spans="1:9" ht="15" customHeight="1">
      <c r="A16" s="23">
        <v>10</v>
      </c>
      <c r="B16" s="23" t="s">
        <v>22</v>
      </c>
      <c r="C16" s="23" t="s">
        <v>8</v>
      </c>
      <c r="D16" s="51">
        <v>166.63</v>
      </c>
      <c r="E16" s="51">
        <v>70.16</v>
      </c>
      <c r="F16" s="51">
        <f t="shared" si="0"/>
        <v>236.79</v>
      </c>
      <c r="G16" s="40">
        <v>190</v>
      </c>
      <c r="H16" s="40">
        <v>80</v>
      </c>
      <c r="I16" s="40">
        <f t="shared" si="1"/>
        <v>270</v>
      </c>
    </row>
    <row r="17" spans="1:9" ht="15" customHeight="1">
      <c r="A17" s="23">
        <v>11</v>
      </c>
      <c r="B17" s="23" t="s">
        <v>23</v>
      </c>
      <c r="C17" s="23" t="s">
        <v>8</v>
      </c>
      <c r="D17" s="51">
        <v>105.24</v>
      </c>
      <c r="E17" s="51">
        <v>30.7</v>
      </c>
      <c r="F17" s="51">
        <f t="shared" si="0"/>
        <v>135.94</v>
      </c>
      <c r="G17" s="40">
        <v>120</v>
      </c>
      <c r="H17" s="40">
        <v>35</v>
      </c>
      <c r="I17" s="40">
        <f t="shared" si="1"/>
        <v>155</v>
      </c>
    </row>
    <row r="18" spans="1:9" ht="15" customHeight="1">
      <c r="A18" s="23">
        <v>12</v>
      </c>
      <c r="B18" s="23" t="s">
        <v>25</v>
      </c>
      <c r="C18" s="23" t="s">
        <v>8</v>
      </c>
      <c r="D18" s="51">
        <v>30.7</v>
      </c>
      <c r="E18" s="51">
        <v>21.93</v>
      </c>
      <c r="F18" s="51">
        <f t="shared" si="0"/>
        <v>52.629999999999995</v>
      </c>
      <c r="G18" s="40">
        <v>35</v>
      </c>
      <c r="H18" s="40">
        <v>25</v>
      </c>
      <c r="I18" s="40">
        <f t="shared" si="1"/>
        <v>60</v>
      </c>
    </row>
    <row r="19" spans="1:9" ht="15" customHeight="1">
      <c r="A19" s="23">
        <v>13</v>
      </c>
      <c r="B19" s="23" t="s">
        <v>26</v>
      </c>
      <c r="C19" s="23" t="s">
        <v>8</v>
      </c>
      <c r="D19" s="51">
        <v>35.08</v>
      </c>
      <c r="E19" s="51">
        <v>30.7</v>
      </c>
      <c r="F19" s="51">
        <f t="shared" si="0"/>
        <v>65.78</v>
      </c>
      <c r="G19" s="40">
        <v>40</v>
      </c>
      <c r="H19" s="40">
        <v>35</v>
      </c>
      <c r="I19" s="40">
        <f t="shared" si="1"/>
        <v>75</v>
      </c>
    </row>
    <row r="20" spans="1:9" ht="15" customHeight="1">
      <c r="A20" s="23">
        <v>14</v>
      </c>
      <c r="B20" s="23" t="s">
        <v>27</v>
      </c>
      <c r="C20" s="23" t="s">
        <v>8</v>
      </c>
      <c r="D20" s="51">
        <v>78.930000000000007</v>
      </c>
      <c r="E20" s="51">
        <v>30.7</v>
      </c>
      <c r="F20" s="51">
        <f t="shared" si="0"/>
        <v>109.63000000000001</v>
      </c>
      <c r="G20" s="40">
        <v>90</v>
      </c>
      <c r="H20" s="40">
        <v>35</v>
      </c>
      <c r="I20" s="40">
        <f t="shared" si="1"/>
        <v>125</v>
      </c>
    </row>
    <row r="21" spans="1:9" ht="15" customHeight="1">
      <c r="A21" s="23">
        <v>15</v>
      </c>
      <c r="B21" s="23" t="s">
        <v>211</v>
      </c>
      <c r="C21" s="23" t="s">
        <v>8</v>
      </c>
      <c r="D21" s="51">
        <v>78.930000000000007</v>
      </c>
      <c r="E21" s="51">
        <v>17.54</v>
      </c>
      <c r="F21" s="51">
        <f t="shared" si="0"/>
        <v>96.47</v>
      </c>
      <c r="G21" s="40">
        <v>90</v>
      </c>
      <c r="H21" s="40">
        <v>20</v>
      </c>
      <c r="I21" s="40">
        <f t="shared" si="1"/>
        <v>110</v>
      </c>
    </row>
    <row r="22" spans="1:9" ht="15" customHeight="1">
      <c r="A22" s="23">
        <v>16</v>
      </c>
      <c r="B22" s="23" t="s">
        <v>29</v>
      </c>
      <c r="C22" s="23" t="s">
        <v>8</v>
      </c>
      <c r="D22" s="51">
        <v>482.35</v>
      </c>
      <c r="E22" s="51">
        <v>52.62</v>
      </c>
      <c r="F22" s="51">
        <f t="shared" si="0"/>
        <v>534.97</v>
      </c>
      <c r="G22" s="40">
        <v>550</v>
      </c>
      <c r="H22" s="40">
        <v>60</v>
      </c>
      <c r="I22" s="40">
        <f t="shared" si="1"/>
        <v>610</v>
      </c>
    </row>
    <row r="23" spans="1:9" ht="15" customHeight="1">
      <c r="A23" s="23">
        <v>17</v>
      </c>
      <c r="B23" s="23" t="s">
        <v>30</v>
      </c>
      <c r="C23" s="23" t="s">
        <v>8</v>
      </c>
      <c r="D23" s="51">
        <v>359.57</v>
      </c>
      <c r="E23" s="51">
        <v>52.62</v>
      </c>
      <c r="F23" s="51">
        <f t="shared" si="0"/>
        <v>412.19</v>
      </c>
      <c r="G23" s="40">
        <v>410</v>
      </c>
      <c r="H23" s="40">
        <v>60</v>
      </c>
      <c r="I23" s="40">
        <f t="shared" si="1"/>
        <v>470</v>
      </c>
    </row>
    <row r="24" spans="1:9" ht="15" customHeight="1">
      <c r="A24" s="23">
        <v>18</v>
      </c>
      <c r="B24" s="23" t="s">
        <v>31</v>
      </c>
      <c r="C24" s="23" t="s">
        <v>8</v>
      </c>
      <c r="D24" s="51">
        <v>131.55000000000001</v>
      </c>
      <c r="E24" s="51">
        <v>70.16</v>
      </c>
      <c r="F24" s="51">
        <f t="shared" si="0"/>
        <v>201.71</v>
      </c>
      <c r="G24" s="40">
        <v>150</v>
      </c>
      <c r="H24" s="40">
        <v>80</v>
      </c>
      <c r="I24" s="40">
        <f t="shared" si="1"/>
        <v>230</v>
      </c>
    </row>
    <row r="25" spans="1:9" ht="15" customHeight="1">
      <c r="A25" s="23">
        <v>19</v>
      </c>
      <c r="B25" s="23" t="s">
        <v>32</v>
      </c>
      <c r="C25" s="23" t="s">
        <v>8</v>
      </c>
      <c r="D25" s="51">
        <v>30.7</v>
      </c>
      <c r="E25" s="51">
        <v>21.93</v>
      </c>
      <c r="F25" s="51">
        <f t="shared" si="0"/>
        <v>52.629999999999995</v>
      </c>
      <c r="G25" s="40">
        <v>35</v>
      </c>
      <c r="H25" s="40">
        <v>25</v>
      </c>
      <c r="I25" s="40">
        <f t="shared" si="1"/>
        <v>60</v>
      </c>
    </row>
    <row r="26" spans="1:9" ht="15" customHeight="1">
      <c r="A26" s="23">
        <v>20</v>
      </c>
      <c r="B26" s="23" t="s">
        <v>33</v>
      </c>
      <c r="C26" s="23" t="s">
        <v>8</v>
      </c>
      <c r="D26" s="51">
        <v>105.24</v>
      </c>
      <c r="E26" s="51">
        <v>70.16</v>
      </c>
      <c r="F26" s="51">
        <f t="shared" si="0"/>
        <v>175.39999999999998</v>
      </c>
      <c r="G26" s="40">
        <v>120</v>
      </c>
      <c r="H26" s="40">
        <v>80</v>
      </c>
      <c r="I26" s="40">
        <f t="shared" si="1"/>
        <v>200</v>
      </c>
    </row>
    <row r="27" spans="1:9" ht="15" customHeight="1">
      <c r="A27" s="23">
        <v>21</v>
      </c>
      <c r="B27" s="23" t="s">
        <v>34</v>
      </c>
      <c r="C27" s="23" t="s">
        <v>8</v>
      </c>
      <c r="D27" s="51">
        <v>105.24</v>
      </c>
      <c r="E27" s="51">
        <v>8.77</v>
      </c>
      <c r="F27" s="51">
        <f t="shared" si="0"/>
        <v>114.00999999999999</v>
      </c>
      <c r="G27" s="40">
        <v>120</v>
      </c>
      <c r="H27" s="40">
        <v>10</v>
      </c>
      <c r="I27" s="40">
        <f t="shared" si="1"/>
        <v>130</v>
      </c>
    </row>
    <row r="28" spans="1:9" ht="15" customHeight="1">
      <c r="A28" s="23">
        <v>22</v>
      </c>
      <c r="B28" s="23" t="s">
        <v>35</v>
      </c>
      <c r="C28" s="23" t="s">
        <v>8</v>
      </c>
      <c r="D28" s="51">
        <v>131.55000000000001</v>
      </c>
      <c r="E28" s="51">
        <v>39.47</v>
      </c>
      <c r="F28" s="51">
        <f t="shared" si="0"/>
        <v>171.02</v>
      </c>
      <c r="G28" s="40">
        <v>150</v>
      </c>
      <c r="H28" s="40">
        <v>45</v>
      </c>
      <c r="I28" s="40">
        <f t="shared" si="1"/>
        <v>195</v>
      </c>
    </row>
    <row r="29" spans="1:9" ht="15" customHeight="1">
      <c r="A29" s="23">
        <v>23</v>
      </c>
      <c r="B29" s="23" t="s">
        <v>36</v>
      </c>
      <c r="C29" s="23" t="s">
        <v>8</v>
      </c>
      <c r="D29" s="51">
        <v>114.01</v>
      </c>
      <c r="E29" s="51">
        <v>39.47</v>
      </c>
      <c r="F29" s="51">
        <f t="shared" si="0"/>
        <v>153.48000000000002</v>
      </c>
      <c r="G29" s="40">
        <v>130</v>
      </c>
      <c r="H29" s="40">
        <v>45</v>
      </c>
      <c r="I29" s="40">
        <f t="shared" si="1"/>
        <v>175</v>
      </c>
    </row>
    <row r="30" spans="1:9" ht="15" customHeight="1">
      <c r="A30" s="23">
        <v>24</v>
      </c>
      <c r="B30" s="23" t="s">
        <v>37</v>
      </c>
      <c r="C30" s="23" t="s">
        <v>8</v>
      </c>
      <c r="D30" s="51">
        <v>114.01</v>
      </c>
      <c r="E30" s="51">
        <v>30.7</v>
      </c>
      <c r="F30" s="51">
        <f t="shared" si="0"/>
        <v>144.71</v>
      </c>
      <c r="G30" s="40">
        <v>130</v>
      </c>
      <c r="H30" s="40">
        <v>35</v>
      </c>
      <c r="I30" s="40">
        <f t="shared" si="1"/>
        <v>165</v>
      </c>
    </row>
    <row r="31" spans="1:9" ht="15" customHeight="1">
      <c r="A31" s="23">
        <v>25</v>
      </c>
      <c r="B31" s="23" t="s">
        <v>163</v>
      </c>
      <c r="C31" s="23" t="s">
        <v>8</v>
      </c>
      <c r="D31" s="51">
        <v>192.94</v>
      </c>
      <c r="E31" s="51">
        <v>30.7</v>
      </c>
      <c r="F31" s="51">
        <f t="shared" si="0"/>
        <v>223.64</v>
      </c>
      <c r="G31" s="40">
        <v>220</v>
      </c>
      <c r="H31" s="40">
        <v>35</v>
      </c>
      <c r="I31" s="40">
        <f t="shared" si="1"/>
        <v>255</v>
      </c>
    </row>
    <row r="32" spans="1:9" ht="15" customHeight="1">
      <c r="A32" s="23">
        <v>26</v>
      </c>
      <c r="B32" s="23" t="s">
        <v>38</v>
      </c>
      <c r="C32" s="23" t="s">
        <v>8</v>
      </c>
      <c r="D32" s="51">
        <v>201.71</v>
      </c>
      <c r="E32" s="51">
        <v>30.7</v>
      </c>
      <c r="F32" s="51">
        <f t="shared" si="0"/>
        <v>232.41</v>
      </c>
      <c r="G32" s="40">
        <v>230</v>
      </c>
      <c r="H32" s="40">
        <v>35</v>
      </c>
      <c r="I32" s="40">
        <f t="shared" si="1"/>
        <v>265</v>
      </c>
    </row>
    <row r="33" spans="1:9" ht="15" customHeight="1">
      <c r="A33" s="23">
        <v>27</v>
      </c>
      <c r="B33" s="23" t="s">
        <v>39</v>
      </c>
      <c r="C33" s="23" t="s">
        <v>8</v>
      </c>
      <c r="D33" s="51">
        <v>74.55</v>
      </c>
      <c r="E33" s="51">
        <v>21.93</v>
      </c>
      <c r="F33" s="51">
        <f>D33+E33</f>
        <v>96.47999999999999</v>
      </c>
      <c r="G33" s="40">
        <v>85</v>
      </c>
      <c r="H33" s="40">
        <v>25</v>
      </c>
      <c r="I33" s="40">
        <f>G33+H33</f>
        <v>110</v>
      </c>
    </row>
    <row r="34" spans="1:9" ht="15" customHeight="1">
      <c r="A34" s="23">
        <v>28</v>
      </c>
      <c r="B34" s="23" t="s">
        <v>40</v>
      </c>
      <c r="C34" s="23" t="s">
        <v>8</v>
      </c>
      <c r="D34" s="51">
        <v>30.7</v>
      </c>
      <c r="E34" s="51">
        <v>21.93</v>
      </c>
      <c r="F34" s="51">
        <f t="shared" ref="F34:F41" si="2">D34+E34</f>
        <v>52.629999999999995</v>
      </c>
      <c r="G34" s="40">
        <v>35</v>
      </c>
      <c r="H34" s="40">
        <v>25</v>
      </c>
      <c r="I34" s="40">
        <f t="shared" ref="I34:I41" si="3">G34+H34</f>
        <v>60</v>
      </c>
    </row>
    <row r="35" spans="1:9" ht="15" customHeight="1">
      <c r="A35" s="23">
        <v>29</v>
      </c>
      <c r="B35" s="23" t="s">
        <v>41</v>
      </c>
      <c r="C35" s="23" t="s">
        <v>8</v>
      </c>
      <c r="D35" s="51">
        <v>74.55</v>
      </c>
      <c r="E35" s="51">
        <v>30.7</v>
      </c>
      <c r="F35" s="51">
        <f t="shared" si="2"/>
        <v>105.25</v>
      </c>
      <c r="G35" s="40">
        <v>85</v>
      </c>
      <c r="H35" s="40">
        <v>35</v>
      </c>
      <c r="I35" s="40">
        <f t="shared" si="3"/>
        <v>120</v>
      </c>
    </row>
    <row r="36" spans="1:9" ht="15" customHeight="1">
      <c r="A36" s="23">
        <v>30</v>
      </c>
      <c r="B36" s="23" t="s">
        <v>42</v>
      </c>
      <c r="C36" s="23" t="s">
        <v>8</v>
      </c>
      <c r="D36" s="51">
        <v>271.87</v>
      </c>
      <c r="E36" s="51">
        <v>70.16</v>
      </c>
      <c r="F36" s="51">
        <f t="shared" si="2"/>
        <v>342.03</v>
      </c>
      <c r="G36" s="40">
        <v>310</v>
      </c>
      <c r="H36" s="40">
        <v>80</v>
      </c>
      <c r="I36" s="40">
        <f t="shared" si="3"/>
        <v>390</v>
      </c>
    </row>
    <row r="37" spans="1:9" ht="15" customHeight="1">
      <c r="A37" s="23">
        <v>31</v>
      </c>
      <c r="B37" s="23" t="s">
        <v>43</v>
      </c>
      <c r="C37" s="23" t="s">
        <v>8</v>
      </c>
      <c r="D37" s="51">
        <v>324.49</v>
      </c>
      <c r="E37" s="51">
        <v>70.16</v>
      </c>
      <c r="F37" s="51">
        <f t="shared" si="2"/>
        <v>394.65</v>
      </c>
      <c r="G37" s="40">
        <v>370</v>
      </c>
      <c r="H37" s="40">
        <v>80</v>
      </c>
      <c r="I37" s="40">
        <f t="shared" si="3"/>
        <v>450</v>
      </c>
    </row>
    <row r="38" spans="1:9" ht="15" customHeight="1">
      <c r="A38" s="23">
        <v>32</v>
      </c>
      <c r="B38" s="23" t="s">
        <v>166</v>
      </c>
      <c r="C38" s="23" t="s">
        <v>8</v>
      </c>
      <c r="D38" s="51">
        <v>157.86000000000001</v>
      </c>
      <c r="E38" s="51">
        <v>39.47</v>
      </c>
      <c r="F38" s="51">
        <f t="shared" si="2"/>
        <v>197.33</v>
      </c>
      <c r="G38" s="40">
        <v>180</v>
      </c>
      <c r="H38" s="40">
        <v>45</v>
      </c>
      <c r="I38" s="40">
        <f t="shared" si="3"/>
        <v>225</v>
      </c>
    </row>
    <row r="39" spans="1:9" ht="15" customHeight="1">
      <c r="A39" s="23">
        <v>33</v>
      </c>
      <c r="B39" s="23" t="s">
        <v>167</v>
      </c>
      <c r="C39" s="23" t="s">
        <v>8</v>
      </c>
      <c r="D39" s="51">
        <v>131.55000000000001</v>
      </c>
      <c r="E39" s="51">
        <v>39.47</v>
      </c>
      <c r="F39" s="51">
        <f t="shared" si="2"/>
        <v>171.02</v>
      </c>
      <c r="G39" s="40">
        <v>150</v>
      </c>
      <c r="H39" s="40">
        <v>45</v>
      </c>
      <c r="I39" s="40">
        <f t="shared" si="3"/>
        <v>195</v>
      </c>
    </row>
    <row r="40" spans="1:9" ht="15" customHeight="1">
      <c r="A40" s="23">
        <v>34</v>
      </c>
      <c r="B40" s="23" t="s">
        <v>49</v>
      </c>
      <c r="C40" s="23" t="s">
        <v>8</v>
      </c>
      <c r="D40" s="51">
        <v>184.17</v>
      </c>
      <c r="E40" s="51">
        <v>52.62</v>
      </c>
      <c r="F40" s="51">
        <f t="shared" si="2"/>
        <v>236.79</v>
      </c>
      <c r="G40" s="40">
        <v>210</v>
      </c>
      <c r="H40" s="40">
        <v>60</v>
      </c>
      <c r="I40" s="40">
        <f t="shared" si="3"/>
        <v>270</v>
      </c>
    </row>
    <row r="41" spans="1:9" ht="15" customHeight="1">
      <c r="A41" s="23">
        <v>35</v>
      </c>
      <c r="B41" s="23" t="s">
        <v>50</v>
      </c>
      <c r="C41" s="23" t="s">
        <v>8</v>
      </c>
      <c r="D41" s="51">
        <v>210.48</v>
      </c>
      <c r="E41" s="51">
        <v>39.47</v>
      </c>
      <c r="F41" s="51">
        <f t="shared" si="2"/>
        <v>249.95</v>
      </c>
      <c r="G41" s="40">
        <v>240</v>
      </c>
      <c r="H41" s="40">
        <v>45</v>
      </c>
      <c r="I41" s="40">
        <f t="shared" si="3"/>
        <v>285</v>
      </c>
    </row>
    <row r="42" spans="1:9" ht="15" customHeight="1">
      <c r="A42" s="23">
        <v>36</v>
      </c>
      <c r="B42" s="23" t="s">
        <v>172</v>
      </c>
      <c r="C42" s="23" t="s">
        <v>8</v>
      </c>
      <c r="D42" s="51">
        <v>140.32</v>
      </c>
      <c r="E42" s="67">
        <v>149.09</v>
      </c>
      <c r="F42" s="51">
        <f>D42+E42</f>
        <v>289.40999999999997</v>
      </c>
      <c r="G42" s="40">
        <v>160</v>
      </c>
      <c r="H42" s="68">
        <v>170</v>
      </c>
      <c r="I42" s="40">
        <f>G42+H42</f>
        <v>330</v>
      </c>
    </row>
    <row r="43" spans="1:9" ht="15" customHeight="1">
      <c r="A43" s="23">
        <v>37</v>
      </c>
      <c r="B43" s="23" t="s">
        <v>173</v>
      </c>
      <c r="C43" s="23" t="s">
        <v>8</v>
      </c>
      <c r="D43" s="51">
        <v>52.62</v>
      </c>
      <c r="E43" s="67"/>
      <c r="F43" s="51">
        <f>D43+E42</f>
        <v>201.71</v>
      </c>
      <c r="G43" s="40">
        <v>60</v>
      </c>
      <c r="H43" s="68"/>
      <c r="I43" s="40">
        <f>G43+H42</f>
        <v>230</v>
      </c>
    </row>
    <row r="44" spans="1:9" ht="15" customHeight="1">
      <c r="A44" s="23">
        <v>38</v>
      </c>
      <c r="B44" s="23" t="s">
        <v>175</v>
      </c>
      <c r="C44" s="23" t="s">
        <v>8</v>
      </c>
      <c r="D44" s="51">
        <v>35.08</v>
      </c>
      <c r="E44" s="51">
        <v>70.16</v>
      </c>
      <c r="F44" s="51">
        <f>D44+E44</f>
        <v>105.24</v>
      </c>
      <c r="G44" s="40">
        <v>40</v>
      </c>
      <c r="H44" s="40">
        <v>80</v>
      </c>
      <c r="I44" s="40">
        <f>G44+H44</f>
        <v>120</v>
      </c>
    </row>
    <row r="45" spans="1:9" ht="15" customHeight="1">
      <c r="A45" s="23">
        <v>39</v>
      </c>
      <c r="B45" s="23" t="s">
        <v>177</v>
      </c>
      <c r="C45" s="23" t="s">
        <v>8</v>
      </c>
      <c r="D45" s="51">
        <v>17.54</v>
      </c>
      <c r="E45" s="51">
        <v>26.31</v>
      </c>
      <c r="F45" s="51">
        <f t="shared" ref="F45:F53" si="4">D45+E45</f>
        <v>43.849999999999994</v>
      </c>
      <c r="G45" s="40">
        <v>20</v>
      </c>
      <c r="H45" s="40">
        <v>30</v>
      </c>
      <c r="I45" s="40">
        <f t="shared" ref="I45:I48" si="5">G45+H45</f>
        <v>50</v>
      </c>
    </row>
    <row r="46" spans="1:9" ht="15" customHeight="1">
      <c r="A46" s="23">
        <v>40</v>
      </c>
      <c r="B46" s="23" t="s">
        <v>52</v>
      </c>
      <c r="C46" s="23" t="s">
        <v>8</v>
      </c>
      <c r="D46" s="51">
        <v>17.54</v>
      </c>
      <c r="E46" s="51">
        <v>26.31</v>
      </c>
      <c r="F46" s="51">
        <f t="shared" si="4"/>
        <v>43.849999999999994</v>
      </c>
      <c r="G46" s="40">
        <v>20</v>
      </c>
      <c r="H46" s="40">
        <v>30</v>
      </c>
      <c r="I46" s="40">
        <f t="shared" si="5"/>
        <v>50</v>
      </c>
    </row>
    <row r="47" spans="1:9" ht="15" customHeight="1">
      <c r="A47" s="23">
        <v>41</v>
      </c>
      <c r="B47" s="23" t="s">
        <v>53</v>
      </c>
      <c r="C47" s="23" t="s">
        <v>8</v>
      </c>
      <c r="D47" s="51">
        <v>48.24</v>
      </c>
      <c r="E47" s="51">
        <v>131.55000000000001</v>
      </c>
      <c r="F47" s="51">
        <f t="shared" si="4"/>
        <v>179.79000000000002</v>
      </c>
      <c r="G47" s="40">
        <v>55</v>
      </c>
      <c r="H47" s="40">
        <v>150</v>
      </c>
      <c r="I47" s="40">
        <f t="shared" si="5"/>
        <v>205</v>
      </c>
    </row>
    <row r="48" spans="1:9" ht="15" customHeight="1">
      <c r="A48" s="23">
        <v>42</v>
      </c>
      <c r="B48" s="23" t="s">
        <v>212</v>
      </c>
      <c r="C48" s="23" t="s">
        <v>8</v>
      </c>
      <c r="D48" s="51">
        <v>2.63</v>
      </c>
      <c r="E48" s="51">
        <v>131.55000000000001</v>
      </c>
      <c r="F48" s="51">
        <f t="shared" si="4"/>
        <v>134.18</v>
      </c>
      <c r="G48" s="40">
        <v>3</v>
      </c>
      <c r="H48" s="40">
        <v>150</v>
      </c>
      <c r="I48" s="40">
        <f t="shared" si="5"/>
        <v>153</v>
      </c>
    </row>
    <row r="49" spans="1:9" ht="15" customHeight="1">
      <c r="A49" s="23">
        <v>43</v>
      </c>
      <c r="B49" s="23" t="s">
        <v>213</v>
      </c>
      <c r="C49" s="23" t="s">
        <v>8</v>
      </c>
      <c r="D49" s="51">
        <v>43.85</v>
      </c>
      <c r="E49" s="51">
        <v>30.7</v>
      </c>
      <c r="F49" s="51">
        <f>D49+E49</f>
        <v>74.55</v>
      </c>
      <c r="G49" s="40">
        <v>50</v>
      </c>
      <c r="H49" s="40">
        <v>35</v>
      </c>
      <c r="I49" s="40">
        <f>G49+H49</f>
        <v>85</v>
      </c>
    </row>
    <row r="50" spans="1:9" ht="15" customHeight="1">
      <c r="A50" s="23">
        <v>44</v>
      </c>
      <c r="B50" s="23" t="s">
        <v>214</v>
      </c>
      <c r="C50" s="23" t="s">
        <v>8</v>
      </c>
      <c r="D50" s="51">
        <v>87.7</v>
      </c>
      <c r="E50" s="51">
        <v>30.7</v>
      </c>
      <c r="F50" s="51">
        <f t="shared" si="4"/>
        <v>118.4</v>
      </c>
      <c r="G50" s="40">
        <v>100</v>
      </c>
      <c r="H50" s="40">
        <v>35</v>
      </c>
      <c r="I50" s="40">
        <f t="shared" ref="I50:I53" si="6">G50+H50</f>
        <v>135</v>
      </c>
    </row>
    <row r="51" spans="1:9" ht="15" customHeight="1">
      <c r="A51" s="23">
        <v>45</v>
      </c>
      <c r="B51" s="23" t="s">
        <v>57</v>
      </c>
      <c r="C51" s="23" t="s">
        <v>8</v>
      </c>
      <c r="D51" s="51">
        <v>201.71</v>
      </c>
      <c r="E51" s="51">
        <v>43.85</v>
      </c>
      <c r="F51" s="51">
        <f t="shared" si="4"/>
        <v>245.56</v>
      </c>
      <c r="G51" s="40">
        <v>230</v>
      </c>
      <c r="H51" s="40">
        <v>50</v>
      </c>
      <c r="I51" s="40">
        <f t="shared" si="6"/>
        <v>280</v>
      </c>
    </row>
    <row r="52" spans="1:9" ht="15" customHeight="1">
      <c r="A52" s="23">
        <v>46</v>
      </c>
      <c r="B52" s="23" t="s">
        <v>58</v>
      </c>
      <c r="C52" s="23" t="s">
        <v>8</v>
      </c>
      <c r="D52" s="51">
        <v>48.24</v>
      </c>
      <c r="E52" s="51">
        <v>43.85</v>
      </c>
      <c r="F52" s="51">
        <f t="shared" si="4"/>
        <v>92.09</v>
      </c>
      <c r="G52" s="40">
        <v>55</v>
      </c>
      <c r="H52" s="40">
        <v>50</v>
      </c>
      <c r="I52" s="40">
        <f t="shared" si="6"/>
        <v>105</v>
      </c>
    </row>
    <row r="53" spans="1:9" ht="15" customHeight="1">
      <c r="A53" s="23">
        <v>47</v>
      </c>
      <c r="B53" s="23" t="s">
        <v>59</v>
      </c>
      <c r="C53" s="23" t="s">
        <v>8</v>
      </c>
      <c r="D53" s="51">
        <v>39.47</v>
      </c>
      <c r="E53" s="51">
        <v>43.85</v>
      </c>
      <c r="F53" s="51">
        <f t="shared" si="4"/>
        <v>83.32</v>
      </c>
      <c r="G53" s="40">
        <v>45</v>
      </c>
      <c r="H53" s="40">
        <v>50</v>
      </c>
      <c r="I53" s="40">
        <f t="shared" si="6"/>
        <v>95</v>
      </c>
    </row>
    <row r="54" spans="1:9" ht="15" customHeight="1">
      <c r="A54" s="23">
        <v>48</v>
      </c>
      <c r="B54" s="23" t="s">
        <v>215</v>
      </c>
      <c r="C54" s="23" t="s">
        <v>8</v>
      </c>
      <c r="D54" s="51">
        <v>21.93</v>
      </c>
      <c r="E54" s="51">
        <v>4.3899999999999997</v>
      </c>
      <c r="F54" s="51">
        <f>SUM(D54:E54)</f>
        <v>26.32</v>
      </c>
      <c r="G54" s="40">
        <v>25</v>
      </c>
      <c r="H54" s="40">
        <v>5</v>
      </c>
      <c r="I54" s="40">
        <f>SUM(G54:H54)</f>
        <v>30</v>
      </c>
    </row>
    <row r="55" spans="1:9" ht="15" customHeight="1">
      <c r="A55" s="23">
        <v>49</v>
      </c>
      <c r="B55" s="23" t="s">
        <v>216</v>
      </c>
      <c r="C55" s="23" t="s">
        <v>8</v>
      </c>
      <c r="D55" s="51">
        <v>131.55000000000001</v>
      </c>
      <c r="E55" s="51">
        <v>4.3899999999999997</v>
      </c>
      <c r="F55" s="51">
        <f>SUM(D55:E55)</f>
        <v>135.94</v>
      </c>
      <c r="G55" s="40">
        <v>150</v>
      </c>
      <c r="H55" s="40">
        <v>5</v>
      </c>
      <c r="I55" s="40">
        <f>SUM(G55:H55)</f>
        <v>155</v>
      </c>
    </row>
    <row r="56" spans="1:9" ht="15" customHeight="1">
      <c r="A56" s="23">
        <v>50</v>
      </c>
      <c r="B56" s="23" t="s">
        <v>61</v>
      </c>
      <c r="C56" s="23" t="s">
        <v>8</v>
      </c>
      <c r="D56" s="51">
        <v>153.47999999999999</v>
      </c>
      <c r="E56" s="51">
        <v>70.16</v>
      </c>
      <c r="F56" s="51">
        <f>SUM(D56:E56)</f>
        <v>223.64</v>
      </c>
      <c r="G56" s="40">
        <v>175</v>
      </c>
      <c r="H56" s="40">
        <v>80</v>
      </c>
      <c r="I56" s="40">
        <f>SUM(G56:H56)</f>
        <v>255</v>
      </c>
    </row>
    <row r="57" spans="1:9" ht="15" customHeight="1">
      <c r="A57" s="23">
        <v>51</v>
      </c>
      <c r="B57" s="23" t="s">
        <v>62</v>
      </c>
      <c r="C57" s="23" t="s">
        <v>8</v>
      </c>
      <c r="D57" s="51">
        <v>96.47</v>
      </c>
      <c r="E57" s="51">
        <v>39.47</v>
      </c>
      <c r="F57" s="51">
        <f>SUM(D57:E57)</f>
        <v>135.94</v>
      </c>
      <c r="G57" s="40">
        <v>110</v>
      </c>
      <c r="H57" s="40">
        <v>45</v>
      </c>
      <c r="I57" s="40">
        <f>SUM(G57:H57)</f>
        <v>155</v>
      </c>
    </row>
    <row r="58" spans="1:9" ht="15" customHeight="1">
      <c r="A58" s="23">
        <v>52</v>
      </c>
      <c r="B58" s="23" t="s">
        <v>63</v>
      </c>
      <c r="C58" s="23" t="s">
        <v>8</v>
      </c>
      <c r="D58" s="51">
        <v>482.35</v>
      </c>
      <c r="E58" s="51">
        <v>74.55</v>
      </c>
      <c r="F58" s="51">
        <f>SUM(D58:E58)</f>
        <v>556.9</v>
      </c>
      <c r="G58" s="40">
        <v>550</v>
      </c>
      <c r="H58" s="40">
        <v>85</v>
      </c>
      <c r="I58" s="40">
        <f>SUM(G58:H58)</f>
        <v>635</v>
      </c>
    </row>
    <row r="59" spans="1:9" ht="15" customHeight="1">
      <c r="A59" s="23">
        <v>53</v>
      </c>
      <c r="B59" s="23" t="s">
        <v>3</v>
      </c>
      <c r="C59" s="23" t="s">
        <v>4</v>
      </c>
      <c r="D59" s="51">
        <v>17.54</v>
      </c>
      <c r="E59" s="51" t="s">
        <v>5</v>
      </c>
      <c r="F59" s="51">
        <f t="shared" ref="F59:F65" si="7">SUM(D59:E59)</f>
        <v>17.54</v>
      </c>
      <c r="G59" s="40">
        <v>20</v>
      </c>
      <c r="H59" s="40" t="s">
        <v>5</v>
      </c>
      <c r="I59" s="40">
        <f t="shared" ref="I59:I65" si="8">SUM(G59:H59)</f>
        <v>20</v>
      </c>
    </row>
    <row r="60" spans="1:9" ht="15" customHeight="1">
      <c r="A60" s="23">
        <v>54</v>
      </c>
      <c r="B60" s="23" t="s">
        <v>6</v>
      </c>
      <c r="C60" s="23" t="s">
        <v>4</v>
      </c>
      <c r="D60" s="51">
        <v>13.16</v>
      </c>
      <c r="E60" s="51" t="s">
        <v>5</v>
      </c>
      <c r="F60" s="51">
        <f t="shared" si="7"/>
        <v>13.16</v>
      </c>
      <c r="G60" s="40">
        <v>15</v>
      </c>
      <c r="H60" s="40" t="s">
        <v>5</v>
      </c>
      <c r="I60" s="40">
        <f t="shared" si="8"/>
        <v>15</v>
      </c>
    </row>
    <row r="61" spans="1:9" ht="15" customHeight="1">
      <c r="A61" s="23">
        <v>55</v>
      </c>
      <c r="B61" s="23" t="s">
        <v>183</v>
      </c>
      <c r="C61" s="23" t="s">
        <v>4</v>
      </c>
      <c r="D61" s="51">
        <v>8.77</v>
      </c>
      <c r="E61" s="51" t="s">
        <v>5</v>
      </c>
      <c r="F61" s="51">
        <f t="shared" si="7"/>
        <v>8.77</v>
      </c>
      <c r="G61" s="40">
        <v>10</v>
      </c>
      <c r="H61" s="40" t="s">
        <v>5</v>
      </c>
      <c r="I61" s="40">
        <f t="shared" si="8"/>
        <v>10</v>
      </c>
    </row>
    <row r="62" spans="1:9" ht="15" customHeight="1">
      <c r="A62" s="23">
        <v>56</v>
      </c>
      <c r="B62" s="23" t="s">
        <v>184</v>
      </c>
      <c r="C62" s="23" t="s">
        <v>4</v>
      </c>
      <c r="D62" s="51">
        <v>30.7</v>
      </c>
      <c r="E62" s="51">
        <v>43.85</v>
      </c>
      <c r="F62" s="51">
        <f t="shared" si="7"/>
        <v>74.55</v>
      </c>
      <c r="G62" s="40">
        <v>35</v>
      </c>
      <c r="H62" s="40">
        <v>50</v>
      </c>
      <c r="I62" s="40">
        <f t="shared" si="8"/>
        <v>85</v>
      </c>
    </row>
    <row r="63" spans="1:9" ht="15" customHeight="1">
      <c r="A63" s="23">
        <v>57</v>
      </c>
      <c r="B63" s="23" t="s">
        <v>185</v>
      </c>
      <c r="C63" s="23" t="s">
        <v>4</v>
      </c>
      <c r="D63" s="51">
        <v>21.93</v>
      </c>
      <c r="E63" s="51">
        <v>17.54</v>
      </c>
      <c r="F63" s="51">
        <f t="shared" si="7"/>
        <v>39.47</v>
      </c>
      <c r="G63" s="40">
        <v>25</v>
      </c>
      <c r="H63" s="40">
        <v>20</v>
      </c>
      <c r="I63" s="40">
        <f t="shared" si="8"/>
        <v>45</v>
      </c>
    </row>
    <row r="64" spans="1:9" ht="15" customHeight="1">
      <c r="A64" s="23">
        <v>58</v>
      </c>
      <c r="B64" s="23" t="s">
        <v>186</v>
      </c>
      <c r="C64" s="23" t="s">
        <v>4</v>
      </c>
      <c r="D64" s="51">
        <v>19.29</v>
      </c>
      <c r="E64" s="51">
        <v>8.77</v>
      </c>
      <c r="F64" s="51">
        <f t="shared" si="7"/>
        <v>28.06</v>
      </c>
      <c r="G64" s="40">
        <v>22</v>
      </c>
      <c r="H64" s="40">
        <v>10</v>
      </c>
      <c r="I64" s="40">
        <f t="shared" si="8"/>
        <v>32</v>
      </c>
    </row>
    <row r="65" spans="1:9" ht="15" customHeight="1">
      <c r="A65" s="23">
        <v>59</v>
      </c>
      <c r="B65" s="23" t="s">
        <v>7</v>
      </c>
      <c r="C65" s="23" t="s">
        <v>8</v>
      </c>
      <c r="D65" s="51">
        <v>30.7</v>
      </c>
      <c r="E65" s="51" t="s">
        <v>5</v>
      </c>
      <c r="F65" s="51">
        <f t="shared" si="7"/>
        <v>30.7</v>
      </c>
      <c r="G65" s="40">
        <v>35</v>
      </c>
      <c r="H65" s="40" t="s">
        <v>5</v>
      </c>
      <c r="I65" s="40">
        <f t="shared" si="8"/>
        <v>35</v>
      </c>
    </row>
    <row r="66" spans="1:9" ht="15" customHeight="1">
      <c r="A66" s="23">
        <v>60</v>
      </c>
      <c r="B66" s="23" t="s">
        <v>9</v>
      </c>
      <c r="C66" s="23" t="s">
        <v>8</v>
      </c>
      <c r="D66" s="51">
        <v>48.24</v>
      </c>
      <c r="E66" s="51">
        <v>13.16</v>
      </c>
      <c r="F66" s="51">
        <f>SUM(D66:E66)</f>
        <v>61.400000000000006</v>
      </c>
      <c r="G66" s="40">
        <v>55</v>
      </c>
      <c r="H66" s="40">
        <v>15</v>
      </c>
      <c r="I66" s="40">
        <f>SUM(G66:H66)</f>
        <v>70</v>
      </c>
    </row>
    <row r="67" spans="1:9" ht="15" customHeight="1">
      <c r="A67" s="23">
        <v>61</v>
      </c>
      <c r="B67" s="23" t="s">
        <v>187</v>
      </c>
      <c r="C67" s="23" t="s">
        <v>8</v>
      </c>
      <c r="D67" s="51">
        <v>48.24</v>
      </c>
      <c r="E67" s="51">
        <v>21.93</v>
      </c>
      <c r="F67" s="51">
        <f t="shared" ref="F67:F101" si="9">SUM(D67:E67)</f>
        <v>70.17</v>
      </c>
      <c r="G67" s="40">
        <v>55</v>
      </c>
      <c r="H67" s="40">
        <v>25</v>
      </c>
      <c r="I67" s="40">
        <f t="shared" ref="I67:I101" si="10">SUM(G67:H67)</f>
        <v>80</v>
      </c>
    </row>
    <row r="68" spans="1:9" ht="15" customHeight="1">
      <c r="A68" s="23">
        <v>62</v>
      </c>
      <c r="B68" s="23" t="s">
        <v>191</v>
      </c>
      <c r="C68" s="23" t="s">
        <v>192</v>
      </c>
      <c r="D68" s="51">
        <v>9.65</v>
      </c>
      <c r="E68" s="51">
        <f t="shared" ref="D68:E89" si="11">H68-H68*12.3%</f>
        <v>0</v>
      </c>
      <c r="F68" s="51">
        <f t="shared" si="9"/>
        <v>9.65</v>
      </c>
      <c r="G68" s="40">
        <v>11</v>
      </c>
      <c r="H68" s="40">
        <v>0</v>
      </c>
      <c r="I68" s="40">
        <f t="shared" si="10"/>
        <v>11</v>
      </c>
    </row>
    <row r="69" spans="1:9" ht="15" customHeight="1">
      <c r="A69" s="23">
        <v>63</v>
      </c>
      <c r="B69" s="23" t="s">
        <v>217</v>
      </c>
      <c r="C69" s="23" t="s">
        <v>218</v>
      </c>
      <c r="D69" s="51">
        <v>8.77</v>
      </c>
      <c r="E69" s="51">
        <f t="shared" si="11"/>
        <v>0</v>
      </c>
      <c r="F69" s="51">
        <f t="shared" si="9"/>
        <v>8.77</v>
      </c>
      <c r="G69" s="40">
        <v>10</v>
      </c>
      <c r="H69" s="40">
        <v>0</v>
      </c>
      <c r="I69" s="40">
        <f t="shared" si="10"/>
        <v>10</v>
      </c>
    </row>
    <row r="70" spans="1:9" ht="15" customHeight="1">
      <c r="A70" s="23">
        <v>64</v>
      </c>
      <c r="B70" s="23" t="s">
        <v>69</v>
      </c>
      <c r="C70" s="23" t="s">
        <v>8</v>
      </c>
      <c r="D70" s="51">
        <v>157.86000000000001</v>
      </c>
      <c r="E70" s="51">
        <v>87.7</v>
      </c>
      <c r="F70" s="51">
        <f t="shared" si="9"/>
        <v>245.56</v>
      </c>
      <c r="G70" s="40">
        <v>180</v>
      </c>
      <c r="H70" s="40">
        <v>100</v>
      </c>
      <c r="I70" s="40">
        <f t="shared" si="10"/>
        <v>280</v>
      </c>
    </row>
    <row r="71" spans="1:9" ht="15" customHeight="1">
      <c r="A71" s="23">
        <v>65</v>
      </c>
      <c r="B71" s="23" t="s">
        <v>188</v>
      </c>
      <c r="C71" s="23" t="s">
        <v>8</v>
      </c>
      <c r="D71" s="51">
        <v>92.09</v>
      </c>
      <c r="E71" s="51">
        <v>43.85</v>
      </c>
      <c r="F71" s="51">
        <f t="shared" si="9"/>
        <v>135.94</v>
      </c>
      <c r="G71" s="40">
        <v>105</v>
      </c>
      <c r="H71" s="40">
        <v>50</v>
      </c>
      <c r="I71" s="40">
        <f t="shared" si="10"/>
        <v>155</v>
      </c>
    </row>
    <row r="72" spans="1:9" ht="15" customHeight="1">
      <c r="A72" s="23">
        <v>66</v>
      </c>
      <c r="B72" s="23" t="s">
        <v>189</v>
      </c>
      <c r="C72" s="23" t="s">
        <v>4</v>
      </c>
      <c r="D72" s="51">
        <v>13.16</v>
      </c>
      <c r="E72" s="51">
        <v>21.93</v>
      </c>
      <c r="F72" s="51">
        <f t="shared" si="9"/>
        <v>35.090000000000003</v>
      </c>
      <c r="G72" s="40">
        <v>15</v>
      </c>
      <c r="H72" s="40">
        <v>25</v>
      </c>
      <c r="I72" s="40">
        <f t="shared" si="10"/>
        <v>40</v>
      </c>
    </row>
    <row r="73" spans="1:9" ht="15" customHeight="1">
      <c r="A73" s="23">
        <v>67</v>
      </c>
      <c r="B73" s="23" t="s">
        <v>195</v>
      </c>
      <c r="C73" s="23" t="s">
        <v>8</v>
      </c>
      <c r="D73" s="51">
        <v>39.47</v>
      </c>
      <c r="E73" s="51">
        <v>4.3899999999999997</v>
      </c>
      <c r="F73" s="51">
        <f t="shared" si="9"/>
        <v>43.86</v>
      </c>
      <c r="G73" s="40">
        <v>45</v>
      </c>
      <c r="H73" s="40">
        <v>5</v>
      </c>
      <c r="I73" s="40">
        <f t="shared" si="10"/>
        <v>50</v>
      </c>
    </row>
    <row r="74" spans="1:9" ht="15" customHeight="1">
      <c r="A74" s="23">
        <v>68</v>
      </c>
      <c r="B74" s="23" t="s">
        <v>196</v>
      </c>
      <c r="C74" s="23" t="s">
        <v>8</v>
      </c>
      <c r="D74" s="51">
        <v>13.16</v>
      </c>
      <c r="E74" s="51">
        <v>4.3899999999999997</v>
      </c>
      <c r="F74" s="51">
        <f t="shared" si="9"/>
        <v>17.55</v>
      </c>
      <c r="G74" s="40">
        <v>15</v>
      </c>
      <c r="H74" s="40">
        <v>5</v>
      </c>
      <c r="I74" s="40">
        <f t="shared" si="10"/>
        <v>20</v>
      </c>
    </row>
    <row r="75" spans="1:9" ht="15" customHeight="1">
      <c r="A75" s="23">
        <v>69</v>
      </c>
      <c r="B75" s="23" t="s">
        <v>197</v>
      </c>
      <c r="C75" s="23" t="s">
        <v>8</v>
      </c>
      <c r="D75" s="51">
        <v>3.51</v>
      </c>
      <c r="E75" s="51">
        <v>26.31</v>
      </c>
      <c r="F75" s="51">
        <f t="shared" si="9"/>
        <v>29.82</v>
      </c>
      <c r="G75" s="40">
        <v>4</v>
      </c>
      <c r="H75" s="40">
        <v>30</v>
      </c>
      <c r="I75" s="40">
        <f t="shared" si="10"/>
        <v>34</v>
      </c>
    </row>
    <row r="76" spans="1:9" ht="15" customHeight="1">
      <c r="A76" s="23">
        <v>70</v>
      </c>
      <c r="B76" s="23" t="s">
        <v>198</v>
      </c>
      <c r="C76" s="23" t="s">
        <v>8</v>
      </c>
      <c r="D76" s="51">
        <f t="shared" si="11"/>
        <v>0</v>
      </c>
      <c r="E76" s="51">
        <v>43.85</v>
      </c>
      <c r="F76" s="51">
        <f t="shared" si="9"/>
        <v>43.85</v>
      </c>
      <c r="G76" s="40"/>
      <c r="H76" s="40">
        <v>50</v>
      </c>
      <c r="I76" s="40">
        <f t="shared" si="10"/>
        <v>50</v>
      </c>
    </row>
    <row r="77" spans="1:9" ht="15" customHeight="1">
      <c r="A77" s="23">
        <v>71</v>
      </c>
      <c r="B77" s="23" t="s">
        <v>199</v>
      </c>
      <c r="C77" s="23" t="s">
        <v>8</v>
      </c>
      <c r="D77" s="51">
        <f t="shared" si="11"/>
        <v>0</v>
      </c>
      <c r="E77" s="51">
        <v>43.85</v>
      </c>
      <c r="F77" s="51">
        <f t="shared" si="9"/>
        <v>43.85</v>
      </c>
      <c r="G77" s="40"/>
      <c r="H77" s="40">
        <v>50</v>
      </c>
      <c r="I77" s="40">
        <f t="shared" si="10"/>
        <v>50</v>
      </c>
    </row>
    <row r="78" spans="1:9" ht="15" customHeight="1">
      <c r="A78" s="23">
        <v>72</v>
      </c>
      <c r="B78" s="23" t="s">
        <v>200</v>
      </c>
      <c r="C78" s="23" t="s">
        <v>17</v>
      </c>
      <c r="D78" s="51">
        <v>52.62</v>
      </c>
      <c r="E78" s="51">
        <v>30.7</v>
      </c>
      <c r="F78" s="51">
        <f t="shared" si="9"/>
        <v>83.32</v>
      </c>
      <c r="G78" s="40">
        <v>60</v>
      </c>
      <c r="H78" s="40">
        <v>35</v>
      </c>
      <c r="I78" s="40">
        <f t="shared" si="10"/>
        <v>95</v>
      </c>
    </row>
    <row r="79" spans="1:9" ht="15" customHeight="1">
      <c r="A79" s="23">
        <v>73</v>
      </c>
      <c r="B79" s="23" t="s">
        <v>201</v>
      </c>
      <c r="C79" s="23" t="s">
        <v>17</v>
      </c>
      <c r="D79" s="51">
        <v>70.16</v>
      </c>
      <c r="E79" s="51">
        <v>13.16</v>
      </c>
      <c r="F79" s="51">
        <f t="shared" si="9"/>
        <v>83.32</v>
      </c>
      <c r="G79" s="40">
        <v>80</v>
      </c>
      <c r="H79" s="40">
        <v>15</v>
      </c>
      <c r="I79" s="40">
        <f t="shared" si="10"/>
        <v>95</v>
      </c>
    </row>
    <row r="80" spans="1:9" ht="15" customHeight="1">
      <c r="A80" s="23">
        <v>74</v>
      </c>
      <c r="B80" s="23" t="s">
        <v>202</v>
      </c>
      <c r="C80" s="23" t="s">
        <v>17</v>
      </c>
      <c r="D80" s="51">
        <v>61.39</v>
      </c>
      <c r="E80" s="51">
        <f t="shared" si="11"/>
        <v>0</v>
      </c>
      <c r="F80" s="51">
        <f t="shared" si="9"/>
        <v>61.39</v>
      </c>
      <c r="G80" s="40">
        <v>70</v>
      </c>
      <c r="H80" s="40">
        <v>0</v>
      </c>
      <c r="I80" s="40">
        <f t="shared" si="10"/>
        <v>70</v>
      </c>
    </row>
    <row r="81" spans="1:9" ht="15" customHeight="1">
      <c r="A81" s="23">
        <v>75</v>
      </c>
      <c r="B81" s="23" t="s">
        <v>203</v>
      </c>
      <c r="C81" s="23" t="s">
        <v>8</v>
      </c>
      <c r="D81" s="51">
        <f t="shared" si="11"/>
        <v>0</v>
      </c>
      <c r="E81" s="51">
        <v>52.62</v>
      </c>
      <c r="F81" s="51">
        <f t="shared" si="9"/>
        <v>52.62</v>
      </c>
      <c r="G81" s="40"/>
      <c r="H81" s="40">
        <v>60</v>
      </c>
      <c r="I81" s="40">
        <f t="shared" si="10"/>
        <v>60</v>
      </c>
    </row>
    <row r="82" spans="1:9" ht="15" customHeight="1">
      <c r="A82" s="23">
        <v>76</v>
      </c>
      <c r="B82" s="23" t="s">
        <v>204</v>
      </c>
      <c r="C82" s="23" t="s">
        <v>8</v>
      </c>
      <c r="D82" s="51">
        <f t="shared" si="11"/>
        <v>0</v>
      </c>
      <c r="E82" s="51">
        <v>52.62</v>
      </c>
      <c r="F82" s="51">
        <f t="shared" si="9"/>
        <v>52.62</v>
      </c>
      <c r="G82" s="40"/>
      <c r="H82" s="40">
        <v>60</v>
      </c>
      <c r="I82" s="40">
        <f t="shared" si="10"/>
        <v>60</v>
      </c>
    </row>
    <row r="83" spans="1:9" ht="15" customHeight="1">
      <c r="A83" s="23">
        <v>77</v>
      </c>
      <c r="B83" s="23" t="s">
        <v>219</v>
      </c>
      <c r="C83" s="23" t="s">
        <v>8</v>
      </c>
      <c r="D83" s="51">
        <f t="shared" si="11"/>
        <v>0</v>
      </c>
      <c r="E83" s="51">
        <v>30.7</v>
      </c>
      <c r="F83" s="51">
        <f t="shared" si="9"/>
        <v>30.7</v>
      </c>
      <c r="G83" s="40"/>
      <c r="H83" s="40">
        <v>35</v>
      </c>
      <c r="I83" s="40">
        <f t="shared" si="10"/>
        <v>35</v>
      </c>
    </row>
    <row r="84" spans="1:9" ht="15" customHeight="1">
      <c r="A84" s="23">
        <v>78</v>
      </c>
      <c r="B84" s="23" t="s">
        <v>220</v>
      </c>
      <c r="C84" s="23"/>
      <c r="D84" s="51">
        <f t="shared" si="11"/>
        <v>0</v>
      </c>
      <c r="E84" s="51">
        <v>149.09</v>
      </c>
      <c r="F84" s="51">
        <f t="shared" si="9"/>
        <v>149.09</v>
      </c>
      <c r="G84" s="40"/>
      <c r="H84" s="40">
        <v>170</v>
      </c>
      <c r="I84" s="40">
        <f t="shared" si="10"/>
        <v>170</v>
      </c>
    </row>
    <row r="85" spans="1:9" ht="15" customHeight="1">
      <c r="A85" s="23">
        <v>79</v>
      </c>
      <c r="B85" s="23" t="s">
        <v>207</v>
      </c>
      <c r="C85" s="23"/>
      <c r="D85" s="51">
        <f t="shared" si="11"/>
        <v>0</v>
      </c>
      <c r="E85" s="51">
        <v>30.7</v>
      </c>
      <c r="F85" s="51">
        <f t="shared" si="9"/>
        <v>30.7</v>
      </c>
      <c r="G85" s="40"/>
      <c r="H85" s="40">
        <v>35</v>
      </c>
      <c r="I85" s="40">
        <f t="shared" si="10"/>
        <v>35</v>
      </c>
    </row>
    <row r="86" spans="1:9" ht="15" customHeight="1">
      <c r="A86" s="23">
        <v>80</v>
      </c>
      <c r="B86" s="23" t="s">
        <v>10</v>
      </c>
      <c r="C86" s="23"/>
      <c r="D86" s="51">
        <f t="shared" si="11"/>
        <v>0</v>
      </c>
      <c r="E86" s="51">
        <v>21.93</v>
      </c>
      <c r="F86" s="51">
        <f t="shared" si="9"/>
        <v>21.93</v>
      </c>
      <c r="G86" s="40"/>
      <c r="H86" s="40">
        <v>25</v>
      </c>
      <c r="I86" s="40">
        <f t="shared" si="10"/>
        <v>25</v>
      </c>
    </row>
    <row r="87" spans="1:9" ht="15" customHeight="1">
      <c r="A87" s="23">
        <v>81</v>
      </c>
      <c r="B87" s="23" t="s">
        <v>12</v>
      </c>
      <c r="C87" s="23" t="s">
        <v>13</v>
      </c>
      <c r="D87" s="51">
        <f t="shared" si="11"/>
        <v>0</v>
      </c>
      <c r="E87" s="51">
        <v>13.16</v>
      </c>
      <c r="F87" s="51">
        <f t="shared" si="9"/>
        <v>13.16</v>
      </c>
      <c r="G87" s="40"/>
      <c r="H87" s="40">
        <v>15</v>
      </c>
      <c r="I87" s="40">
        <f t="shared" si="10"/>
        <v>15</v>
      </c>
    </row>
    <row r="88" spans="1:9" ht="15" customHeight="1">
      <c r="A88" s="23">
        <v>82</v>
      </c>
      <c r="B88" s="23" t="s">
        <v>221</v>
      </c>
      <c r="C88" s="23" t="s">
        <v>13</v>
      </c>
      <c r="D88" s="51">
        <f t="shared" si="11"/>
        <v>0</v>
      </c>
      <c r="E88" s="51">
        <v>131.55000000000001</v>
      </c>
      <c r="F88" s="51">
        <f t="shared" si="9"/>
        <v>131.55000000000001</v>
      </c>
      <c r="G88" s="40"/>
      <c r="H88" s="40">
        <v>150</v>
      </c>
      <c r="I88" s="40">
        <f t="shared" si="10"/>
        <v>150</v>
      </c>
    </row>
    <row r="89" spans="1:9" ht="15" customHeight="1">
      <c r="A89" s="23">
        <v>83</v>
      </c>
      <c r="B89" s="23" t="s">
        <v>222</v>
      </c>
      <c r="C89" s="23" t="s">
        <v>68</v>
      </c>
      <c r="D89" s="51">
        <f t="shared" si="11"/>
        <v>0</v>
      </c>
      <c r="E89" s="51">
        <v>263.10000000000002</v>
      </c>
      <c r="F89" s="51">
        <f t="shared" si="9"/>
        <v>263.10000000000002</v>
      </c>
      <c r="G89" s="40"/>
      <c r="H89" s="40">
        <v>300</v>
      </c>
      <c r="I89" s="40">
        <f t="shared" si="10"/>
        <v>300</v>
      </c>
    </row>
    <row r="90" spans="1:9" ht="15" customHeight="1">
      <c r="A90" s="23">
        <v>84</v>
      </c>
      <c r="B90" s="41" t="s">
        <v>223</v>
      </c>
      <c r="C90" s="42" t="s">
        <v>67</v>
      </c>
      <c r="D90" s="51">
        <v>114.01</v>
      </c>
      <c r="E90" s="51">
        <v>26.31</v>
      </c>
      <c r="F90" s="52">
        <f t="shared" si="9"/>
        <v>140.32</v>
      </c>
      <c r="G90" s="42">
        <v>130</v>
      </c>
      <c r="H90" s="42">
        <v>30</v>
      </c>
      <c r="I90" s="42">
        <f t="shared" si="10"/>
        <v>160</v>
      </c>
    </row>
    <row r="91" spans="1:9" ht="15" customHeight="1">
      <c r="A91" s="23">
        <v>85</v>
      </c>
      <c r="B91" s="41" t="s">
        <v>224</v>
      </c>
      <c r="C91" s="42" t="s">
        <v>67</v>
      </c>
      <c r="D91" s="51">
        <v>219.25</v>
      </c>
      <c r="E91" s="51">
        <v>26.31</v>
      </c>
      <c r="F91" s="52">
        <f t="shared" si="9"/>
        <v>245.56</v>
      </c>
      <c r="G91" s="42">
        <v>250</v>
      </c>
      <c r="H91" s="42">
        <v>30</v>
      </c>
      <c r="I91" s="42">
        <f t="shared" si="10"/>
        <v>280</v>
      </c>
    </row>
    <row r="92" spans="1:9" ht="15" customHeight="1">
      <c r="A92" s="23">
        <v>86</v>
      </c>
      <c r="B92" s="41" t="s">
        <v>225</v>
      </c>
      <c r="C92" s="42" t="s">
        <v>67</v>
      </c>
      <c r="D92" s="51">
        <v>219.25</v>
      </c>
      <c r="E92" s="51">
        <v>26.31</v>
      </c>
      <c r="F92" s="52">
        <f t="shared" si="9"/>
        <v>245.56</v>
      </c>
      <c r="G92" s="42">
        <v>250</v>
      </c>
      <c r="H92" s="42">
        <v>30</v>
      </c>
      <c r="I92" s="42">
        <f t="shared" si="10"/>
        <v>280</v>
      </c>
    </row>
    <row r="93" spans="1:9" ht="15" customHeight="1">
      <c r="A93" s="23">
        <v>87</v>
      </c>
      <c r="B93" s="41" t="s">
        <v>161</v>
      </c>
      <c r="C93" s="42" t="s">
        <v>226</v>
      </c>
      <c r="D93" s="51">
        <v>114.01</v>
      </c>
      <c r="E93" s="51">
        <v>39.47</v>
      </c>
      <c r="F93" s="52">
        <f t="shared" si="9"/>
        <v>153.48000000000002</v>
      </c>
      <c r="G93" s="42">
        <v>130</v>
      </c>
      <c r="H93" s="42">
        <v>45</v>
      </c>
      <c r="I93" s="42">
        <f t="shared" si="10"/>
        <v>175</v>
      </c>
    </row>
    <row r="94" spans="1:9" ht="15" customHeight="1">
      <c r="A94" s="23">
        <v>88</v>
      </c>
      <c r="B94" s="41" t="s">
        <v>227</v>
      </c>
      <c r="C94" s="42" t="s">
        <v>67</v>
      </c>
      <c r="D94" s="51">
        <v>157.86000000000001</v>
      </c>
      <c r="E94" s="51">
        <v>52.62</v>
      </c>
      <c r="F94" s="52">
        <f t="shared" si="9"/>
        <v>210.48000000000002</v>
      </c>
      <c r="G94" s="42">
        <v>180</v>
      </c>
      <c r="H94" s="42">
        <v>60</v>
      </c>
      <c r="I94" s="42">
        <f t="shared" si="10"/>
        <v>240</v>
      </c>
    </row>
    <row r="95" spans="1:9" ht="15" customHeight="1">
      <c r="A95" s="23">
        <v>89</v>
      </c>
      <c r="B95" s="41" t="s">
        <v>228</v>
      </c>
      <c r="C95" s="42" t="s">
        <v>67</v>
      </c>
      <c r="D95" s="51">
        <v>157.86000000000001</v>
      </c>
      <c r="E95" s="51">
        <v>52.62</v>
      </c>
      <c r="F95" s="52">
        <f t="shared" si="9"/>
        <v>210.48000000000002</v>
      </c>
      <c r="G95" s="42">
        <v>180</v>
      </c>
      <c r="H95" s="42">
        <v>60</v>
      </c>
      <c r="I95" s="42">
        <f t="shared" si="10"/>
        <v>240</v>
      </c>
    </row>
    <row r="96" spans="1:9" ht="15" customHeight="1">
      <c r="A96" s="23">
        <v>90</v>
      </c>
      <c r="B96" s="41" t="s">
        <v>229</v>
      </c>
      <c r="C96" s="42" t="s">
        <v>67</v>
      </c>
      <c r="D96" s="51">
        <v>87.7</v>
      </c>
      <c r="E96" s="51">
        <v>70.16</v>
      </c>
      <c r="F96" s="52">
        <f t="shared" si="9"/>
        <v>157.86000000000001</v>
      </c>
      <c r="G96" s="42">
        <v>100</v>
      </c>
      <c r="H96" s="42">
        <v>80</v>
      </c>
      <c r="I96" s="42">
        <f t="shared" si="10"/>
        <v>180</v>
      </c>
    </row>
    <row r="97" spans="1:9" ht="15" customHeight="1">
      <c r="A97" s="23">
        <v>91</v>
      </c>
      <c r="B97" s="41" t="s">
        <v>230</v>
      </c>
      <c r="C97" s="42" t="s">
        <v>67</v>
      </c>
      <c r="D97" s="51">
        <v>78.930000000000007</v>
      </c>
      <c r="E97" s="51">
        <v>70.16</v>
      </c>
      <c r="F97" s="52">
        <f t="shared" si="9"/>
        <v>149.09</v>
      </c>
      <c r="G97" s="42">
        <v>90</v>
      </c>
      <c r="H97" s="42">
        <v>80</v>
      </c>
      <c r="I97" s="42">
        <f t="shared" si="10"/>
        <v>170</v>
      </c>
    </row>
    <row r="98" spans="1:9" ht="15" customHeight="1">
      <c r="A98" s="23">
        <v>92</v>
      </c>
      <c r="B98" s="41" t="s">
        <v>231</v>
      </c>
      <c r="C98" s="42" t="s">
        <v>67</v>
      </c>
      <c r="D98" s="51">
        <v>394.65</v>
      </c>
      <c r="E98" s="51">
        <v>52.62</v>
      </c>
      <c r="F98" s="52">
        <f t="shared" si="9"/>
        <v>447.27</v>
      </c>
      <c r="G98" s="42">
        <v>450</v>
      </c>
      <c r="H98" s="42">
        <v>60</v>
      </c>
      <c r="I98" s="42">
        <f t="shared" si="10"/>
        <v>510</v>
      </c>
    </row>
    <row r="99" spans="1:9" ht="15" customHeight="1">
      <c r="A99" s="23">
        <v>93</v>
      </c>
      <c r="B99" s="41" t="s">
        <v>232</v>
      </c>
      <c r="C99" s="42" t="s">
        <v>67</v>
      </c>
      <c r="D99" s="51">
        <v>394.65</v>
      </c>
      <c r="E99" s="51">
        <v>131.55000000000001</v>
      </c>
      <c r="F99" s="52">
        <f t="shared" si="9"/>
        <v>526.20000000000005</v>
      </c>
      <c r="G99" s="42">
        <v>450</v>
      </c>
      <c r="H99" s="42">
        <v>150</v>
      </c>
      <c r="I99" s="42">
        <f t="shared" si="10"/>
        <v>600</v>
      </c>
    </row>
    <row r="100" spans="1:9" ht="15" customHeight="1">
      <c r="A100" s="23"/>
      <c r="B100" s="41" t="s">
        <v>233</v>
      </c>
      <c r="C100" s="23" t="s">
        <v>234</v>
      </c>
      <c r="D100" s="51">
        <v>24.56</v>
      </c>
      <c r="E100" s="51">
        <v>43.85</v>
      </c>
      <c r="F100" s="51">
        <f t="shared" si="9"/>
        <v>68.41</v>
      </c>
      <c r="G100" s="40">
        <v>28</v>
      </c>
      <c r="H100" s="40">
        <v>50</v>
      </c>
      <c r="I100" s="40">
        <f t="shared" si="10"/>
        <v>78</v>
      </c>
    </row>
    <row r="101" spans="1:9" ht="15" customHeight="1">
      <c r="A101" s="23"/>
      <c r="B101" s="41" t="s">
        <v>235</v>
      </c>
      <c r="C101" s="23" t="s">
        <v>67</v>
      </c>
      <c r="D101" s="51">
        <v>70.16</v>
      </c>
      <c r="E101" s="51">
        <v>0</v>
      </c>
      <c r="F101" s="51">
        <f t="shared" si="9"/>
        <v>70.16</v>
      </c>
      <c r="G101" s="40">
        <v>80</v>
      </c>
      <c r="H101" s="40">
        <v>0</v>
      </c>
      <c r="I101" s="40">
        <f t="shared" si="10"/>
        <v>80</v>
      </c>
    </row>
    <row r="102" spans="1:9" ht="15" customHeight="1">
      <c r="A102" s="23"/>
      <c r="B102" s="23"/>
      <c r="C102" s="23"/>
      <c r="D102" s="51"/>
      <c r="E102" s="51"/>
      <c r="F102" s="51">
        <f>SUM(F6:F101)</f>
        <v>13337.730000000001</v>
      </c>
      <c r="G102" s="40"/>
      <c r="H102" s="40"/>
      <c r="I102" s="40">
        <f>SUM(I6:I101)</f>
        <v>15208</v>
      </c>
    </row>
  </sheetData>
  <mergeCells count="4">
    <mergeCell ref="B2:E2"/>
    <mergeCell ref="B3:E3"/>
    <mergeCell ref="E42:E43"/>
    <mergeCell ref="H42:H4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ტოიოტა</vt:lpstr>
      <vt:lpstr>ჯეტა</vt:lpstr>
      <vt:lpstr>მერსედესი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2016-11-16T11:15:26Z</dcterms:modified>
</cp:coreProperties>
</file>