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650"/>
  </bookViews>
  <sheets>
    <sheet name="BoQ Geo" sheetId="1" r:id="rId1"/>
  </sheets>
  <definedNames>
    <definedName name="_xlnm._FilterDatabase" localSheetId="0" hidden="1">'BoQ Geo'!$D$23:$F$71</definedName>
    <definedName name="_xlnm.Print_Area" localSheetId="0">'BoQ Geo'!$A$1:$F$71</definedName>
  </definedNames>
  <calcPr calcId="162913"/>
</workbook>
</file>

<file path=xl/calcChain.xml><?xml version="1.0" encoding="utf-8"?>
<calcChain xmlns="http://schemas.openxmlformats.org/spreadsheetml/2006/main">
  <c r="A28" i="1" l="1"/>
  <c r="A30" i="1"/>
  <c r="F13" i="1" l="1"/>
  <c r="B13" i="1"/>
  <c r="A57" i="1"/>
  <c r="A13" i="1" s="1"/>
  <c r="A63" i="1"/>
  <c r="B15" i="1" l="1"/>
  <c r="B11" i="1"/>
  <c r="A15" i="1"/>
  <c r="A7" i="1"/>
  <c r="B9" i="1"/>
  <c r="B7" i="1"/>
  <c r="F15" i="1" l="1"/>
  <c r="F11" i="1" l="1"/>
  <c r="F9" i="1"/>
  <c r="A35" i="1"/>
  <c r="A9" i="1" s="1"/>
  <c r="A37" i="1" l="1"/>
  <c r="F7" i="1"/>
  <c r="A42" i="1"/>
  <c r="A11" i="1" s="1"/>
  <c r="A49" i="1" l="1"/>
  <c r="A53" i="1" s="1"/>
  <c r="E17" i="1"/>
  <c r="E18" i="1" l="1"/>
  <c r="E19" i="1" s="1"/>
</calcChain>
</file>

<file path=xl/sharedStrings.xml><?xml version="1.0" encoding="utf-8"?>
<sst xmlns="http://schemas.openxmlformats.org/spreadsheetml/2006/main" count="50" uniqueCount="45">
  <si>
    <t>samuSaoebis dasaxeleba</t>
  </si>
  <si>
    <t>mosamzadebeli samuSaoebi</t>
  </si>
  <si>
    <t>gzis dakvalva</t>
  </si>
  <si>
    <t>miwis samuSaoebi</t>
  </si>
  <si>
    <t>sagzao samosi</t>
  </si>
  <si>
    <t>bitumis mosxma safuZvelis zedapirze</t>
  </si>
  <si>
    <t>xidebi</t>
  </si>
  <si>
    <t>ganzo-mileba</t>
  </si>
  <si>
    <t>km</t>
  </si>
  <si>
    <t>t</t>
  </si>
  <si>
    <t>raodenoba</t>
  </si>
  <si>
    <t>erTeulis fasi</t>
  </si>
  <si>
    <t>fasi (lari) dRg-s gareSe</t>
  </si>
  <si>
    <t>samuSaoTa moculobebis uwyisi</t>
  </si>
  <si>
    <t>pozi-cia</t>
  </si>
  <si>
    <r>
      <t xml:space="preserve">sul uwyisi </t>
    </r>
    <r>
      <rPr>
        <b/>
        <sz val="10"/>
        <color theme="1"/>
        <rFont val="Arial"/>
        <family val="2"/>
        <charset val="204"/>
      </rPr>
      <t xml:space="preserve"># 100 - </t>
    </r>
    <r>
      <rPr>
        <b/>
        <sz val="10"/>
        <color theme="1"/>
        <rFont val="AcadNusx"/>
      </rPr>
      <t>gadadis krebsiT xarjTaRricxvaSi</t>
    </r>
  </si>
  <si>
    <r>
      <t>m</t>
    </r>
    <r>
      <rPr>
        <b/>
        <vertAlign val="superscript"/>
        <sz val="10"/>
        <color theme="1"/>
        <rFont val="AcadNusx"/>
      </rPr>
      <t>2</t>
    </r>
  </si>
  <si>
    <r>
      <t>m</t>
    </r>
    <r>
      <rPr>
        <b/>
        <vertAlign val="superscript"/>
        <sz val="10"/>
        <color theme="1"/>
        <rFont val="AcadNusx"/>
      </rPr>
      <t>3</t>
    </r>
  </si>
  <si>
    <r>
      <t>m</t>
    </r>
    <r>
      <rPr>
        <b/>
        <vertAlign val="superscript"/>
        <sz val="10"/>
        <rFont val="AcadNusx"/>
      </rPr>
      <t>2</t>
    </r>
  </si>
  <si>
    <r>
      <t xml:space="preserve">sul uwyisi </t>
    </r>
    <r>
      <rPr>
        <b/>
        <sz val="10"/>
        <color theme="1"/>
        <rFont val="Arial"/>
        <family val="2"/>
        <charset val="204"/>
      </rPr>
      <t># 200 -</t>
    </r>
    <r>
      <rPr>
        <b/>
        <sz val="10"/>
        <color theme="1"/>
        <rFont val="AcadNusx"/>
      </rPr>
      <t xml:space="preserve"> gadadis krebsiT xarjTaRricxvaSi</t>
    </r>
  </si>
  <si>
    <r>
      <t xml:space="preserve">sul uwyisi </t>
    </r>
    <r>
      <rPr>
        <b/>
        <sz val="10"/>
        <color theme="1"/>
        <rFont val="Arial"/>
        <family val="2"/>
        <charset val="204"/>
      </rPr>
      <t xml:space="preserve"># 300 - </t>
    </r>
    <r>
      <rPr>
        <b/>
        <sz val="10"/>
        <color theme="1"/>
        <rFont val="AcadNusx"/>
      </rPr>
      <t>gadadis krebsiT xarjTaRricxvaSi</t>
    </r>
  </si>
  <si>
    <r>
      <t xml:space="preserve">samuSao </t>
    </r>
    <r>
      <rPr>
        <b/>
        <sz val="10"/>
        <rFont val="Arial"/>
        <family val="2"/>
      </rPr>
      <t>Bill</t>
    </r>
  </si>
  <si>
    <t>aRwera</t>
  </si>
  <si>
    <t>jami (lari)</t>
  </si>
  <si>
    <t xml:space="preserve">                             </t>
  </si>
  <si>
    <t>jami</t>
  </si>
  <si>
    <t>dRg 18%</t>
  </si>
  <si>
    <t>კიუვეტების გაწმენდა, დატვირთვა ა/თვითმცლელებზე და ტრანსპორტირება ნაყარში</t>
  </si>
  <si>
    <t>safuZvlis mowyoba adgilobrivi da bunebrivi Semkreli masalis gamoyenebiT (200 mm)</t>
  </si>
  <si>
    <t>xidis saval nawilze asfalt-betonis safaris SekeTeba</t>
  </si>
  <si>
    <t>drenaJi</t>
  </si>
  <si>
    <t>sadrenaJo milebi</t>
  </si>
  <si>
    <t>miwis samuSaoebi milebisaTvis</t>
  </si>
  <si>
    <r>
      <t xml:space="preserve">sul uwyisi </t>
    </r>
    <r>
      <rPr>
        <b/>
        <sz val="10"/>
        <color theme="1"/>
        <rFont val="Arial"/>
        <family val="2"/>
        <charset val="204"/>
      </rPr>
      <t># 400 -</t>
    </r>
    <r>
      <rPr>
        <b/>
        <sz val="10"/>
        <color theme="1"/>
        <rFont val="AcadNusx"/>
      </rPr>
      <t xml:space="preserve"> gadadis krebsiT xarjTaRricxvaSi</t>
    </r>
  </si>
  <si>
    <r>
      <t xml:space="preserve">sul uwyisi </t>
    </r>
    <r>
      <rPr>
        <b/>
        <sz val="10"/>
        <color theme="1"/>
        <rFont val="Arial"/>
        <family val="2"/>
        <charset val="204"/>
      </rPr>
      <t xml:space="preserve"># 500 </t>
    </r>
    <r>
      <rPr>
        <b/>
        <sz val="10"/>
        <color theme="1"/>
        <rFont val="AcadNusx"/>
      </rPr>
      <t>- gadadis krebsiT xarjTaRricxvaSi</t>
    </r>
  </si>
  <si>
    <t>miwis vakisze Semasworebeli fenis mowyoba qviSa-xreSovani nareviT</t>
  </si>
  <si>
    <t>saproeqto dokumentaciis damuSaveba</t>
  </si>
  <si>
    <t>erTjeradi gadaxda</t>
  </si>
  <si>
    <t>arsebuli milebis gawmenda, დატვირთვა ა/თვითმცლელებზე და ტრანსპორტირება ნაყარში</t>
  </si>
  <si>
    <t>** fasebi iangariSeba saqarTvelos kanonmdeblobiT dadgenili yvela gadasaxadis gaTvaliswinebiT</t>
  </si>
  <si>
    <t>**fasi sul d.R.g-s CaTvliT</t>
  </si>
  <si>
    <t>safaris mowyoba wvrilmarcvlovani mkvrivi RorRovani a/b cxeli nareviT, tipi "Б", marka II, sisqiT 50 mm</t>
  </si>
  <si>
    <t>misayreli gverdulebis mowyoba adgilobrivi da bunebrivi Semkreli masalis gamoyenebiT (50 mm)</t>
  </si>
  <si>
    <t>"Jinvali-barisaxo-Satilis" s/gzis km3 - km5 რეაბილიტაციის სამუშაოების I ეტაპი</t>
  </si>
  <si>
    <t>დანართი 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</si>
</sst>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b/>
      <sz val="10"/>
      <color theme="1"/>
      <name val="AcadNusx"/>
    </font>
    <font>
      <sz val="10"/>
      <color theme="1"/>
      <name val="Arial"/>
      <family val="2"/>
      <charset val="204"/>
    </font>
    <font>
      <b/>
      <sz val="11"/>
      <color theme="1"/>
      <name val="AcadNusx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cadNusx"/>
    </font>
    <font>
      <b/>
      <sz val="10"/>
      <name val="Arial"/>
      <family val="2"/>
      <charset val="204"/>
    </font>
    <font>
      <b/>
      <sz val="10"/>
      <name val="AcadNusx"/>
    </font>
    <font>
      <sz val="10"/>
      <name val="Arial"/>
      <family val="2"/>
    </font>
    <font>
      <b/>
      <vertAlign val="superscript"/>
      <sz val="10"/>
      <name val="AcadNusx"/>
    </font>
    <font>
      <b/>
      <sz val="10"/>
      <name val="Arial"/>
      <family val="2"/>
    </font>
    <font>
      <b/>
      <vertAlign val="superscript"/>
      <sz val="10"/>
      <color theme="1"/>
      <name val="AcadNusx"/>
    </font>
    <font>
      <i/>
      <sz val="10"/>
      <name val="Arial"/>
      <family val="2"/>
      <charset val="204"/>
    </font>
    <font>
      <b/>
      <u/>
      <sz val="10"/>
      <color theme="1"/>
      <name val="AcadNusx"/>
    </font>
    <font>
      <b/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cadMtavr"/>
    </font>
    <font>
      <b/>
      <sz val="9"/>
      <name val="AcadNusx"/>
    </font>
    <font>
      <b/>
      <i/>
      <sz val="10"/>
      <color theme="1"/>
      <name val="AcadNusx"/>
    </font>
    <font>
      <b/>
      <sz val="16"/>
      <color theme="1"/>
      <name val="AcadMtav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0" fillId="0" borderId="0"/>
    <xf numFmtId="0" fontId="10" fillId="0" borderId="0"/>
  </cellStyleXfs>
  <cellXfs count="108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center" wrapText="1"/>
    </xf>
    <xf numFmtId="0" fontId="14" fillId="0" borderId="13" xfId="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top"/>
    </xf>
    <xf numFmtId="164" fontId="6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4" fillId="0" borderId="1" xfId="2" applyNumberFormat="1" applyFont="1" applyFill="1" applyBorder="1" applyAlignment="1">
      <alignment horizontal="right" vertical="center" wrapText="1"/>
    </xf>
    <xf numFmtId="4" fontId="14" fillId="0" borderId="15" xfId="2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Continuous" vertical="center" wrapText="1"/>
    </xf>
    <xf numFmtId="4" fontId="12" fillId="0" borderId="12" xfId="0" applyNumberFormat="1" applyFont="1" applyFill="1" applyBorder="1" applyAlignment="1">
      <alignment horizontal="centerContinuous" vertical="center" wrapText="1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18" xfId="0" applyNumberFormat="1" applyFont="1" applyFill="1" applyBorder="1"/>
    <xf numFmtId="4" fontId="10" fillId="0" borderId="20" xfId="0" applyNumberFormat="1" applyFont="1" applyFill="1" applyBorder="1"/>
    <xf numFmtId="0" fontId="9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11" fontId="20" fillId="0" borderId="0" xfId="0" applyNumberFormat="1" applyFont="1" applyAlignment="1">
      <alignment horizontal="left" vertical="center" wrapText="1"/>
    </xf>
    <xf numFmtId="0" fontId="2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right"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</cellXfs>
  <cellStyles count="5">
    <cellStyle name="Normal" xfId="0" builtinId="0"/>
    <cellStyle name="Normal 102" xfId="1"/>
    <cellStyle name="Normal 2" xfId="3"/>
    <cellStyle name="Normal_BoQ Tkibuli Bridge" xfId="2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6"/>
  <sheetViews>
    <sheetView tabSelected="1" view="pageBreakPreview" zoomScaleSheetLayoutView="100" workbookViewId="0">
      <selection activeCell="C9" sqref="C9"/>
    </sheetView>
  </sheetViews>
  <sheetFormatPr defaultRowHeight="13.5" x14ac:dyDescent="0.25"/>
  <cols>
    <col min="1" max="1" width="9.140625" style="6" customWidth="1"/>
    <col min="2" max="2" width="96.28515625" style="7" customWidth="1"/>
    <col min="3" max="3" width="13.140625" style="8" customWidth="1"/>
    <col min="4" max="4" width="13.42578125" style="9" customWidth="1"/>
    <col min="5" max="5" width="13.42578125" style="5" customWidth="1"/>
    <col min="6" max="6" width="15.7109375" style="5" customWidth="1"/>
    <col min="7" max="16384" width="9.140625" style="5"/>
  </cols>
  <sheetData>
    <row r="1" spans="1:6" ht="27.75" customHeight="1" x14ac:dyDescent="0.25">
      <c r="E1" s="100" t="s">
        <v>44</v>
      </c>
      <c r="F1" s="100"/>
    </row>
    <row r="2" spans="1:6" ht="51" customHeight="1" x14ac:dyDescent="0.25">
      <c r="A2" s="102" t="s">
        <v>43</v>
      </c>
      <c r="B2" s="102"/>
      <c r="C2" s="102"/>
      <c r="D2" s="102"/>
      <c r="E2" s="102"/>
      <c r="F2" s="102"/>
    </row>
    <row r="3" spans="1:6" ht="15.75" x14ac:dyDescent="0.25">
      <c r="A3" s="103" t="s">
        <v>13</v>
      </c>
      <c r="B3" s="103"/>
      <c r="C3" s="103"/>
      <c r="D3" s="103"/>
      <c r="E3" s="103"/>
      <c r="F3" s="103"/>
    </row>
    <row r="4" spans="1:6" ht="16.5" thickBot="1" x14ac:dyDescent="0.3">
      <c r="A4" s="94"/>
      <c r="B4" s="94"/>
      <c r="C4" s="94"/>
      <c r="D4" s="94"/>
      <c r="E4" s="94"/>
      <c r="F4" s="94"/>
    </row>
    <row r="5" spans="1:6" ht="27" thickBot="1" x14ac:dyDescent="0.3">
      <c r="A5" s="58" t="s">
        <v>21</v>
      </c>
      <c r="B5" s="59" t="s">
        <v>22</v>
      </c>
      <c r="C5" s="60"/>
      <c r="D5" s="82"/>
      <c r="E5" s="61" t="s">
        <v>23</v>
      </c>
      <c r="F5" s="62"/>
    </row>
    <row r="6" spans="1:6" x14ac:dyDescent="0.25">
      <c r="A6" s="63"/>
      <c r="B6" s="64"/>
      <c r="C6" s="65"/>
      <c r="D6" s="83"/>
      <c r="E6" s="66"/>
      <c r="F6" s="67"/>
    </row>
    <row r="7" spans="1:6" x14ac:dyDescent="0.25">
      <c r="A7" s="79">
        <f>A26</f>
        <v>100</v>
      </c>
      <c r="B7" s="68" t="str">
        <f>B26</f>
        <v>mosamzadebeli samuSaoebi</v>
      </c>
      <c r="C7" s="69"/>
      <c r="D7" s="84"/>
      <c r="E7" s="80"/>
      <c r="F7" s="81">
        <f>F33</f>
        <v>0</v>
      </c>
    </row>
    <row r="8" spans="1:6" x14ac:dyDescent="0.25">
      <c r="A8" s="79"/>
      <c r="B8" s="70" t="s">
        <v>24</v>
      </c>
      <c r="C8" s="69"/>
      <c r="D8" s="84"/>
      <c r="E8" s="80"/>
      <c r="F8" s="71" t="s">
        <v>24</v>
      </c>
    </row>
    <row r="9" spans="1:6" x14ac:dyDescent="0.25">
      <c r="A9" s="79">
        <f>A35</f>
        <v>200</v>
      </c>
      <c r="B9" s="72" t="str">
        <f>B35</f>
        <v>miwis samuSaoebi</v>
      </c>
      <c r="C9" s="69"/>
      <c r="D9" s="84"/>
      <c r="E9" s="80"/>
      <c r="F9" s="81">
        <f>F40</f>
        <v>0</v>
      </c>
    </row>
    <row r="10" spans="1:6" x14ac:dyDescent="0.25">
      <c r="A10" s="79"/>
      <c r="B10" s="70"/>
      <c r="C10" s="69"/>
      <c r="D10" s="84"/>
      <c r="E10" s="73"/>
      <c r="F10" s="71"/>
    </row>
    <row r="11" spans="1:6" x14ac:dyDescent="0.25">
      <c r="A11" s="79">
        <f>A42</f>
        <v>300</v>
      </c>
      <c r="B11" s="72" t="str">
        <f>B42</f>
        <v>sagzao samosi</v>
      </c>
      <c r="C11" s="69"/>
      <c r="D11" s="84"/>
      <c r="E11" s="80"/>
      <c r="F11" s="81">
        <f>F55</f>
        <v>0</v>
      </c>
    </row>
    <row r="12" spans="1:6" x14ac:dyDescent="0.25">
      <c r="A12" s="79"/>
      <c r="B12" s="72"/>
      <c r="C12" s="69"/>
      <c r="D12" s="84"/>
      <c r="E12" s="73"/>
      <c r="F12" s="71"/>
    </row>
    <row r="13" spans="1:6" x14ac:dyDescent="0.25">
      <c r="A13" s="79">
        <f>A57</f>
        <v>400</v>
      </c>
      <c r="B13" s="72" t="str">
        <f>B57</f>
        <v>drenaJi</v>
      </c>
      <c r="C13" s="69"/>
      <c r="D13" s="84"/>
      <c r="E13" s="80"/>
      <c r="F13" s="81">
        <f>F65</f>
        <v>0</v>
      </c>
    </row>
    <row r="14" spans="1:6" x14ac:dyDescent="0.25">
      <c r="A14" s="79"/>
      <c r="B14" s="68"/>
      <c r="C14" s="69"/>
      <c r="D14" s="84"/>
      <c r="E14" s="73"/>
      <c r="F14" s="71"/>
    </row>
    <row r="15" spans="1:6" x14ac:dyDescent="0.25">
      <c r="A15" s="79">
        <f>A67</f>
        <v>500</v>
      </c>
      <c r="B15" s="68" t="str">
        <f>B67</f>
        <v>xidebi</v>
      </c>
      <c r="C15" s="69"/>
      <c r="D15" s="84"/>
      <c r="E15" s="80"/>
      <c r="F15" s="81">
        <f>F71</f>
        <v>0</v>
      </c>
    </row>
    <row r="16" spans="1:6" ht="14.25" thickBot="1" x14ac:dyDescent="0.3">
      <c r="A16" s="79"/>
      <c r="B16" s="68"/>
      <c r="C16" s="69"/>
      <c r="D16" s="84"/>
      <c r="E16" s="73"/>
      <c r="F16" s="71"/>
    </row>
    <row r="17" spans="1:6" ht="14.25" thickBot="1" x14ac:dyDescent="0.3">
      <c r="A17" s="74"/>
      <c r="B17" s="75" t="s">
        <v>25</v>
      </c>
      <c r="C17" s="76"/>
      <c r="D17" s="85"/>
      <c r="E17" s="106">
        <f>SUM(F7:F16)</f>
        <v>0</v>
      </c>
      <c r="F17" s="107"/>
    </row>
    <row r="18" spans="1:6" ht="14.25" thickBot="1" x14ac:dyDescent="0.3">
      <c r="A18" s="74"/>
      <c r="B18" s="75" t="s">
        <v>26</v>
      </c>
      <c r="C18" s="76"/>
      <c r="D18" s="85"/>
      <c r="E18" s="106">
        <f>E17*0.18</f>
        <v>0</v>
      </c>
      <c r="F18" s="107"/>
    </row>
    <row r="19" spans="1:6" ht="14.25" thickBot="1" x14ac:dyDescent="0.3">
      <c r="A19" s="77"/>
      <c r="B19" s="78" t="s">
        <v>40</v>
      </c>
      <c r="C19" s="60"/>
      <c r="D19" s="82"/>
      <c r="E19" s="104">
        <f>E17+E18</f>
        <v>0</v>
      </c>
      <c r="F19" s="105"/>
    </row>
    <row r="20" spans="1:6" x14ac:dyDescent="0.25">
      <c r="A20" s="98"/>
      <c r="B20" s="98"/>
      <c r="C20" s="98"/>
      <c r="D20" s="98"/>
      <c r="E20" s="99"/>
      <c r="F20" s="99"/>
    </row>
    <row r="21" spans="1:6" x14ac:dyDescent="0.25">
      <c r="A21" s="101" t="s">
        <v>39</v>
      </c>
      <c r="B21" s="101"/>
      <c r="C21" s="101"/>
      <c r="D21" s="101"/>
      <c r="E21" s="101"/>
      <c r="F21" s="101"/>
    </row>
    <row r="22" spans="1:6" ht="14.25" thickBot="1" x14ac:dyDescent="0.3"/>
    <row r="23" spans="1:6" ht="48" thickBot="1" x14ac:dyDescent="0.3">
      <c r="A23" s="86" t="s">
        <v>14</v>
      </c>
      <c r="B23" s="87" t="s">
        <v>0</v>
      </c>
      <c r="C23" s="87" t="s">
        <v>7</v>
      </c>
      <c r="D23" s="88" t="s">
        <v>10</v>
      </c>
      <c r="E23" s="87" t="s">
        <v>11</v>
      </c>
      <c r="F23" s="89" t="s">
        <v>12</v>
      </c>
    </row>
    <row r="24" spans="1:6" ht="14.25" thickBot="1" x14ac:dyDescent="0.3">
      <c r="A24" s="90">
        <v>1</v>
      </c>
      <c r="B24" s="91">
        <v>2</v>
      </c>
      <c r="C24" s="91">
        <v>3</v>
      </c>
      <c r="D24" s="92">
        <v>4</v>
      </c>
      <c r="E24" s="92">
        <v>5</v>
      </c>
      <c r="F24" s="93">
        <v>6</v>
      </c>
    </row>
    <row r="25" spans="1:6" x14ac:dyDescent="0.25">
      <c r="A25" s="33"/>
      <c r="B25" s="26"/>
      <c r="C25" s="16"/>
      <c r="D25" s="17"/>
      <c r="E25" s="12"/>
      <c r="F25" s="18"/>
    </row>
    <row r="26" spans="1:6" x14ac:dyDescent="0.25">
      <c r="A26" s="35">
        <v>100</v>
      </c>
      <c r="B26" s="41" t="s">
        <v>1</v>
      </c>
      <c r="C26" s="1"/>
      <c r="D26" s="2"/>
      <c r="E26" s="3"/>
      <c r="F26" s="4"/>
    </row>
    <row r="27" spans="1:6" x14ac:dyDescent="0.25">
      <c r="A27" s="23"/>
      <c r="B27" s="29"/>
      <c r="C27" s="1"/>
      <c r="D27" s="2"/>
      <c r="E27" s="3"/>
      <c r="F27" s="4"/>
    </row>
    <row r="28" spans="1:6" ht="27" x14ac:dyDescent="0.25">
      <c r="A28" s="23">
        <f>A26+1</f>
        <v>101</v>
      </c>
      <c r="B28" s="29" t="s">
        <v>36</v>
      </c>
      <c r="C28" s="97" t="s">
        <v>37</v>
      </c>
      <c r="D28" s="21">
        <v>1</v>
      </c>
      <c r="E28" s="3"/>
      <c r="F28" s="4"/>
    </row>
    <row r="29" spans="1:6" x14ac:dyDescent="0.25">
      <c r="A29" s="23"/>
      <c r="B29" s="29"/>
      <c r="C29" s="1"/>
      <c r="D29" s="2"/>
      <c r="E29" s="3"/>
      <c r="F29" s="4"/>
    </row>
    <row r="30" spans="1:6" x14ac:dyDescent="0.25">
      <c r="A30" s="23">
        <f>A26+2</f>
        <v>102</v>
      </c>
      <c r="B30" s="29" t="s">
        <v>2</v>
      </c>
      <c r="C30" s="31" t="s">
        <v>8</v>
      </c>
      <c r="D30" s="22">
        <v>3</v>
      </c>
      <c r="E30" s="3"/>
      <c r="F30" s="4"/>
    </row>
    <row r="31" spans="1:6" x14ac:dyDescent="0.25">
      <c r="A31" s="23"/>
      <c r="B31" s="29"/>
      <c r="C31" s="31"/>
      <c r="D31" s="21"/>
      <c r="E31" s="3"/>
      <c r="F31" s="4"/>
    </row>
    <row r="32" spans="1:6" ht="14.25" thickBot="1" x14ac:dyDescent="0.3">
      <c r="A32" s="23"/>
      <c r="B32" s="29"/>
      <c r="C32" s="1"/>
      <c r="D32" s="30"/>
      <c r="E32" s="3"/>
      <c r="F32" s="4"/>
    </row>
    <row r="33" spans="1:6" ht="14.25" thickBot="1" x14ac:dyDescent="0.3">
      <c r="A33" s="37"/>
      <c r="B33" s="38" t="s">
        <v>15</v>
      </c>
      <c r="C33" s="14"/>
      <c r="D33" s="15"/>
      <c r="E33" s="11"/>
      <c r="F33" s="39"/>
    </row>
    <row r="34" spans="1:6" x14ac:dyDescent="0.25">
      <c r="A34" s="25"/>
      <c r="B34" s="26"/>
      <c r="C34" s="16"/>
      <c r="D34" s="17"/>
      <c r="E34" s="12"/>
      <c r="F34" s="18"/>
    </row>
    <row r="35" spans="1:6" x14ac:dyDescent="0.25">
      <c r="A35" s="35">
        <f>A26+100</f>
        <v>200</v>
      </c>
      <c r="B35" s="41" t="s">
        <v>3</v>
      </c>
      <c r="C35" s="1"/>
      <c r="D35" s="2"/>
      <c r="E35" s="3"/>
      <c r="F35" s="4"/>
    </row>
    <row r="36" spans="1:6" x14ac:dyDescent="0.25">
      <c r="A36" s="23"/>
      <c r="B36" s="29"/>
      <c r="C36" s="31"/>
      <c r="D36" s="21"/>
      <c r="E36" s="3"/>
      <c r="F36" s="4"/>
    </row>
    <row r="37" spans="1:6" ht="15.75" x14ac:dyDescent="0.25">
      <c r="A37" s="23">
        <f>A35+1</f>
        <v>201</v>
      </c>
      <c r="B37" s="29" t="s">
        <v>27</v>
      </c>
      <c r="C37" s="31" t="s">
        <v>17</v>
      </c>
      <c r="D37" s="21">
        <v>2100</v>
      </c>
      <c r="E37" s="3"/>
      <c r="F37" s="4"/>
    </row>
    <row r="38" spans="1:6" x14ac:dyDescent="0.25">
      <c r="A38" s="23"/>
      <c r="B38" s="29"/>
      <c r="C38" s="31"/>
      <c r="D38" s="21"/>
      <c r="E38" s="3"/>
      <c r="F38" s="4"/>
    </row>
    <row r="39" spans="1:6" ht="14.25" thickBot="1" x14ac:dyDescent="0.3">
      <c r="A39" s="24"/>
      <c r="B39" s="40"/>
      <c r="C39" s="47"/>
      <c r="D39" s="45"/>
      <c r="E39" s="10"/>
      <c r="F39" s="13"/>
    </row>
    <row r="40" spans="1:6" ht="14.25" thickBot="1" x14ac:dyDescent="0.3">
      <c r="A40" s="37"/>
      <c r="B40" s="38" t="s">
        <v>19</v>
      </c>
      <c r="C40" s="48"/>
      <c r="D40" s="49"/>
      <c r="E40" s="11"/>
      <c r="F40" s="39"/>
    </row>
    <row r="41" spans="1:6" x14ac:dyDescent="0.25">
      <c r="A41" s="25"/>
      <c r="B41" s="26"/>
      <c r="C41" s="46"/>
      <c r="D41" s="42"/>
      <c r="E41" s="12"/>
      <c r="F41" s="18"/>
    </row>
    <row r="42" spans="1:6" x14ac:dyDescent="0.25">
      <c r="A42" s="35">
        <f>A35+100</f>
        <v>300</v>
      </c>
      <c r="B42" s="41" t="s">
        <v>4</v>
      </c>
      <c r="C42" s="31"/>
      <c r="D42" s="21"/>
      <c r="E42" s="3"/>
      <c r="F42" s="4"/>
    </row>
    <row r="43" spans="1:6" x14ac:dyDescent="0.25">
      <c r="A43" s="23"/>
      <c r="B43" s="29"/>
      <c r="C43" s="31"/>
      <c r="D43" s="21"/>
      <c r="E43" s="32"/>
      <c r="F43" s="4"/>
    </row>
    <row r="44" spans="1:6" x14ac:dyDescent="0.25">
      <c r="A44" s="23"/>
      <c r="B44" s="29"/>
      <c r="C44" s="31"/>
      <c r="D44" s="21"/>
      <c r="E44" s="32"/>
      <c r="F44" s="4"/>
    </row>
    <row r="45" spans="1:6" ht="15.75" x14ac:dyDescent="0.25">
      <c r="A45" s="23">
        <v>301</v>
      </c>
      <c r="B45" s="29" t="s">
        <v>35</v>
      </c>
      <c r="C45" s="31" t="s">
        <v>17</v>
      </c>
      <c r="D45" s="21">
        <v>1200</v>
      </c>
      <c r="E45" s="32"/>
      <c r="F45" s="4"/>
    </row>
    <row r="46" spans="1:6" x14ac:dyDescent="0.25">
      <c r="A46" s="23"/>
      <c r="B46" s="29"/>
      <c r="C46" s="31"/>
      <c r="D46" s="21"/>
      <c r="E46" s="32"/>
      <c r="F46" s="4"/>
    </row>
    <row r="47" spans="1:6" ht="15.75" x14ac:dyDescent="0.25">
      <c r="A47" s="23">
        <v>302</v>
      </c>
      <c r="B47" s="29" t="s">
        <v>28</v>
      </c>
      <c r="C47" s="31" t="s">
        <v>16</v>
      </c>
      <c r="D47" s="21">
        <v>18000</v>
      </c>
      <c r="E47" s="32"/>
      <c r="F47" s="4"/>
    </row>
    <row r="48" spans="1:6" x14ac:dyDescent="0.25">
      <c r="A48" s="23"/>
      <c r="B48" s="29"/>
      <c r="C48" s="31"/>
      <c r="D48" s="21"/>
      <c r="E48" s="32"/>
      <c r="F48" s="4"/>
    </row>
    <row r="49" spans="1:6" x14ac:dyDescent="0.25">
      <c r="A49" s="23">
        <f t="shared" ref="A49:A53" si="0">A47+1</f>
        <v>303</v>
      </c>
      <c r="B49" s="29" t="s">
        <v>5</v>
      </c>
      <c r="C49" s="31" t="s">
        <v>9</v>
      </c>
      <c r="D49" s="21">
        <v>12.25</v>
      </c>
      <c r="E49" s="32"/>
      <c r="F49" s="4"/>
    </row>
    <row r="50" spans="1:6" x14ac:dyDescent="0.25">
      <c r="A50" s="23"/>
      <c r="B50" s="29"/>
      <c r="C50" s="31"/>
      <c r="D50" s="21"/>
      <c r="E50" s="32"/>
      <c r="F50" s="4"/>
    </row>
    <row r="51" spans="1:6" ht="27" x14ac:dyDescent="0.25">
      <c r="A51" s="23">
        <v>304</v>
      </c>
      <c r="B51" s="29" t="s">
        <v>41</v>
      </c>
      <c r="C51" s="31" t="s">
        <v>16</v>
      </c>
      <c r="D51" s="21">
        <v>18000</v>
      </c>
      <c r="E51" s="32"/>
      <c r="F51" s="4"/>
    </row>
    <row r="52" spans="1:6" x14ac:dyDescent="0.25">
      <c r="A52" s="23"/>
      <c r="B52" s="29"/>
      <c r="C52" s="31"/>
      <c r="D52" s="21"/>
      <c r="E52" s="32"/>
      <c r="F52" s="4"/>
    </row>
    <row r="53" spans="1:6" ht="27" x14ac:dyDescent="0.25">
      <c r="A53" s="23">
        <f t="shared" si="0"/>
        <v>305</v>
      </c>
      <c r="B53" s="29" t="s">
        <v>42</v>
      </c>
      <c r="C53" s="31" t="s">
        <v>17</v>
      </c>
      <c r="D53" s="21">
        <v>150</v>
      </c>
      <c r="E53" s="32"/>
      <c r="F53" s="4"/>
    </row>
    <row r="54" spans="1:6" ht="14.25" thickBot="1" x14ac:dyDescent="0.3">
      <c r="A54" s="24"/>
      <c r="B54" s="40"/>
      <c r="C54" s="47"/>
      <c r="D54" s="45"/>
      <c r="E54" s="50"/>
      <c r="F54" s="13"/>
    </row>
    <row r="55" spans="1:6" ht="14.25" thickBot="1" x14ac:dyDescent="0.3">
      <c r="A55" s="37"/>
      <c r="B55" s="38" t="s">
        <v>20</v>
      </c>
      <c r="C55" s="48"/>
      <c r="D55" s="49"/>
      <c r="E55" s="51"/>
      <c r="F55" s="39"/>
    </row>
    <row r="56" spans="1:6" x14ac:dyDescent="0.25">
      <c r="A56" s="25"/>
      <c r="B56" s="26"/>
      <c r="C56" s="46"/>
      <c r="D56" s="42"/>
      <c r="E56" s="95"/>
      <c r="F56" s="18"/>
    </row>
    <row r="57" spans="1:6" x14ac:dyDescent="0.25">
      <c r="A57" s="35">
        <f>400</f>
        <v>400</v>
      </c>
      <c r="B57" s="41" t="s">
        <v>30</v>
      </c>
      <c r="C57" s="31"/>
      <c r="D57" s="21"/>
      <c r="E57" s="32"/>
      <c r="F57" s="4"/>
    </row>
    <row r="58" spans="1:6" x14ac:dyDescent="0.25">
      <c r="A58" s="23"/>
      <c r="B58" s="29"/>
      <c r="C58" s="31"/>
      <c r="D58" s="21"/>
      <c r="E58" s="32"/>
      <c r="F58" s="4"/>
    </row>
    <row r="59" spans="1:6" x14ac:dyDescent="0.25">
      <c r="A59" s="35"/>
      <c r="B59" s="41" t="s">
        <v>31</v>
      </c>
      <c r="C59" s="1"/>
      <c r="D59" s="2"/>
      <c r="E59" s="3"/>
      <c r="F59" s="4"/>
    </row>
    <row r="60" spans="1:6" x14ac:dyDescent="0.25">
      <c r="A60" s="23"/>
      <c r="B60" s="29"/>
      <c r="C60" s="1"/>
      <c r="D60" s="2"/>
      <c r="E60" s="3"/>
      <c r="F60" s="4"/>
    </row>
    <row r="61" spans="1:6" x14ac:dyDescent="0.25">
      <c r="A61" s="35">
        <v>401</v>
      </c>
      <c r="B61" s="34" t="s">
        <v>32</v>
      </c>
      <c r="C61" s="31"/>
      <c r="D61" s="21"/>
      <c r="E61" s="3"/>
      <c r="F61" s="4"/>
    </row>
    <row r="62" spans="1:6" x14ac:dyDescent="0.25">
      <c r="A62" s="23"/>
      <c r="B62" s="29"/>
      <c r="C62" s="31"/>
      <c r="D62" s="21"/>
      <c r="E62" s="3"/>
      <c r="F62" s="4"/>
    </row>
    <row r="63" spans="1:6" ht="15.75" x14ac:dyDescent="0.25">
      <c r="A63" s="23">
        <f>A61+0.1</f>
        <v>401.1</v>
      </c>
      <c r="B63" s="29" t="s">
        <v>38</v>
      </c>
      <c r="C63" s="31" t="s">
        <v>17</v>
      </c>
      <c r="D63" s="21">
        <v>150</v>
      </c>
      <c r="E63" s="3"/>
      <c r="F63" s="4"/>
    </row>
    <row r="64" spans="1:6" ht="14.25" thickBot="1" x14ac:dyDescent="0.3">
      <c r="A64" s="23"/>
      <c r="B64" s="29"/>
      <c r="C64" s="31"/>
      <c r="D64" s="21"/>
      <c r="E64" s="3"/>
      <c r="F64" s="4"/>
    </row>
    <row r="65" spans="1:6" ht="14.25" thickBot="1" x14ac:dyDescent="0.3">
      <c r="A65" s="37"/>
      <c r="B65" s="38" t="s">
        <v>33</v>
      </c>
      <c r="C65" s="48"/>
      <c r="D65" s="49"/>
      <c r="E65" s="11"/>
      <c r="F65" s="96"/>
    </row>
    <row r="66" spans="1:6" x14ac:dyDescent="0.25">
      <c r="A66" s="25"/>
      <c r="B66" s="26"/>
      <c r="C66" s="46"/>
      <c r="D66" s="42"/>
      <c r="E66" s="12"/>
      <c r="F66" s="18"/>
    </row>
    <row r="67" spans="1:6" x14ac:dyDescent="0.25">
      <c r="A67" s="35">
        <v>500</v>
      </c>
      <c r="B67" s="34" t="s">
        <v>6</v>
      </c>
      <c r="C67" s="31"/>
      <c r="D67" s="52"/>
      <c r="E67" s="3"/>
      <c r="F67" s="43"/>
    </row>
    <row r="68" spans="1:6" x14ac:dyDescent="0.25">
      <c r="A68" s="23"/>
      <c r="B68" s="27"/>
      <c r="C68" s="54"/>
      <c r="D68" s="54"/>
      <c r="E68" s="56"/>
      <c r="F68" s="57"/>
    </row>
    <row r="69" spans="1:6" ht="15.75" x14ac:dyDescent="0.25">
      <c r="A69" s="23">
        <v>501</v>
      </c>
      <c r="B69" s="19" t="s">
        <v>29</v>
      </c>
      <c r="C69" s="36" t="s">
        <v>18</v>
      </c>
      <c r="D69" s="53">
        <v>750</v>
      </c>
      <c r="E69" s="55"/>
      <c r="F69" s="4"/>
    </row>
    <row r="70" spans="1:6" ht="14.25" thickBot="1" x14ac:dyDescent="0.3">
      <c r="A70" s="23"/>
      <c r="B70" s="28"/>
      <c r="C70" s="54"/>
      <c r="D70" s="54"/>
      <c r="E70" s="56"/>
      <c r="F70" s="57"/>
    </row>
    <row r="71" spans="1:6" ht="14.25" thickBot="1" x14ac:dyDescent="0.3">
      <c r="A71" s="44"/>
      <c r="B71" s="38" t="s">
        <v>34</v>
      </c>
      <c r="C71" s="14"/>
      <c r="D71" s="15"/>
      <c r="E71" s="11"/>
      <c r="F71" s="20"/>
    </row>
    <row r="72" spans="1:6" x14ac:dyDescent="0.25">
      <c r="A72" s="5"/>
      <c r="B72" s="5"/>
      <c r="C72" s="5"/>
      <c r="D72" s="5"/>
    </row>
    <row r="73" spans="1:6" x14ac:dyDescent="0.25">
      <c r="A73" s="5"/>
      <c r="B73" s="5"/>
      <c r="C73" s="5"/>
      <c r="D73" s="5"/>
    </row>
    <row r="74" spans="1:6" x14ac:dyDescent="0.25">
      <c r="A74" s="5"/>
      <c r="B74" s="5"/>
      <c r="C74" s="5"/>
      <c r="D74" s="5"/>
    </row>
    <row r="75" spans="1:6" x14ac:dyDescent="0.25">
      <c r="A75" s="5"/>
      <c r="B75" s="5"/>
      <c r="C75" s="5"/>
      <c r="D75" s="5"/>
    </row>
    <row r="76" spans="1:6" x14ac:dyDescent="0.25">
      <c r="A76" s="5"/>
      <c r="B76" s="5"/>
      <c r="C76" s="5"/>
      <c r="D76" s="5"/>
    </row>
    <row r="165" ht="14.25" customHeight="1" x14ac:dyDescent="0.25"/>
    <row r="205" ht="16.5" customHeight="1" x14ac:dyDescent="0.25"/>
    <row r="207" ht="15" customHeight="1" x14ac:dyDescent="0.25"/>
    <row r="242" ht="15.7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6" ht="13.5" customHeight="1" x14ac:dyDescent="0.25"/>
    <row r="258" ht="13.5" customHeight="1" x14ac:dyDescent="0.25"/>
    <row r="259" ht="13.5" customHeight="1" x14ac:dyDescent="0.25"/>
    <row r="260" ht="13.5" customHeight="1" x14ac:dyDescent="0.25"/>
    <row r="262" ht="13.5" customHeight="1" x14ac:dyDescent="0.25"/>
    <row r="264" ht="13.5" customHeight="1" x14ac:dyDescent="0.25"/>
    <row r="266" ht="13.5" customHeight="1" x14ac:dyDescent="0.25"/>
    <row r="268" ht="13.5" customHeight="1" x14ac:dyDescent="0.25"/>
    <row r="270" ht="13.5" customHeight="1" x14ac:dyDescent="0.25"/>
    <row r="272" ht="13.5" customHeight="1" x14ac:dyDescent="0.25"/>
    <row r="274" ht="13.5" customHeight="1" x14ac:dyDescent="0.25"/>
    <row r="276" ht="13.5" customHeight="1" x14ac:dyDescent="0.25"/>
    <row r="277" ht="13.5" customHeight="1" x14ac:dyDescent="0.25"/>
    <row r="278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90" ht="13.5" customHeight="1" x14ac:dyDescent="0.25"/>
    <row r="291" ht="13.5" customHeight="1" x14ac:dyDescent="0.25"/>
    <row r="292" ht="13.5" customHeight="1" x14ac:dyDescent="0.25"/>
    <row r="294" ht="13.5" customHeight="1" x14ac:dyDescent="0.25"/>
    <row r="295" ht="13.5" customHeight="1" x14ac:dyDescent="0.25"/>
    <row r="296" ht="13.5" customHeight="1" x14ac:dyDescent="0.25"/>
    <row r="298" ht="13.5" customHeight="1" x14ac:dyDescent="0.25"/>
    <row r="299" ht="13.5" customHeight="1" x14ac:dyDescent="0.25"/>
    <row r="300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20.25" customHeight="1" x14ac:dyDescent="0.25"/>
    <row r="308" ht="13.5" customHeight="1" x14ac:dyDescent="0.25"/>
    <row r="310" ht="13.5" customHeight="1" x14ac:dyDescent="0.25"/>
    <row r="311" ht="17.25" customHeight="1" x14ac:dyDescent="0.25"/>
    <row r="312" ht="13.5" customHeight="1" x14ac:dyDescent="0.25"/>
    <row r="314" ht="13.5" customHeight="1" x14ac:dyDescent="0.25"/>
    <row r="316" ht="13.5" customHeight="1" x14ac:dyDescent="0.25"/>
    <row r="318" ht="13.5" customHeight="1" x14ac:dyDescent="0.25"/>
    <row r="320" ht="13.5" customHeight="1" x14ac:dyDescent="0.25"/>
    <row r="321" ht="59.25" customHeight="1" x14ac:dyDescent="0.25"/>
    <row r="322" ht="13.5" customHeight="1" x14ac:dyDescent="0.25"/>
    <row r="324" ht="13.5" customHeight="1" x14ac:dyDescent="0.25"/>
    <row r="326" ht="13.5" customHeight="1" x14ac:dyDescent="0.25"/>
    <row r="330" ht="13.5" customHeight="1" x14ac:dyDescent="0.25"/>
    <row r="331" ht="71.25" customHeight="1" x14ac:dyDescent="0.25"/>
    <row r="360" ht="88.5" customHeight="1" x14ac:dyDescent="0.25"/>
    <row r="378" ht="143.25" customHeight="1" x14ac:dyDescent="0.25"/>
    <row r="476" ht="14.25" customHeight="1" x14ac:dyDescent="0.25"/>
  </sheetData>
  <autoFilter ref="D23:F76"/>
  <mergeCells count="7">
    <mergeCell ref="E1:F1"/>
    <mergeCell ref="A21:F21"/>
    <mergeCell ref="A2:F2"/>
    <mergeCell ref="A3:F3"/>
    <mergeCell ref="E19:F19"/>
    <mergeCell ref="E17:F17"/>
    <mergeCell ref="E18:F18"/>
  </mergeCells>
  <pageMargins left="0.37" right="0.51" top="0.31" bottom="0.31" header="0.31496062992126" footer="0.31496062992126"/>
  <pageSetup scale="80" orientation="landscape" r:id="rId1"/>
  <rowBreaks count="3" manualBreakCount="3">
    <brk id="22" max="5" man="1"/>
    <brk id="33" max="5" man="1"/>
    <brk id="4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Geo</vt:lpstr>
      <vt:lpstr>'BoQ Geo'!Print_Area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2016-11-14T20:22:11Z</dcterms:modified>
</cp:coreProperties>
</file>