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7500" tabRatio="813"/>
  </bookViews>
  <sheets>
    <sheet name="smeta" sheetId="26" r:id="rId1"/>
  </sheets>
  <definedNames>
    <definedName name="_xlnm.Print_Area" localSheetId="0">smeta!$A$1:$L$76</definedName>
  </definedNames>
  <calcPr calcId="152511" fullPrecision="0"/>
</workbook>
</file>

<file path=xl/calcChain.xml><?xml version="1.0" encoding="utf-8"?>
<calcChain xmlns="http://schemas.openxmlformats.org/spreadsheetml/2006/main">
  <c r="D8" i="26" l="1"/>
  <c r="E16" i="26" l="1"/>
  <c r="E8" i="26" l="1"/>
  <c r="E39" i="26" l="1"/>
  <c r="E38" i="26"/>
  <c r="E37" i="26"/>
  <c r="E36" i="26"/>
  <c r="E35" i="26"/>
  <c r="E34" i="26"/>
  <c r="E33" i="26"/>
  <c r="E31" i="26" l="1"/>
  <c r="E30" i="26"/>
  <c r="E29" i="26"/>
  <c r="E28" i="26"/>
  <c r="E17" i="26"/>
  <c r="E14" i="26" l="1"/>
  <c r="E9" i="26"/>
  <c r="E15" i="26" l="1"/>
  <c r="E63" i="26" l="1"/>
  <c r="E62" i="26"/>
  <c r="E61" i="26"/>
  <c r="E60" i="26"/>
  <c r="E59" i="26"/>
  <c r="E58" i="26"/>
  <c r="E56" i="26"/>
  <c r="E55" i="26"/>
  <c r="E54" i="26"/>
  <c r="E53" i="26"/>
  <c r="E52" i="26"/>
  <c r="E45" i="26"/>
  <c r="E44" i="26"/>
  <c r="E43" i="26"/>
  <c r="E42" i="26"/>
  <c r="E41" i="26"/>
  <c r="E50" i="26"/>
  <c r="E49" i="26"/>
  <c r="E48" i="26"/>
  <c r="E47" i="26"/>
  <c r="E26" i="26"/>
  <c r="E25" i="26"/>
  <c r="E23" i="26"/>
  <c r="E22" i="26"/>
  <c r="E20" i="26" l="1"/>
  <c r="E19" i="26"/>
  <c r="E18" i="26"/>
  <c r="E11" i="26" l="1"/>
  <c r="E10" i="26"/>
  <c r="E13" i="26"/>
</calcChain>
</file>

<file path=xl/sharedStrings.xml><?xml version="1.0" encoding="utf-8"?>
<sst xmlns="http://schemas.openxmlformats.org/spreadsheetml/2006/main" count="149" uniqueCount="68">
  <si>
    <t>lari</t>
  </si>
  <si>
    <t>k/sT</t>
  </si>
  <si>
    <t>#</t>
  </si>
  <si>
    <t>samuSaos dasaxeleba</t>
  </si>
  <si>
    <t>jami</t>
  </si>
  <si>
    <t>xelfasi</t>
  </si>
  <si>
    <t>zednadebi</t>
  </si>
  <si>
    <t>%</t>
  </si>
  <si>
    <t>gegmiuri</t>
  </si>
  <si>
    <t>m2</t>
  </si>
  <si>
    <t>dRg</t>
  </si>
  <si>
    <t>normatiuli resursi</t>
  </si>
  <si>
    <t>masala</t>
  </si>
  <si>
    <t>manqana meqanizmebi</t>
  </si>
  <si>
    <t>ganzomileba</t>
  </si>
  <si>
    <t xml:space="preserve"> Sromis danaxarji  </t>
  </si>
  <si>
    <t>erTeuli</t>
  </si>
  <si>
    <t>sul</t>
  </si>
  <si>
    <t>Sromis danaxarji</t>
  </si>
  <si>
    <t>m3</t>
  </si>
  <si>
    <t>kg</t>
  </si>
  <si>
    <t xml:space="preserve">sxva manqanebi </t>
  </si>
  <si>
    <t>monoliTuri rk/betonis iatakis mowyoba sisqiT 180 mm</t>
  </si>
  <si>
    <t xml:space="preserve"> Sromis danaxarji </t>
  </si>
  <si>
    <t xml:space="preserve">betoniDВ-25 </t>
  </si>
  <si>
    <t xml:space="preserve">sxva masalebi </t>
  </si>
  <si>
    <t>armaturis bade d-8 a-III bijiT 20 sm (proeqtis mix)</t>
  </si>
  <si>
    <t xml:space="preserve"> qviSa-cementis xsnari </t>
  </si>
  <si>
    <t xml:space="preserve"> sxva manqanebi  </t>
  </si>
  <si>
    <t xml:space="preserve"> sxva masalebi </t>
  </si>
  <si>
    <t xml:space="preserve">iatakze qviSa-cementis xsnariT moWimvis mowyoba sisqiT 40 mm </t>
  </si>
  <si>
    <t>biTumis emulsia</t>
  </si>
  <si>
    <t>t</t>
  </si>
  <si>
    <t>biTumis grunti</t>
  </si>
  <si>
    <t xml:space="preserve">betonis iatakze hidrosaizolacio fenis mowyoba (2 fena) </t>
  </si>
  <si>
    <t xml:space="preserve"> faneri </t>
  </si>
  <si>
    <t xml:space="preserve"> lursmani  </t>
  </si>
  <si>
    <t>m</t>
  </si>
  <si>
    <t xml:space="preserve">laminirebuli parketis iatakis mowyoba (germanuli an misi analogi) </t>
  </si>
  <si>
    <t>#1 oTaxi</t>
  </si>
  <si>
    <t>d-32 mm plasmasis milis demontaJi (dasawyobebiT)</t>
  </si>
  <si>
    <t>grZ/m</t>
  </si>
  <si>
    <t>kedlebidan dazianebuli baTqaSis demontaJi 0,8 m simaRleze 21,6X0,8</t>
  </si>
  <si>
    <t>kedlebidan dazianebuli saRebavis Camofxeka</t>
  </si>
  <si>
    <t>iatakis mosawyobad arsebuli gruntis amoReba xeliT 24,36X0,4</t>
  </si>
  <si>
    <t>rk/betonis iatakis mosawyobad baliSis mowyoba datkepnili balastiT 24,36X0,2</t>
  </si>
  <si>
    <t>kedlebis Selesva 0,8 m simaRleze</t>
  </si>
  <si>
    <t xml:space="preserve">kedlebis momzadeba-SeRebva zeTovani saRebaviT </t>
  </si>
  <si>
    <t xml:space="preserve"> zeTovani saRebavi  </t>
  </si>
  <si>
    <t xml:space="preserve"> grunti </t>
  </si>
  <si>
    <t xml:space="preserve"> safiTxni </t>
  </si>
  <si>
    <t xml:space="preserve"> olifa </t>
  </si>
  <si>
    <t xml:space="preserve"> sxva manqanebi </t>
  </si>
  <si>
    <t xml:space="preserve"> sxva masalebi  </t>
  </si>
  <si>
    <t xml:space="preserve"> Sromis danaxarji  0,609X0,6</t>
  </si>
  <si>
    <t>gauTvaliswinebeli samuSaoebi</t>
  </si>
  <si>
    <t xml:space="preserve"> balasti </t>
  </si>
  <si>
    <t>daSlili masis da amoRebuli gruntis gatana 5 km-ze</t>
  </si>
  <si>
    <t xml:space="preserve">sxva masalebi  </t>
  </si>
  <si>
    <t xml:space="preserve">xis Sewebebuli faneris mowyoba sisiqT 10 mm </t>
  </si>
  <si>
    <t xml:space="preserve"> laminati  </t>
  </si>
  <si>
    <t xml:space="preserve"> laminatis qeCa </t>
  </si>
  <si>
    <t xml:space="preserve"> laminatis plintusi </t>
  </si>
  <si>
    <t xml:space="preserve"> sxva masalebi</t>
  </si>
  <si>
    <t xml:space="preserve"> sxva manqanebi</t>
  </si>
  <si>
    <t>ssip senakis municipalitetis sof. gejeTis sajaro skolis Senobis #1 oTaxis saremonto sareabilitacio samuSaoebi</t>
  </si>
  <si>
    <t>sadefeqto aqti</t>
  </si>
  <si>
    <t xml:space="preserve">masalebis transportireba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</si>
</sst>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18" x14ac:knownFonts="1">
    <font>
      <sz val="11"/>
      <color theme="1"/>
      <name val="Sylfaen"/>
      <family val="2"/>
      <charset val="204"/>
      <scheme val="minor"/>
    </font>
    <font>
      <sz val="11"/>
      <color theme="1"/>
      <name val="Sylfaen"/>
      <family val="2"/>
      <charset val="204"/>
      <scheme val="minor"/>
    </font>
    <font>
      <sz val="10"/>
      <name val="Arial Cyr"/>
      <charset val="1"/>
    </font>
    <font>
      <b/>
      <sz val="11"/>
      <name val="AcadMtavr"/>
    </font>
    <font>
      <sz val="11"/>
      <color theme="1"/>
      <name val="Sylfaen"/>
      <family val="2"/>
      <scheme val="minor"/>
    </font>
    <font>
      <sz val="11"/>
      <color rgb="FF9C0006"/>
      <name val="Sylfaen"/>
      <family val="2"/>
      <charset val="204"/>
      <scheme val="minor"/>
    </font>
    <font>
      <sz val="11"/>
      <name val="AcadMtavr"/>
    </font>
    <font>
      <sz val="11"/>
      <color theme="1"/>
      <name val="AcadMtavr"/>
    </font>
    <font>
      <b/>
      <sz val="11"/>
      <color theme="1"/>
      <name val="AcadMtavr"/>
    </font>
    <font>
      <sz val="10"/>
      <name val="AcadMtavr"/>
    </font>
    <font>
      <b/>
      <sz val="10"/>
      <name val="AcadMtavr"/>
    </font>
    <font>
      <b/>
      <sz val="11"/>
      <name val="Sylfaen"/>
      <family val="2"/>
      <charset val="204"/>
      <scheme val="minor"/>
    </font>
    <font>
      <sz val="11"/>
      <name val="Sylfaen"/>
      <family val="2"/>
      <charset val="204"/>
      <scheme val="minor"/>
    </font>
    <font>
      <sz val="12"/>
      <name val="AcadMtavr"/>
    </font>
    <font>
      <sz val="12"/>
      <color theme="1"/>
      <name val="AcadMtavr"/>
    </font>
    <font>
      <sz val="10"/>
      <name val="Arial Cyr"/>
      <family val="2"/>
      <charset val="204"/>
    </font>
    <font>
      <b/>
      <i/>
      <sz val="12"/>
      <color rgb="FFFF0000"/>
      <name val="AcadMtavr"/>
    </font>
    <font>
      <sz val="11"/>
      <color theme="1"/>
      <name val="AcadNusx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5" fillId="4" borderId="0" applyNumberFormat="0" applyBorder="0" applyAlignment="0" applyProtection="0"/>
    <xf numFmtId="0" fontId="4" fillId="0" borderId="0"/>
    <xf numFmtId="0" fontId="15" fillId="0" borderId="0"/>
  </cellStyleXfs>
  <cellXfs count="88">
    <xf numFmtId="0" fontId="0" fillId="0" borderId="0" xfId="0"/>
    <xf numFmtId="0" fontId="7" fillId="0" borderId="0" xfId="0" applyFont="1"/>
    <xf numFmtId="0" fontId="7" fillId="0" borderId="0" xfId="5" applyFont="1"/>
    <xf numFmtId="0" fontId="6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2" borderId="1" xfId="5" applyNumberFormat="1" applyFont="1" applyFill="1" applyBorder="1" applyAlignment="1">
      <alignment horizontal="justify" vertical="center"/>
    </xf>
    <xf numFmtId="0" fontId="3" fillId="0" borderId="0" xfId="1" applyFont="1"/>
    <xf numFmtId="4" fontId="6" fillId="0" borderId="1" xfId="1" applyNumberFormat="1" applyFont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3" borderId="1" xfId="0" applyNumberFormat="1" applyFont="1" applyFill="1" applyBorder="1" applyAlignment="1">
      <alignment horizontal="left" vertical="center" wrapText="1"/>
    </xf>
    <xf numFmtId="0" fontId="3" fillId="2" borderId="1" xfId="5" applyNumberFormat="1" applyFont="1" applyFill="1" applyBorder="1" applyAlignment="1">
      <alignment horizontal="center" vertical="center"/>
    </xf>
    <xf numFmtId="0" fontId="6" fillId="0" borderId="0" xfId="1" applyFont="1"/>
    <xf numFmtId="0" fontId="3" fillId="3" borderId="1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left" vertical="center"/>
    </xf>
    <xf numFmtId="0" fontId="6" fillId="3" borderId="1" xfId="3" applyNumberFormat="1" applyFont="1" applyFill="1" applyBorder="1" applyAlignment="1">
      <alignment horizontal="justify" vertical="center"/>
    </xf>
    <xf numFmtId="0" fontId="9" fillId="3" borderId="1" xfId="3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left" vertical="center"/>
    </xf>
    <xf numFmtId="0" fontId="7" fillId="3" borderId="1" xfId="4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6" fillId="3" borderId="1" xfId="4" applyFont="1" applyFill="1" applyBorder="1" applyAlignment="1">
      <alignment horizontal="center" vertical="center" wrapText="1"/>
    </xf>
    <xf numFmtId="0" fontId="3" fillId="3" borderId="1" xfId="4" applyNumberFormat="1" applyFont="1" applyFill="1" applyBorder="1" applyAlignment="1">
      <alignment horizontal="justify" vertical="center"/>
    </xf>
    <xf numFmtId="0" fontId="13" fillId="3" borderId="1" xfId="4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2" fontId="6" fillId="3" borderId="1" xfId="3" applyNumberFormat="1" applyFont="1" applyFill="1" applyBorder="1" applyAlignment="1">
      <alignment horizontal="center" vertical="center" wrapText="1"/>
    </xf>
    <xf numFmtId="2" fontId="9" fillId="3" borderId="1" xfId="3" applyNumberFormat="1" applyFont="1" applyFill="1" applyBorder="1" applyAlignment="1">
      <alignment horizontal="center" vertical="center" wrapText="1"/>
    </xf>
    <xf numFmtId="2" fontId="13" fillId="3" borderId="1" xfId="4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center"/>
    </xf>
    <xf numFmtId="0" fontId="6" fillId="3" borderId="1" xfId="4" applyNumberFormat="1" applyFont="1" applyFill="1" applyBorder="1" applyAlignment="1">
      <alignment horizontal="justify" vertical="justify"/>
    </xf>
    <xf numFmtId="0" fontId="9" fillId="3" borderId="1" xfId="4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3" borderId="1" xfId="3" applyNumberFormat="1" applyFont="1" applyFill="1" applyBorder="1" applyAlignment="1">
      <alignment horizontal="justify" vertical="center"/>
    </xf>
    <xf numFmtId="0" fontId="3" fillId="3" borderId="1" xfId="0" applyNumberFormat="1" applyFont="1" applyFill="1" applyBorder="1" applyAlignment="1">
      <alignment horizontal="center" vertical="center"/>
    </xf>
    <xf numFmtId="2" fontId="9" fillId="3" borderId="1" xfId="4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7" fillId="0" borderId="0" xfId="6" applyFont="1" applyAlignment="1">
      <alignment horizontal="center"/>
    </xf>
    <xf numFmtId="0" fontId="6" fillId="3" borderId="1" xfId="3" applyNumberFormat="1" applyFont="1" applyFill="1" applyBorder="1" applyAlignment="1">
      <alignment horizontal="left" vertical="center"/>
    </xf>
    <xf numFmtId="0" fontId="6" fillId="3" borderId="1" xfId="3" applyNumberFormat="1" applyFont="1" applyFill="1" applyBorder="1" applyAlignment="1">
      <alignment horizontal="left" vertical="justify"/>
    </xf>
    <xf numFmtId="0" fontId="6" fillId="3" borderId="1" xfId="4" applyNumberFormat="1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>
      <alignment horizontal="left" vertical="justify"/>
    </xf>
    <xf numFmtId="0" fontId="13" fillId="3" borderId="1" xfId="4" applyNumberFormat="1" applyFont="1" applyFill="1" applyBorder="1" applyAlignment="1">
      <alignment horizontal="left" vertical="center"/>
    </xf>
    <xf numFmtId="0" fontId="13" fillId="3" borderId="1" xfId="4" applyNumberFormat="1" applyFont="1" applyFill="1" applyBorder="1" applyAlignment="1">
      <alignment horizontal="left" vertical="justify"/>
    </xf>
    <xf numFmtId="0" fontId="6" fillId="3" borderId="1" xfId="4" applyNumberFormat="1" applyFont="1" applyFill="1" applyBorder="1" applyAlignment="1">
      <alignment horizontal="left" vertical="justify"/>
    </xf>
    <xf numFmtId="0" fontId="7" fillId="0" borderId="0" xfId="6" applyFont="1" applyAlignment="1">
      <alignment horizontal="left"/>
    </xf>
    <xf numFmtId="0" fontId="7" fillId="0" borderId="0" xfId="0" applyFont="1" applyAlignment="1">
      <alignment horizontal="left"/>
    </xf>
    <xf numFmtId="0" fontId="6" fillId="3" borderId="1" xfId="6" applyNumberFormat="1" applyFont="1" applyFill="1" applyBorder="1" applyAlignment="1">
      <alignment horizontal="justify" vertical="center"/>
    </xf>
    <xf numFmtId="0" fontId="3" fillId="3" borderId="0" xfId="1" applyFont="1" applyFill="1" applyAlignment="1">
      <alignment horizontal="center"/>
    </xf>
    <xf numFmtId="0" fontId="6" fillId="3" borderId="1" xfId="0" applyNumberFormat="1" applyFont="1" applyFill="1" applyBorder="1" applyAlignment="1">
      <alignment horizontal="justify" vertical="center"/>
    </xf>
    <xf numFmtId="0" fontId="6" fillId="3" borderId="1" xfId="4" applyNumberFormat="1" applyFont="1" applyFill="1" applyBorder="1" applyAlignment="1">
      <alignment horizontal="justify" vertical="center"/>
    </xf>
    <xf numFmtId="0" fontId="6" fillId="3" borderId="1" xfId="4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2" fontId="6" fillId="3" borderId="1" xfId="4" applyNumberFormat="1" applyFont="1" applyFill="1" applyBorder="1" applyAlignment="1">
      <alignment horizontal="center" vertical="center" wrapText="1"/>
    </xf>
    <xf numFmtId="0" fontId="3" fillId="2" borderId="1" xfId="5" applyNumberFormat="1" applyFont="1" applyFill="1" applyBorder="1" applyAlignment="1">
      <alignment horizontal="right" vertical="center"/>
    </xf>
    <xf numFmtId="4" fontId="3" fillId="2" borderId="1" xfId="5" applyNumberFormat="1" applyFont="1" applyFill="1" applyBorder="1" applyAlignment="1">
      <alignment horizontal="right" vertical="center" wrapText="1"/>
    </xf>
    <xf numFmtId="0" fontId="3" fillId="2" borderId="1" xfId="5" applyFont="1" applyFill="1" applyBorder="1" applyAlignment="1">
      <alignment horizontal="right" vertical="center" wrapText="1"/>
    </xf>
    <xf numFmtId="2" fontId="3" fillId="2" borderId="1" xfId="5" applyNumberFormat="1" applyFont="1" applyFill="1" applyBorder="1" applyAlignment="1">
      <alignment horizontal="right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 wrapText="1"/>
    </xf>
    <xf numFmtId="4" fontId="3" fillId="2" borderId="1" xfId="5" applyNumberFormat="1" applyFont="1" applyFill="1" applyBorder="1" applyAlignment="1">
      <alignment horizontal="right" vertical="center"/>
    </xf>
    <xf numFmtId="4" fontId="7" fillId="0" borderId="0" xfId="0" applyNumberFormat="1" applyFont="1"/>
    <xf numFmtId="1" fontId="3" fillId="2" borderId="1" xfId="5" applyNumberFormat="1" applyFont="1" applyFill="1" applyBorder="1" applyAlignment="1">
      <alignment horizontal="center" vertical="center" wrapText="1"/>
    </xf>
    <xf numFmtId="2" fontId="3" fillId="2" borderId="1" xfId="5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left" vertical="center" wrapText="1"/>
    </xf>
    <xf numFmtId="3" fontId="16" fillId="3" borderId="1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/>
    </xf>
  </cellXfs>
  <cellStyles count="10">
    <cellStyle name="Bad" xfId="7"/>
    <cellStyle name="Normal 2" xfId="2"/>
    <cellStyle name="Normal 3" xfId="4"/>
    <cellStyle name="Обычный" xfId="0" builtinId="0"/>
    <cellStyle name="Обычный 2" xfId="1"/>
    <cellStyle name="Обычный 2 2" xfId="6"/>
    <cellStyle name="Обычный 2 2 2" xfId="8"/>
    <cellStyle name="Обычный 3" xfId="5"/>
    <cellStyle name="ჩვეულებრივი 2" xfId="3"/>
    <cellStyle name="ჩვეულებრივი 2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80"/>
  <sheetViews>
    <sheetView tabSelected="1" view="pageBreakPreview" zoomScaleSheetLayoutView="100" workbookViewId="0">
      <pane ySplit="5" topLeftCell="A54" activePane="bottomLeft" state="frozen"/>
      <selection activeCell="A7" sqref="A7"/>
      <selection pane="bottomLeft" activeCell="D65" sqref="D65:D74"/>
    </sheetView>
  </sheetViews>
  <sheetFormatPr defaultRowHeight="13.5" customHeight="1" x14ac:dyDescent="0.2"/>
  <cols>
    <col min="1" max="1" width="4" style="9" bestFit="1" customWidth="1"/>
    <col min="2" max="2" width="52.125" style="58" customWidth="1"/>
    <col min="3" max="6" width="9.375" style="4" customWidth="1"/>
    <col min="7" max="7" width="10.625" style="41" customWidth="1"/>
    <col min="8" max="8" width="9.375" style="4" customWidth="1"/>
    <col min="9" max="9" width="9.375" style="41" customWidth="1"/>
    <col min="10" max="10" width="9.375" style="4" customWidth="1"/>
    <col min="11" max="11" width="9.375" style="41" customWidth="1"/>
    <col min="12" max="12" width="10.625" style="41" customWidth="1"/>
    <col min="13" max="243" width="9.125" style="1" customWidth="1"/>
    <col min="244" max="244" width="2.625" style="1" customWidth="1"/>
    <col min="245" max="245" width="9.125" style="1" customWidth="1"/>
    <col min="246" max="246" width="47.875" style="1" customWidth="1"/>
    <col min="247" max="247" width="6.75" style="1" customWidth="1"/>
    <col min="248" max="248" width="7.375" style="1" customWidth="1"/>
    <col min="249" max="249" width="7" style="1" customWidth="1"/>
    <col min="250" max="250" width="8.625" style="1" customWidth="1"/>
    <col min="251" max="251" width="12" style="1" customWidth="1"/>
    <col min="252" max="252" width="4.75" style="1" customWidth="1"/>
    <col min="253" max="253" width="9.125" style="1" customWidth="1"/>
    <col min="254" max="254" width="11.75" style="1" customWidth="1"/>
    <col min="255" max="255" width="7" style="1" customWidth="1"/>
    <col min="256" max="256" width="7.125" style="1" customWidth="1"/>
    <col min="257" max="257" width="8.25" style="1" bestFit="1" customWidth="1"/>
    <col min="258" max="259" width="8.625" style="1" bestFit="1" customWidth="1"/>
    <col min="260" max="260" width="8.875" style="1" bestFit="1" customWidth="1"/>
    <col min="261" max="261" width="8.25" style="1" bestFit="1" customWidth="1"/>
    <col min="262" max="262" width="10.125" style="1" customWidth="1"/>
    <col min="263" max="499" width="9.125" style="1"/>
    <col min="500" max="500" width="2.625" style="1" bestFit="1" customWidth="1"/>
    <col min="501" max="501" width="9.125" style="1"/>
    <col min="502" max="502" width="47.875" style="1" customWidth="1"/>
    <col min="503" max="503" width="6.75" style="1" bestFit="1" customWidth="1"/>
    <col min="504" max="504" width="7.375" style="1" bestFit="1" customWidth="1"/>
    <col min="505" max="505" width="7" style="1" bestFit="1" customWidth="1"/>
    <col min="506" max="506" width="8.625" style="1" bestFit="1" customWidth="1"/>
    <col min="507" max="507" width="12" style="1" bestFit="1" customWidth="1"/>
    <col min="508" max="508" width="4.75" style="1" bestFit="1" customWidth="1"/>
    <col min="509" max="509" width="9.125" style="1"/>
    <col min="510" max="510" width="11.75" style="1" customWidth="1"/>
    <col min="511" max="511" width="7" style="1" bestFit="1" customWidth="1"/>
    <col min="512" max="512" width="7.125" style="1" bestFit="1" customWidth="1"/>
    <col min="513" max="513" width="8.25" style="1" bestFit="1" customWidth="1"/>
    <col min="514" max="515" width="8.625" style="1" bestFit="1" customWidth="1"/>
    <col min="516" max="516" width="8.875" style="1" bestFit="1" customWidth="1"/>
    <col min="517" max="517" width="8.25" style="1" bestFit="1" customWidth="1"/>
    <col min="518" max="518" width="10.125" style="1" customWidth="1"/>
    <col min="519" max="755" width="9.125" style="1"/>
    <col min="756" max="756" width="2.625" style="1" bestFit="1" customWidth="1"/>
    <col min="757" max="757" width="9.125" style="1"/>
    <col min="758" max="758" width="47.875" style="1" customWidth="1"/>
    <col min="759" max="759" width="6.75" style="1" bestFit="1" customWidth="1"/>
    <col min="760" max="760" width="7.375" style="1" bestFit="1" customWidth="1"/>
    <col min="761" max="761" width="7" style="1" bestFit="1" customWidth="1"/>
    <col min="762" max="762" width="8.625" style="1" bestFit="1" customWidth="1"/>
    <col min="763" max="763" width="12" style="1" bestFit="1" customWidth="1"/>
    <col min="764" max="764" width="4.75" style="1" bestFit="1" customWidth="1"/>
    <col min="765" max="765" width="9.125" style="1"/>
    <col min="766" max="766" width="11.75" style="1" customWidth="1"/>
    <col min="767" max="767" width="7" style="1" bestFit="1" customWidth="1"/>
    <col min="768" max="768" width="7.125" style="1" bestFit="1" customWidth="1"/>
    <col min="769" max="769" width="8.25" style="1" bestFit="1" customWidth="1"/>
    <col min="770" max="771" width="8.625" style="1" bestFit="1" customWidth="1"/>
    <col min="772" max="772" width="8.875" style="1" bestFit="1" customWidth="1"/>
    <col min="773" max="773" width="8.25" style="1" bestFit="1" customWidth="1"/>
    <col min="774" max="774" width="10.125" style="1" customWidth="1"/>
    <col min="775" max="1011" width="9.125" style="1"/>
    <col min="1012" max="1012" width="2.625" style="1" bestFit="1" customWidth="1"/>
    <col min="1013" max="1013" width="9.125" style="1"/>
    <col min="1014" max="1014" width="47.875" style="1" customWidth="1"/>
    <col min="1015" max="1015" width="6.75" style="1" bestFit="1" customWidth="1"/>
    <col min="1016" max="1016" width="7.375" style="1" bestFit="1" customWidth="1"/>
    <col min="1017" max="1017" width="7" style="1" bestFit="1" customWidth="1"/>
    <col min="1018" max="1018" width="8.625" style="1" bestFit="1" customWidth="1"/>
    <col min="1019" max="1019" width="12" style="1" bestFit="1" customWidth="1"/>
    <col min="1020" max="1020" width="4.75" style="1" bestFit="1" customWidth="1"/>
    <col min="1021" max="1021" width="9.125" style="1"/>
    <col min="1022" max="1022" width="11.75" style="1" customWidth="1"/>
    <col min="1023" max="1023" width="7" style="1" bestFit="1" customWidth="1"/>
    <col min="1024" max="1024" width="7.125" style="1" bestFit="1" customWidth="1"/>
    <col min="1025" max="1025" width="8.25" style="1" bestFit="1" customWidth="1"/>
    <col min="1026" max="1027" width="8.625" style="1" bestFit="1" customWidth="1"/>
    <col min="1028" max="1028" width="8.875" style="1" bestFit="1" customWidth="1"/>
    <col min="1029" max="1029" width="8.25" style="1" bestFit="1" customWidth="1"/>
    <col min="1030" max="1030" width="10.125" style="1" customWidth="1"/>
    <col min="1031" max="1267" width="9.125" style="1"/>
    <col min="1268" max="1268" width="2.625" style="1" bestFit="1" customWidth="1"/>
    <col min="1269" max="1269" width="9.125" style="1"/>
    <col min="1270" max="1270" width="47.875" style="1" customWidth="1"/>
    <col min="1271" max="1271" width="6.75" style="1" bestFit="1" customWidth="1"/>
    <col min="1272" max="1272" width="7.375" style="1" bestFit="1" customWidth="1"/>
    <col min="1273" max="1273" width="7" style="1" bestFit="1" customWidth="1"/>
    <col min="1274" max="1274" width="8.625" style="1" bestFit="1" customWidth="1"/>
    <col min="1275" max="1275" width="12" style="1" bestFit="1" customWidth="1"/>
    <col min="1276" max="1276" width="4.75" style="1" bestFit="1" customWidth="1"/>
    <col min="1277" max="1277" width="9.125" style="1"/>
    <col min="1278" max="1278" width="11.75" style="1" customWidth="1"/>
    <col min="1279" max="1279" width="7" style="1" bestFit="1" customWidth="1"/>
    <col min="1280" max="1280" width="7.125" style="1" bestFit="1" customWidth="1"/>
    <col min="1281" max="1281" width="8.25" style="1" bestFit="1" customWidth="1"/>
    <col min="1282" max="1283" width="8.625" style="1" bestFit="1" customWidth="1"/>
    <col min="1284" max="1284" width="8.875" style="1" bestFit="1" customWidth="1"/>
    <col min="1285" max="1285" width="8.25" style="1" bestFit="1" customWidth="1"/>
    <col min="1286" max="1286" width="10.125" style="1" customWidth="1"/>
    <col min="1287" max="1523" width="9.125" style="1"/>
    <col min="1524" max="1524" width="2.625" style="1" bestFit="1" customWidth="1"/>
    <col min="1525" max="1525" width="9.125" style="1"/>
    <col min="1526" max="1526" width="47.875" style="1" customWidth="1"/>
    <col min="1527" max="1527" width="6.75" style="1" bestFit="1" customWidth="1"/>
    <col min="1528" max="1528" width="7.375" style="1" bestFit="1" customWidth="1"/>
    <col min="1529" max="1529" width="7" style="1" bestFit="1" customWidth="1"/>
    <col min="1530" max="1530" width="8.625" style="1" bestFit="1" customWidth="1"/>
    <col min="1531" max="1531" width="12" style="1" bestFit="1" customWidth="1"/>
    <col min="1532" max="1532" width="4.75" style="1" bestFit="1" customWidth="1"/>
    <col min="1533" max="1533" width="9.125" style="1"/>
    <col min="1534" max="1534" width="11.75" style="1" customWidth="1"/>
    <col min="1535" max="1535" width="7" style="1" bestFit="1" customWidth="1"/>
    <col min="1536" max="1536" width="7.125" style="1" bestFit="1" customWidth="1"/>
    <col min="1537" max="1537" width="8.25" style="1" bestFit="1" customWidth="1"/>
    <col min="1538" max="1539" width="8.625" style="1" bestFit="1" customWidth="1"/>
    <col min="1540" max="1540" width="8.875" style="1" bestFit="1" customWidth="1"/>
    <col min="1541" max="1541" width="8.25" style="1" bestFit="1" customWidth="1"/>
    <col min="1542" max="1542" width="10.125" style="1" customWidth="1"/>
    <col min="1543" max="1779" width="9.125" style="1"/>
    <col min="1780" max="1780" width="2.625" style="1" bestFit="1" customWidth="1"/>
    <col min="1781" max="1781" width="9.125" style="1"/>
    <col min="1782" max="1782" width="47.875" style="1" customWidth="1"/>
    <col min="1783" max="1783" width="6.75" style="1" bestFit="1" customWidth="1"/>
    <col min="1784" max="1784" width="7.375" style="1" bestFit="1" customWidth="1"/>
    <col min="1785" max="1785" width="7" style="1" bestFit="1" customWidth="1"/>
    <col min="1786" max="1786" width="8.625" style="1" bestFit="1" customWidth="1"/>
    <col min="1787" max="1787" width="12" style="1" bestFit="1" customWidth="1"/>
    <col min="1788" max="1788" width="4.75" style="1" bestFit="1" customWidth="1"/>
    <col min="1789" max="1789" width="9.125" style="1"/>
    <col min="1790" max="1790" width="11.75" style="1" customWidth="1"/>
    <col min="1791" max="1791" width="7" style="1" bestFit="1" customWidth="1"/>
    <col min="1792" max="1792" width="7.125" style="1" bestFit="1" customWidth="1"/>
    <col min="1793" max="1793" width="8.25" style="1" bestFit="1" customWidth="1"/>
    <col min="1794" max="1795" width="8.625" style="1" bestFit="1" customWidth="1"/>
    <col min="1796" max="1796" width="8.875" style="1" bestFit="1" customWidth="1"/>
    <col min="1797" max="1797" width="8.25" style="1" bestFit="1" customWidth="1"/>
    <col min="1798" max="1798" width="10.125" style="1" customWidth="1"/>
    <col min="1799" max="2035" width="9.125" style="1"/>
    <col min="2036" max="2036" width="2.625" style="1" bestFit="1" customWidth="1"/>
    <col min="2037" max="2037" width="9.125" style="1"/>
    <col min="2038" max="2038" width="47.875" style="1" customWidth="1"/>
    <col min="2039" max="2039" width="6.75" style="1" bestFit="1" customWidth="1"/>
    <col min="2040" max="2040" width="7.375" style="1" bestFit="1" customWidth="1"/>
    <col min="2041" max="2041" width="7" style="1" bestFit="1" customWidth="1"/>
    <col min="2042" max="2042" width="8.625" style="1" bestFit="1" customWidth="1"/>
    <col min="2043" max="2043" width="12" style="1" bestFit="1" customWidth="1"/>
    <col min="2044" max="2044" width="4.75" style="1" bestFit="1" customWidth="1"/>
    <col min="2045" max="2045" width="9.125" style="1"/>
    <col min="2046" max="2046" width="11.75" style="1" customWidth="1"/>
    <col min="2047" max="2047" width="7" style="1" bestFit="1" customWidth="1"/>
    <col min="2048" max="2048" width="7.125" style="1" bestFit="1" customWidth="1"/>
    <col min="2049" max="2049" width="8.25" style="1" bestFit="1" customWidth="1"/>
    <col min="2050" max="2051" width="8.625" style="1" bestFit="1" customWidth="1"/>
    <col min="2052" max="2052" width="8.875" style="1" bestFit="1" customWidth="1"/>
    <col min="2053" max="2053" width="8.25" style="1" bestFit="1" customWidth="1"/>
    <col min="2054" max="2054" width="10.125" style="1" customWidth="1"/>
    <col min="2055" max="2291" width="9.125" style="1"/>
    <col min="2292" max="2292" width="2.625" style="1" bestFit="1" customWidth="1"/>
    <col min="2293" max="2293" width="9.125" style="1"/>
    <col min="2294" max="2294" width="47.875" style="1" customWidth="1"/>
    <col min="2295" max="2295" width="6.75" style="1" bestFit="1" customWidth="1"/>
    <col min="2296" max="2296" width="7.375" style="1" bestFit="1" customWidth="1"/>
    <col min="2297" max="2297" width="7" style="1" bestFit="1" customWidth="1"/>
    <col min="2298" max="2298" width="8.625" style="1" bestFit="1" customWidth="1"/>
    <col min="2299" max="2299" width="12" style="1" bestFit="1" customWidth="1"/>
    <col min="2300" max="2300" width="4.75" style="1" bestFit="1" customWidth="1"/>
    <col min="2301" max="2301" width="9.125" style="1"/>
    <col min="2302" max="2302" width="11.75" style="1" customWidth="1"/>
    <col min="2303" max="2303" width="7" style="1" bestFit="1" customWidth="1"/>
    <col min="2304" max="2304" width="7.125" style="1" bestFit="1" customWidth="1"/>
    <col min="2305" max="2305" width="8.25" style="1" bestFit="1" customWidth="1"/>
    <col min="2306" max="2307" width="8.625" style="1" bestFit="1" customWidth="1"/>
    <col min="2308" max="2308" width="8.875" style="1" bestFit="1" customWidth="1"/>
    <col min="2309" max="2309" width="8.25" style="1" bestFit="1" customWidth="1"/>
    <col min="2310" max="2310" width="10.125" style="1" customWidth="1"/>
    <col min="2311" max="2547" width="9.125" style="1"/>
    <col min="2548" max="2548" width="2.625" style="1" bestFit="1" customWidth="1"/>
    <col min="2549" max="2549" width="9.125" style="1"/>
    <col min="2550" max="2550" width="47.875" style="1" customWidth="1"/>
    <col min="2551" max="2551" width="6.75" style="1" bestFit="1" customWidth="1"/>
    <col min="2552" max="2552" width="7.375" style="1" bestFit="1" customWidth="1"/>
    <col min="2553" max="2553" width="7" style="1" bestFit="1" customWidth="1"/>
    <col min="2554" max="2554" width="8.625" style="1" bestFit="1" customWidth="1"/>
    <col min="2555" max="2555" width="12" style="1" bestFit="1" customWidth="1"/>
    <col min="2556" max="2556" width="4.75" style="1" bestFit="1" customWidth="1"/>
    <col min="2557" max="2557" width="9.125" style="1"/>
    <col min="2558" max="2558" width="11.75" style="1" customWidth="1"/>
    <col min="2559" max="2559" width="7" style="1" bestFit="1" customWidth="1"/>
    <col min="2560" max="2560" width="7.125" style="1" bestFit="1" customWidth="1"/>
    <col min="2561" max="2561" width="8.25" style="1" bestFit="1" customWidth="1"/>
    <col min="2562" max="2563" width="8.625" style="1" bestFit="1" customWidth="1"/>
    <col min="2564" max="2564" width="8.875" style="1" bestFit="1" customWidth="1"/>
    <col min="2565" max="2565" width="8.25" style="1" bestFit="1" customWidth="1"/>
    <col min="2566" max="2566" width="10.125" style="1" customWidth="1"/>
    <col min="2567" max="2803" width="9.125" style="1"/>
    <col min="2804" max="2804" width="2.625" style="1" bestFit="1" customWidth="1"/>
    <col min="2805" max="2805" width="9.125" style="1"/>
    <col min="2806" max="2806" width="47.875" style="1" customWidth="1"/>
    <col min="2807" max="2807" width="6.75" style="1" bestFit="1" customWidth="1"/>
    <col min="2808" max="2808" width="7.375" style="1" bestFit="1" customWidth="1"/>
    <col min="2809" max="2809" width="7" style="1" bestFit="1" customWidth="1"/>
    <col min="2810" max="2810" width="8.625" style="1" bestFit="1" customWidth="1"/>
    <col min="2811" max="2811" width="12" style="1" bestFit="1" customWidth="1"/>
    <col min="2812" max="2812" width="4.75" style="1" bestFit="1" customWidth="1"/>
    <col min="2813" max="2813" width="9.125" style="1"/>
    <col min="2814" max="2814" width="11.75" style="1" customWidth="1"/>
    <col min="2815" max="2815" width="7" style="1" bestFit="1" customWidth="1"/>
    <col min="2816" max="2816" width="7.125" style="1" bestFit="1" customWidth="1"/>
    <col min="2817" max="2817" width="8.25" style="1" bestFit="1" customWidth="1"/>
    <col min="2818" max="2819" width="8.625" style="1" bestFit="1" customWidth="1"/>
    <col min="2820" max="2820" width="8.875" style="1" bestFit="1" customWidth="1"/>
    <col min="2821" max="2821" width="8.25" style="1" bestFit="1" customWidth="1"/>
    <col min="2822" max="2822" width="10.125" style="1" customWidth="1"/>
    <col min="2823" max="3059" width="9.125" style="1"/>
    <col min="3060" max="3060" width="2.625" style="1" bestFit="1" customWidth="1"/>
    <col min="3061" max="3061" width="9.125" style="1"/>
    <col min="3062" max="3062" width="47.875" style="1" customWidth="1"/>
    <col min="3063" max="3063" width="6.75" style="1" bestFit="1" customWidth="1"/>
    <col min="3064" max="3064" width="7.375" style="1" bestFit="1" customWidth="1"/>
    <col min="3065" max="3065" width="7" style="1" bestFit="1" customWidth="1"/>
    <col min="3066" max="3066" width="8.625" style="1" bestFit="1" customWidth="1"/>
    <col min="3067" max="3067" width="12" style="1" bestFit="1" customWidth="1"/>
    <col min="3068" max="3068" width="4.75" style="1" bestFit="1" customWidth="1"/>
    <col min="3069" max="3069" width="9.125" style="1"/>
    <col min="3070" max="3070" width="11.75" style="1" customWidth="1"/>
    <col min="3071" max="3071" width="7" style="1" bestFit="1" customWidth="1"/>
    <col min="3072" max="3072" width="7.125" style="1" bestFit="1" customWidth="1"/>
    <col min="3073" max="3073" width="8.25" style="1" bestFit="1" customWidth="1"/>
    <col min="3074" max="3075" width="8.625" style="1" bestFit="1" customWidth="1"/>
    <col min="3076" max="3076" width="8.875" style="1" bestFit="1" customWidth="1"/>
    <col min="3077" max="3077" width="8.25" style="1" bestFit="1" customWidth="1"/>
    <col min="3078" max="3078" width="10.125" style="1" customWidth="1"/>
    <col min="3079" max="3315" width="9.125" style="1"/>
    <col min="3316" max="3316" width="2.625" style="1" bestFit="1" customWidth="1"/>
    <col min="3317" max="3317" width="9.125" style="1"/>
    <col min="3318" max="3318" width="47.875" style="1" customWidth="1"/>
    <col min="3319" max="3319" width="6.75" style="1" bestFit="1" customWidth="1"/>
    <col min="3320" max="3320" width="7.375" style="1" bestFit="1" customWidth="1"/>
    <col min="3321" max="3321" width="7" style="1" bestFit="1" customWidth="1"/>
    <col min="3322" max="3322" width="8.625" style="1" bestFit="1" customWidth="1"/>
    <col min="3323" max="3323" width="12" style="1" bestFit="1" customWidth="1"/>
    <col min="3324" max="3324" width="4.75" style="1" bestFit="1" customWidth="1"/>
    <col min="3325" max="3325" width="9.125" style="1"/>
    <col min="3326" max="3326" width="11.75" style="1" customWidth="1"/>
    <col min="3327" max="3327" width="7" style="1" bestFit="1" customWidth="1"/>
    <col min="3328" max="3328" width="7.125" style="1" bestFit="1" customWidth="1"/>
    <col min="3329" max="3329" width="8.25" style="1" bestFit="1" customWidth="1"/>
    <col min="3330" max="3331" width="8.625" style="1" bestFit="1" customWidth="1"/>
    <col min="3332" max="3332" width="8.875" style="1" bestFit="1" customWidth="1"/>
    <col min="3333" max="3333" width="8.25" style="1" bestFit="1" customWidth="1"/>
    <col min="3334" max="3334" width="10.125" style="1" customWidth="1"/>
    <col min="3335" max="3571" width="9.125" style="1"/>
    <col min="3572" max="3572" width="2.625" style="1" bestFit="1" customWidth="1"/>
    <col min="3573" max="3573" width="9.125" style="1"/>
    <col min="3574" max="3574" width="47.875" style="1" customWidth="1"/>
    <col min="3575" max="3575" width="6.75" style="1" bestFit="1" customWidth="1"/>
    <col min="3576" max="3576" width="7.375" style="1" bestFit="1" customWidth="1"/>
    <col min="3577" max="3577" width="7" style="1" bestFit="1" customWidth="1"/>
    <col min="3578" max="3578" width="8.625" style="1" bestFit="1" customWidth="1"/>
    <col min="3579" max="3579" width="12" style="1" bestFit="1" customWidth="1"/>
    <col min="3580" max="3580" width="4.75" style="1" bestFit="1" customWidth="1"/>
    <col min="3581" max="3581" width="9.125" style="1"/>
    <col min="3582" max="3582" width="11.75" style="1" customWidth="1"/>
    <col min="3583" max="3583" width="7" style="1" bestFit="1" customWidth="1"/>
    <col min="3584" max="3584" width="7.125" style="1" bestFit="1" customWidth="1"/>
    <col min="3585" max="3585" width="8.25" style="1" bestFit="1" customWidth="1"/>
    <col min="3586" max="3587" width="8.625" style="1" bestFit="1" customWidth="1"/>
    <col min="3588" max="3588" width="8.875" style="1" bestFit="1" customWidth="1"/>
    <col min="3589" max="3589" width="8.25" style="1" bestFit="1" customWidth="1"/>
    <col min="3590" max="3590" width="10.125" style="1" customWidth="1"/>
    <col min="3591" max="3827" width="9.125" style="1"/>
    <col min="3828" max="3828" width="2.625" style="1" bestFit="1" customWidth="1"/>
    <col min="3829" max="3829" width="9.125" style="1"/>
    <col min="3830" max="3830" width="47.875" style="1" customWidth="1"/>
    <col min="3831" max="3831" width="6.75" style="1" bestFit="1" customWidth="1"/>
    <col min="3832" max="3832" width="7.375" style="1" bestFit="1" customWidth="1"/>
    <col min="3833" max="3833" width="7" style="1" bestFit="1" customWidth="1"/>
    <col min="3834" max="3834" width="8.625" style="1" bestFit="1" customWidth="1"/>
    <col min="3835" max="3835" width="12" style="1" bestFit="1" customWidth="1"/>
    <col min="3836" max="3836" width="4.75" style="1" bestFit="1" customWidth="1"/>
    <col min="3837" max="3837" width="9.125" style="1"/>
    <col min="3838" max="3838" width="11.75" style="1" customWidth="1"/>
    <col min="3839" max="3839" width="7" style="1" bestFit="1" customWidth="1"/>
    <col min="3840" max="3840" width="7.125" style="1" bestFit="1" customWidth="1"/>
    <col min="3841" max="3841" width="8.25" style="1" bestFit="1" customWidth="1"/>
    <col min="3842" max="3843" width="8.625" style="1" bestFit="1" customWidth="1"/>
    <col min="3844" max="3844" width="8.875" style="1" bestFit="1" customWidth="1"/>
    <col min="3845" max="3845" width="8.25" style="1" bestFit="1" customWidth="1"/>
    <col min="3846" max="3846" width="10.125" style="1" customWidth="1"/>
    <col min="3847" max="4083" width="9.125" style="1"/>
    <col min="4084" max="4084" width="2.625" style="1" bestFit="1" customWidth="1"/>
    <col min="4085" max="4085" width="9.125" style="1"/>
    <col min="4086" max="4086" width="47.875" style="1" customWidth="1"/>
    <col min="4087" max="4087" width="6.75" style="1" bestFit="1" customWidth="1"/>
    <col min="4088" max="4088" width="7.375" style="1" bestFit="1" customWidth="1"/>
    <col min="4089" max="4089" width="7" style="1" bestFit="1" customWidth="1"/>
    <col min="4090" max="4090" width="8.625" style="1" bestFit="1" customWidth="1"/>
    <col min="4091" max="4091" width="12" style="1" bestFit="1" customWidth="1"/>
    <col min="4092" max="4092" width="4.75" style="1" bestFit="1" customWidth="1"/>
    <col min="4093" max="4093" width="9.125" style="1"/>
    <col min="4094" max="4094" width="11.75" style="1" customWidth="1"/>
    <col min="4095" max="4095" width="7" style="1" bestFit="1" customWidth="1"/>
    <col min="4096" max="4096" width="7.125" style="1" bestFit="1" customWidth="1"/>
    <col min="4097" max="4097" width="8.25" style="1" bestFit="1" customWidth="1"/>
    <col min="4098" max="4099" width="8.625" style="1" bestFit="1" customWidth="1"/>
    <col min="4100" max="4100" width="8.875" style="1" bestFit="1" customWidth="1"/>
    <col min="4101" max="4101" width="8.25" style="1" bestFit="1" customWidth="1"/>
    <col min="4102" max="4102" width="10.125" style="1" customWidth="1"/>
    <col min="4103" max="4339" width="9.125" style="1"/>
    <col min="4340" max="4340" width="2.625" style="1" bestFit="1" customWidth="1"/>
    <col min="4341" max="4341" width="9.125" style="1"/>
    <col min="4342" max="4342" width="47.875" style="1" customWidth="1"/>
    <col min="4343" max="4343" width="6.75" style="1" bestFit="1" customWidth="1"/>
    <col min="4344" max="4344" width="7.375" style="1" bestFit="1" customWidth="1"/>
    <col min="4345" max="4345" width="7" style="1" bestFit="1" customWidth="1"/>
    <col min="4346" max="4346" width="8.625" style="1" bestFit="1" customWidth="1"/>
    <col min="4347" max="4347" width="12" style="1" bestFit="1" customWidth="1"/>
    <col min="4348" max="4348" width="4.75" style="1" bestFit="1" customWidth="1"/>
    <col min="4349" max="4349" width="9.125" style="1"/>
    <col min="4350" max="4350" width="11.75" style="1" customWidth="1"/>
    <col min="4351" max="4351" width="7" style="1" bestFit="1" customWidth="1"/>
    <col min="4352" max="4352" width="7.125" style="1" bestFit="1" customWidth="1"/>
    <col min="4353" max="4353" width="8.25" style="1" bestFit="1" customWidth="1"/>
    <col min="4354" max="4355" width="8.625" style="1" bestFit="1" customWidth="1"/>
    <col min="4356" max="4356" width="8.875" style="1" bestFit="1" customWidth="1"/>
    <col min="4357" max="4357" width="8.25" style="1" bestFit="1" customWidth="1"/>
    <col min="4358" max="4358" width="10.125" style="1" customWidth="1"/>
    <col min="4359" max="4595" width="9.125" style="1"/>
    <col min="4596" max="4596" width="2.625" style="1" bestFit="1" customWidth="1"/>
    <col min="4597" max="4597" width="9.125" style="1"/>
    <col min="4598" max="4598" width="47.875" style="1" customWidth="1"/>
    <col min="4599" max="4599" width="6.75" style="1" bestFit="1" customWidth="1"/>
    <col min="4600" max="4600" width="7.375" style="1" bestFit="1" customWidth="1"/>
    <col min="4601" max="4601" width="7" style="1" bestFit="1" customWidth="1"/>
    <col min="4602" max="4602" width="8.625" style="1" bestFit="1" customWidth="1"/>
    <col min="4603" max="4603" width="12" style="1" bestFit="1" customWidth="1"/>
    <col min="4604" max="4604" width="4.75" style="1" bestFit="1" customWidth="1"/>
    <col min="4605" max="4605" width="9.125" style="1"/>
    <col min="4606" max="4606" width="11.75" style="1" customWidth="1"/>
    <col min="4607" max="4607" width="7" style="1" bestFit="1" customWidth="1"/>
    <col min="4608" max="4608" width="7.125" style="1" bestFit="1" customWidth="1"/>
    <col min="4609" max="4609" width="8.25" style="1" bestFit="1" customWidth="1"/>
    <col min="4610" max="4611" width="8.625" style="1" bestFit="1" customWidth="1"/>
    <col min="4612" max="4612" width="8.875" style="1" bestFit="1" customWidth="1"/>
    <col min="4613" max="4613" width="8.25" style="1" bestFit="1" customWidth="1"/>
    <col min="4614" max="4614" width="10.125" style="1" customWidth="1"/>
    <col min="4615" max="4851" width="9.125" style="1"/>
    <col min="4852" max="4852" width="2.625" style="1" bestFit="1" customWidth="1"/>
    <col min="4853" max="4853" width="9.125" style="1"/>
    <col min="4854" max="4854" width="47.875" style="1" customWidth="1"/>
    <col min="4855" max="4855" width="6.75" style="1" bestFit="1" customWidth="1"/>
    <col min="4856" max="4856" width="7.375" style="1" bestFit="1" customWidth="1"/>
    <col min="4857" max="4857" width="7" style="1" bestFit="1" customWidth="1"/>
    <col min="4858" max="4858" width="8.625" style="1" bestFit="1" customWidth="1"/>
    <col min="4859" max="4859" width="12" style="1" bestFit="1" customWidth="1"/>
    <col min="4860" max="4860" width="4.75" style="1" bestFit="1" customWidth="1"/>
    <col min="4861" max="4861" width="9.125" style="1"/>
    <col min="4862" max="4862" width="11.75" style="1" customWidth="1"/>
    <col min="4863" max="4863" width="7" style="1" bestFit="1" customWidth="1"/>
    <col min="4864" max="4864" width="7.125" style="1" bestFit="1" customWidth="1"/>
    <col min="4865" max="4865" width="8.25" style="1" bestFit="1" customWidth="1"/>
    <col min="4866" max="4867" width="8.625" style="1" bestFit="1" customWidth="1"/>
    <col min="4868" max="4868" width="8.875" style="1" bestFit="1" customWidth="1"/>
    <col min="4869" max="4869" width="8.25" style="1" bestFit="1" customWidth="1"/>
    <col min="4870" max="4870" width="10.125" style="1" customWidth="1"/>
    <col min="4871" max="5107" width="9.125" style="1"/>
    <col min="5108" max="5108" width="2.625" style="1" bestFit="1" customWidth="1"/>
    <col min="5109" max="5109" width="9.125" style="1"/>
    <col min="5110" max="5110" width="47.875" style="1" customWidth="1"/>
    <col min="5111" max="5111" width="6.75" style="1" bestFit="1" customWidth="1"/>
    <col min="5112" max="5112" width="7.375" style="1" bestFit="1" customWidth="1"/>
    <col min="5113" max="5113" width="7" style="1" bestFit="1" customWidth="1"/>
    <col min="5114" max="5114" width="8.625" style="1" bestFit="1" customWidth="1"/>
    <col min="5115" max="5115" width="12" style="1" bestFit="1" customWidth="1"/>
    <col min="5116" max="5116" width="4.75" style="1" bestFit="1" customWidth="1"/>
    <col min="5117" max="5117" width="9.125" style="1"/>
    <col min="5118" max="5118" width="11.75" style="1" customWidth="1"/>
    <col min="5119" max="5119" width="7" style="1" bestFit="1" customWidth="1"/>
    <col min="5120" max="5120" width="7.125" style="1" bestFit="1" customWidth="1"/>
    <col min="5121" max="5121" width="8.25" style="1" bestFit="1" customWidth="1"/>
    <col min="5122" max="5123" width="8.625" style="1" bestFit="1" customWidth="1"/>
    <col min="5124" max="5124" width="8.875" style="1" bestFit="1" customWidth="1"/>
    <col min="5125" max="5125" width="8.25" style="1" bestFit="1" customWidth="1"/>
    <col min="5126" max="5126" width="10.125" style="1" customWidth="1"/>
    <col min="5127" max="5363" width="9.125" style="1"/>
    <col min="5364" max="5364" width="2.625" style="1" bestFit="1" customWidth="1"/>
    <col min="5365" max="5365" width="9.125" style="1"/>
    <col min="5366" max="5366" width="47.875" style="1" customWidth="1"/>
    <col min="5367" max="5367" width="6.75" style="1" bestFit="1" customWidth="1"/>
    <col min="5368" max="5368" width="7.375" style="1" bestFit="1" customWidth="1"/>
    <col min="5369" max="5369" width="7" style="1" bestFit="1" customWidth="1"/>
    <col min="5370" max="5370" width="8.625" style="1" bestFit="1" customWidth="1"/>
    <col min="5371" max="5371" width="12" style="1" bestFit="1" customWidth="1"/>
    <col min="5372" max="5372" width="4.75" style="1" bestFit="1" customWidth="1"/>
    <col min="5373" max="5373" width="9.125" style="1"/>
    <col min="5374" max="5374" width="11.75" style="1" customWidth="1"/>
    <col min="5375" max="5375" width="7" style="1" bestFit="1" customWidth="1"/>
    <col min="5376" max="5376" width="7.125" style="1" bestFit="1" customWidth="1"/>
    <col min="5377" max="5377" width="8.25" style="1" bestFit="1" customWidth="1"/>
    <col min="5378" max="5379" width="8.625" style="1" bestFit="1" customWidth="1"/>
    <col min="5380" max="5380" width="8.875" style="1" bestFit="1" customWidth="1"/>
    <col min="5381" max="5381" width="8.25" style="1" bestFit="1" customWidth="1"/>
    <col min="5382" max="5382" width="10.125" style="1" customWidth="1"/>
    <col min="5383" max="5619" width="9.125" style="1"/>
    <col min="5620" max="5620" width="2.625" style="1" bestFit="1" customWidth="1"/>
    <col min="5621" max="5621" width="9.125" style="1"/>
    <col min="5622" max="5622" width="47.875" style="1" customWidth="1"/>
    <col min="5623" max="5623" width="6.75" style="1" bestFit="1" customWidth="1"/>
    <col min="5624" max="5624" width="7.375" style="1" bestFit="1" customWidth="1"/>
    <col min="5625" max="5625" width="7" style="1" bestFit="1" customWidth="1"/>
    <col min="5626" max="5626" width="8.625" style="1" bestFit="1" customWidth="1"/>
    <col min="5627" max="5627" width="12" style="1" bestFit="1" customWidth="1"/>
    <col min="5628" max="5628" width="4.75" style="1" bestFit="1" customWidth="1"/>
    <col min="5629" max="5629" width="9.125" style="1"/>
    <col min="5630" max="5630" width="11.75" style="1" customWidth="1"/>
    <col min="5631" max="5631" width="7" style="1" bestFit="1" customWidth="1"/>
    <col min="5632" max="5632" width="7.125" style="1" bestFit="1" customWidth="1"/>
    <col min="5633" max="5633" width="8.25" style="1" bestFit="1" customWidth="1"/>
    <col min="5634" max="5635" width="8.625" style="1" bestFit="1" customWidth="1"/>
    <col min="5636" max="5636" width="8.875" style="1" bestFit="1" customWidth="1"/>
    <col min="5637" max="5637" width="8.25" style="1" bestFit="1" customWidth="1"/>
    <col min="5638" max="5638" width="10.125" style="1" customWidth="1"/>
    <col min="5639" max="5875" width="9.125" style="1"/>
    <col min="5876" max="5876" width="2.625" style="1" bestFit="1" customWidth="1"/>
    <col min="5877" max="5877" width="9.125" style="1"/>
    <col min="5878" max="5878" width="47.875" style="1" customWidth="1"/>
    <col min="5879" max="5879" width="6.75" style="1" bestFit="1" customWidth="1"/>
    <col min="5880" max="5880" width="7.375" style="1" bestFit="1" customWidth="1"/>
    <col min="5881" max="5881" width="7" style="1" bestFit="1" customWidth="1"/>
    <col min="5882" max="5882" width="8.625" style="1" bestFit="1" customWidth="1"/>
    <col min="5883" max="5883" width="12" style="1" bestFit="1" customWidth="1"/>
    <col min="5884" max="5884" width="4.75" style="1" bestFit="1" customWidth="1"/>
    <col min="5885" max="5885" width="9.125" style="1"/>
    <col min="5886" max="5886" width="11.75" style="1" customWidth="1"/>
    <col min="5887" max="5887" width="7" style="1" bestFit="1" customWidth="1"/>
    <col min="5888" max="5888" width="7.125" style="1" bestFit="1" customWidth="1"/>
    <col min="5889" max="5889" width="8.25" style="1" bestFit="1" customWidth="1"/>
    <col min="5890" max="5891" width="8.625" style="1" bestFit="1" customWidth="1"/>
    <col min="5892" max="5892" width="8.875" style="1" bestFit="1" customWidth="1"/>
    <col min="5893" max="5893" width="8.25" style="1" bestFit="1" customWidth="1"/>
    <col min="5894" max="5894" width="10.125" style="1" customWidth="1"/>
    <col min="5895" max="6131" width="9.125" style="1"/>
    <col min="6132" max="6132" width="2.625" style="1" bestFit="1" customWidth="1"/>
    <col min="6133" max="6133" width="9.125" style="1"/>
    <col min="6134" max="6134" width="47.875" style="1" customWidth="1"/>
    <col min="6135" max="6135" width="6.75" style="1" bestFit="1" customWidth="1"/>
    <col min="6136" max="6136" width="7.375" style="1" bestFit="1" customWidth="1"/>
    <col min="6137" max="6137" width="7" style="1" bestFit="1" customWidth="1"/>
    <col min="6138" max="6138" width="8.625" style="1" bestFit="1" customWidth="1"/>
    <col min="6139" max="6139" width="12" style="1" bestFit="1" customWidth="1"/>
    <col min="6140" max="6140" width="4.75" style="1" bestFit="1" customWidth="1"/>
    <col min="6141" max="6141" width="9.125" style="1"/>
    <col min="6142" max="6142" width="11.75" style="1" customWidth="1"/>
    <col min="6143" max="6143" width="7" style="1" bestFit="1" customWidth="1"/>
    <col min="6144" max="6144" width="7.125" style="1" bestFit="1" customWidth="1"/>
    <col min="6145" max="6145" width="8.25" style="1" bestFit="1" customWidth="1"/>
    <col min="6146" max="6147" width="8.625" style="1" bestFit="1" customWidth="1"/>
    <col min="6148" max="6148" width="8.875" style="1" bestFit="1" customWidth="1"/>
    <col min="6149" max="6149" width="8.25" style="1" bestFit="1" customWidth="1"/>
    <col min="6150" max="6150" width="10.125" style="1" customWidth="1"/>
    <col min="6151" max="6387" width="9.125" style="1"/>
    <col min="6388" max="6388" width="2.625" style="1" bestFit="1" customWidth="1"/>
    <col min="6389" max="6389" width="9.125" style="1"/>
    <col min="6390" max="6390" width="47.875" style="1" customWidth="1"/>
    <col min="6391" max="6391" width="6.75" style="1" bestFit="1" customWidth="1"/>
    <col min="6392" max="6392" width="7.375" style="1" bestFit="1" customWidth="1"/>
    <col min="6393" max="6393" width="7" style="1" bestFit="1" customWidth="1"/>
    <col min="6394" max="6394" width="8.625" style="1" bestFit="1" customWidth="1"/>
    <col min="6395" max="6395" width="12" style="1" bestFit="1" customWidth="1"/>
    <col min="6396" max="6396" width="4.75" style="1" bestFit="1" customWidth="1"/>
    <col min="6397" max="6397" width="9.125" style="1"/>
    <col min="6398" max="6398" width="11.75" style="1" customWidth="1"/>
    <col min="6399" max="6399" width="7" style="1" bestFit="1" customWidth="1"/>
    <col min="6400" max="6400" width="7.125" style="1" bestFit="1" customWidth="1"/>
    <col min="6401" max="6401" width="8.25" style="1" bestFit="1" customWidth="1"/>
    <col min="6402" max="6403" width="8.625" style="1" bestFit="1" customWidth="1"/>
    <col min="6404" max="6404" width="8.875" style="1" bestFit="1" customWidth="1"/>
    <col min="6405" max="6405" width="8.25" style="1" bestFit="1" customWidth="1"/>
    <col min="6406" max="6406" width="10.125" style="1" customWidth="1"/>
    <col min="6407" max="6643" width="9.125" style="1"/>
    <col min="6644" max="6644" width="2.625" style="1" bestFit="1" customWidth="1"/>
    <col min="6645" max="6645" width="9.125" style="1"/>
    <col min="6646" max="6646" width="47.875" style="1" customWidth="1"/>
    <col min="6647" max="6647" width="6.75" style="1" bestFit="1" customWidth="1"/>
    <col min="6648" max="6648" width="7.375" style="1" bestFit="1" customWidth="1"/>
    <col min="6649" max="6649" width="7" style="1" bestFit="1" customWidth="1"/>
    <col min="6650" max="6650" width="8.625" style="1" bestFit="1" customWidth="1"/>
    <col min="6651" max="6651" width="12" style="1" bestFit="1" customWidth="1"/>
    <col min="6652" max="6652" width="4.75" style="1" bestFit="1" customWidth="1"/>
    <col min="6653" max="6653" width="9.125" style="1"/>
    <col min="6654" max="6654" width="11.75" style="1" customWidth="1"/>
    <col min="6655" max="6655" width="7" style="1" bestFit="1" customWidth="1"/>
    <col min="6656" max="6656" width="7.125" style="1" bestFit="1" customWidth="1"/>
    <col min="6657" max="6657" width="8.25" style="1" bestFit="1" customWidth="1"/>
    <col min="6658" max="6659" width="8.625" style="1" bestFit="1" customWidth="1"/>
    <col min="6660" max="6660" width="8.875" style="1" bestFit="1" customWidth="1"/>
    <col min="6661" max="6661" width="8.25" style="1" bestFit="1" customWidth="1"/>
    <col min="6662" max="6662" width="10.125" style="1" customWidth="1"/>
    <col min="6663" max="6899" width="9.125" style="1"/>
    <col min="6900" max="6900" width="2.625" style="1" bestFit="1" customWidth="1"/>
    <col min="6901" max="6901" width="9.125" style="1"/>
    <col min="6902" max="6902" width="47.875" style="1" customWidth="1"/>
    <col min="6903" max="6903" width="6.75" style="1" bestFit="1" customWidth="1"/>
    <col min="6904" max="6904" width="7.375" style="1" bestFit="1" customWidth="1"/>
    <col min="6905" max="6905" width="7" style="1" bestFit="1" customWidth="1"/>
    <col min="6906" max="6906" width="8.625" style="1" bestFit="1" customWidth="1"/>
    <col min="6907" max="6907" width="12" style="1" bestFit="1" customWidth="1"/>
    <col min="6908" max="6908" width="4.75" style="1" bestFit="1" customWidth="1"/>
    <col min="6909" max="6909" width="9.125" style="1"/>
    <col min="6910" max="6910" width="11.75" style="1" customWidth="1"/>
    <col min="6911" max="6911" width="7" style="1" bestFit="1" customWidth="1"/>
    <col min="6912" max="6912" width="7.125" style="1" bestFit="1" customWidth="1"/>
    <col min="6913" max="6913" width="8.25" style="1" bestFit="1" customWidth="1"/>
    <col min="6914" max="6915" width="8.625" style="1" bestFit="1" customWidth="1"/>
    <col min="6916" max="6916" width="8.875" style="1" bestFit="1" customWidth="1"/>
    <col min="6917" max="6917" width="8.25" style="1" bestFit="1" customWidth="1"/>
    <col min="6918" max="6918" width="10.125" style="1" customWidth="1"/>
    <col min="6919" max="7155" width="9.125" style="1"/>
    <col min="7156" max="7156" width="2.625" style="1" bestFit="1" customWidth="1"/>
    <col min="7157" max="7157" width="9.125" style="1"/>
    <col min="7158" max="7158" width="47.875" style="1" customWidth="1"/>
    <col min="7159" max="7159" width="6.75" style="1" bestFit="1" customWidth="1"/>
    <col min="7160" max="7160" width="7.375" style="1" bestFit="1" customWidth="1"/>
    <col min="7161" max="7161" width="7" style="1" bestFit="1" customWidth="1"/>
    <col min="7162" max="7162" width="8.625" style="1" bestFit="1" customWidth="1"/>
    <col min="7163" max="7163" width="12" style="1" bestFit="1" customWidth="1"/>
    <col min="7164" max="7164" width="4.75" style="1" bestFit="1" customWidth="1"/>
    <col min="7165" max="7165" width="9.125" style="1"/>
    <col min="7166" max="7166" width="11.75" style="1" customWidth="1"/>
    <col min="7167" max="7167" width="7" style="1" bestFit="1" customWidth="1"/>
    <col min="7168" max="7168" width="7.125" style="1" bestFit="1" customWidth="1"/>
    <col min="7169" max="7169" width="8.25" style="1" bestFit="1" customWidth="1"/>
    <col min="7170" max="7171" width="8.625" style="1" bestFit="1" customWidth="1"/>
    <col min="7172" max="7172" width="8.875" style="1" bestFit="1" customWidth="1"/>
    <col min="7173" max="7173" width="8.25" style="1" bestFit="1" customWidth="1"/>
    <col min="7174" max="7174" width="10.125" style="1" customWidth="1"/>
    <col min="7175" max="7411" width="9.125" style="1"/>
    <col min="7412" max="7412" width="2.625" style="1" bestFit="1" customWidth="1"/>
    <col min="7413" max="7413" width="9.125" style="1"/>
    <col min="7414" max="7414" width="47.875" style="1" customWidth="1"/>
    <col min="7415" max="7415" width="6.75" style="1" bestFit="1" customWidth="1"/>
    <col min="7416" max="7416" width="7.375" style="1" bestFit="1" customWidth="1"/>
    <col min="7417" max="7417" width="7" style="1" bestFit="1" customWidth="1"/>
    <col min="7418" max="7418" width="8.625" style="1" bestFit="1" customWidth="1"/>
    <col min="7419" max="7419" width="12" style="1" bestFit="1" customWidth="1"/>
    <col min="7420" max="7420" width="4.75" style="1" bestFit="1" customWidth="1"/>
    <col min="7421" max="7421" width="9.125" style="1"/>
    <col min="7422" max="7422" width="11.75" style="1" customWidth="1"/>
    <col min="7423" max="7423" width="7" style="1" bestFit="1" customWidth="1"/>
    <col min="7424" max="7424" width="7.125" style="1" bestFit="1" customWidth="1"/>
    <col min="7425" max="7425" width="8.25" style="1" bestFit="1" customWidth="1"/>
    <col min="7426" max="7427" width="8.625" style="1" bestFit="1" customWidth="1"/>
    <col min="7428" max="7428" width="8.875" style="1" bestFit="1" customWidth="1"/>
    <col min="7429" max="7429" width="8.25" style="1" bestFit="1" customWidth="1"/>
    <col min="7430" max="7430" width="10.125" style="1" customWidth="1"/>
    <col min="7431" max="7667" width="9.125" style="1"/>
    <col min="7668" max="7668" width="2.625" style="1" bestFit="1" customWidth="1"/>
    <col min="7669" max="7669" width="9.125" style="1"/>
    <col min="7670" max="7670" width="47.875" style="1" customWidth="1"/>
    <col min="7671" max="7671" width="6.75" style="1" bestFit="1" customWidth="1"/>
    <col min="7672" max="7672" width="7.375" style="1" bestFit="1" customWidth="1"/>
    <col min="7673" max="7673" width="7" style="1" bestFit="1" customWidth="1"/>
    <col min="7674" max="7674" width="8.625" style="1" bestFit="1" customWidth="1"/>
    <col min="7675" max="7675" width="12" style="1" bestFit="1" customWidth="1"/>
    <col min="7676" max="7676" width="4.75" style="1" bestFit="1" customWidth="1"/>
    <col min="7677" max="7677" width="9.125" style="1"/>
    <col min="7678" max="7678" width="11.75" style="1" customWidth="1"/>
    <col min="7679" max="7679" width="7" style="1" bestFit="1" customWidth="1"/>
    <col min="7680" max="7680" width="7.125" style="1" bestFit="1" customWidth="1"/>
    <col min="7681" max="7681" width="8.25" style="1" bestFit="1" customWidth="1"/>
    <col min="7682" max="7683" width="8.625" style="1" bestFit="1" customWidth="1"/>
    <col min="7684" max="7684" width="8.875" style="1" bestFit="1" customWidth="1"/>
    <col min="7685" max="7685" width="8.25" style="1" bestFit="1" customWidth="1"/>
    <col min="7686" max="7686" width="10.125" style="1" customWidth="1"/>
    <col min="7687" max="7923" width="9.125" style="1"/>
    <col min="7924" max="7924" width="2.625" style="1" bestFit="1" customWidth="1"/>
    <col min="7925" max="7925" width="9.125" style="1"/>
    <col min="7926" max="7926" width="47.875" style="1" customWidth="1"/>
    <col min="7927" max="7927" width="6.75" style="1" bestFit="1" customWidth="1"/>
    <col min="7928" max="7928" width="7.375" style="1" bestFit="1" customWidth="1"/>
    <col min="7929" max="7929" width="7" style="1" bestFit="1" customWidth="1"/>
    <col min="7930" max="7930" width="8.625" style="1" bestFit="1" customWidth="1"/>
    <col min="7931" max="7931" width="12" style="1" bestFit="1" customWidth="1"/>
    <col min="7932" max="7932" width="4.75" style="1" bestFit="1" customWidth="1"/>
    <col min="7933" max="7933" width="9.125" style="1"/>
    <col min="7934" max="7934" width="11.75" style="1" customWidth="1"/>
    <col min="7935" max="7935" width="7" style="1" bestFit="1" customWidth="1"/>
    <col min="7936" max="7936" width="7.125" style="1" bestFit="1" customWidth="1"/>
    <col min="7937" max="7937" width="8.25" style="1" bestFit="1" customWidth="1"/>
    <col min="7938" max="7939" width="8.625" style="1" bestFit="1" customWidth="1"/>
    <col min="7940" max="7940" width="8.875" style="1" bestFit="1" customWidth="1"/>
    <col min="7941" max="7941" width="8.25" style="1" bestFit="1" customWidth="1"/>
    <col min="7942" max="7942" width="10.125" style="1" customWidth="1"/>
    <col min="7943" max="8179" width="9.125" style="1"/>
    <col min="8180" max="8180" width="2.625" style="1" bestFit="1" customWidth="1"/>
    <col min="8181" max="8181" width="9.125" style="1"/>
    <col min="8182" max="8182" width="47.875" style="1" customWidth="1"/>
    <col min="8183" max="8183" width="6.75" style="1" bestFit="1" customWidth="1"/>
    <col min="8184" max="8184" width="7.375" style="1" bestFit="1" customWidth="1"/>
    <col min="8185" max="8185" width="7" style="1" bestFit="1" customWidth="1"/>
    <col min="8186" max="8186" width="8.625" style="1" bestFit="1" customWidth="1"/>
    <col min="8187" max="8187" width="12" style="1" bestFit="1" customWidth="1"/>
    <col min="8188" max="8188" width="4.75" style="1" bestFit="1" customWidth="1"/>
    <col min="8189" max="8189" width="9.125" style="1"/>
    <col min="8190" max="8190" width="11.75" style="1" customWidth="1"/>
    <col min="8191" max="8191" width="7" style="1" bestFit="1" customWidth="1"/>
    <col min="8192" max="8192" width="7.125" style="1" bestFit="1" customWidth="1"/>
    <col min="8193" max="8193" width="8.25" style="1" bestFit="1" customWidth="1"/>
    <col min="8194" max="8195" width="8.625" style="1" bestFit="1" customWidth="1"/>
    <col min="8196" max="8196" width="8.875" style="1" bestFit="1" customWidth="1"/>
    <col min="8197" max="8197" width="8.25" style="1" bestFit="1" customWidth="1"/>
    <col min="8198" max="8198" width="10.125" style="1" customWidth="1"/>
    <col min="8199" max="8435" width="9.125" style="1"/>
    <col min="8436" max="8436" width="2.625" style="1" bestFit="1" customWidth="1"/>
    <col min="8437" max="8437" width="9.125" style="1"/>
    <col min="8438" max="8438" width="47.875" style="1" customWidth="1"/>
    <col min="8439" max="8439" width="6.75" style="1" bestFit="1" customWidth="1"/>
    <col min="8440" max="8440" width="7.375" style="1" bestFit="1" customWidth="1"/>
    <col min="8441" max="8441" width="7" style="1" bestFit="1" customWidth="1"/>
    <col min="8442" max="8442" width="8.625" style="1" bestFit="1" customWidth="1"/>
    <col min="8443" max="8443" width="12" style="1" bestFit="1" customWidth="1"/>
    <col min="8444" max="8444" width="4.75" style="1" bestFit="1" customWidth="1"/>
    <col min="8445" max="8445" width="9.125" style="1"/>
    <col min="8446" max="8446" width="11.75" style="1" customWidth="1"/>
    <col min="8447" max="8447" width="7" style="1" bestFit="1" customWidth="1"/>
    <col min="8448" max="8448" width="7.125" style="1" bestFit="1" customWidth="1"/>
    <col min="8449" max="8449" width="8.25" style="1" bestFit="1" customWidth="1"/>
    <col min="8450" max="8451" width="8.625" style="1" bestFit="1" customWidth="1"/>
    <col min="8452" max="8452" width="8.875" style="1" bestFit="1" customWidth="1"/>
    <col min="8453" max="8453" width="8.25" style="1" bestFit="1" customWidth="1"/>
    <col min="8454" max="8454" width="10.125" style="1" customWidth="1"/>
    <col min="8455" max="8691" width="9.125" style="1"/>
    <col min="8692" max="8692" width="2.625" style="1" bestFit="1" customWidth="1"/>
    <col min="8693" max="8693" width="9.125" style="1"/>
    <col min="8694" max="8694" width="47.875" style="1" customWidth="1"/>
    <col min="8695" max="8695" width="6.75" style="1" bestFit="1" customWidth="1"/>
    <col min="8696" max="8696" width="7.375" style="1" bestFit="1" customWidth="1"/>
    <col min="8697" max="8697" width="7" style="1" bestFit="1" customWidth="1"/>
    <col min="8698" max="8698" width="8.625" style="1" bestFit="1" customWidth="1"/>
    <col min="8699" max="8699" width="12" style="1" bestFit="1" customWidth="1"/>
    <col min="8700" max="8700" width="4.75" style="1" bestFit="1" customWidth="1"/>
    <col min="8701" max="8701" width="9.125" style="1"/>
    <col min="8702" max="8702" width="11.75" style="1" customWidth="1"/>
    <col min="8703" max="8703" width="7" style="1" bestFit="1" customWidth="1"/>
    <col min="8704" max="8704" width="7.125" style="1" bestFit="1" customWidth="1"/>
    <col min="8705" max="8705" width="8.25" style="1" bestFit="1" customWidth="1"/>
    <col min="8706" max="8707" width="8.625" style="1" bestFit="1" customWidth="1"/>
    <col min="8708" max="8708" width="8.875" style="1" bestFit="1" customWidth="1"/>
    <col min="8709" max="8709" width="8.25" style="1" bestFit="1" customWidth="1"/>
    <col min="8710" max="8710" width="10.125" style="1" customWidth="1"/>
    <col min="8711" max="8947" width="9.125" style="1"/>
    <col min="8948" max="8948" width="2.625" style="1" bestFit="1" customWidth="1"/>
    <col min="8949" max="8949" width="9.125" style="1"/>
    <col min="8950" max="8950" width="47.875" style="1" customWidth="1"/>
    <col min="8951" max="8951" width="6.75" style="1" bestFit="1" customWidth="1"/>
    <col min="8952" max="8952" width="7.375" style="1" bestFit="1" customWidth="1"/>
    <col min="8953" max="8953" width="7" style="1" bestFit="1" customWidth="1"/>
    <col min="8954" max="8954" width="8.625" style="1" bestFit="1" customWidth="1"/>
    <col min="8955" max="8955" width="12" style="1" bestFit="1" customWidth="1"/>
    <col min="8956" max="8956" width="4.75" style="1" bestFit="1" customWidth="1"/>
    <col min="8957" max="8957" width="9.125" style="1"/>
    <col min="8958" max="8958" width="11.75" style="1" customWidth="1"/>
    <col min="8959" max="8959" width="7" style="1" bestFit="1" customWidth="1"/>
    <col min="8960" max="8960" width="7.125" style="1" bestFit="1" customWidth="1"/>
    <col min="8961" max="8961" width="8.25" style="1" bestFit="1" customWidth="1"/>
    <col min="8962" max="8963" width="8.625" style="1" bestFit="1" customWidth="1"/>
    <col min="8964" max="8964" width="8.875" style="1" bestFit="1" customWidth="1"/>
    <col min="8965" max="8965" width="8.25" style="1" bestFit="1" customWidth="1"/>
    <col min="8966" max="8966" width="10.125" style="1" customWidth="1"/>
    <col min="8967" max="9203" width="9.125" style="1"/>
    <col min="9204" max="9204" width="2.625" style="1" bestFit="1" customWidth="1"/>
    <col min="9205" max="9205" width="9.125" style="1"/>
    <col min="9206" max="9206" width="47.875" style="1" customWidth="1"/>
    <col min="9207" max="9207" width="6.75" style="1" bestFit="1" customWidth="1"/>
    <col min="9208" max="9208" width="7.375" style="1" bestFit="1" customWidth="1"/>
    <col min="9209" max="9209" width="7" style="1" bestFit="1" customWidth="1"/>
    <col min="9210" max="9210" width="8.625" style="1" bestFit="1" customWidth="1"/>
    <col min="9211" max="9211" width="12" style="1" bestFit="1" customWidth="1"/>
    <col min="9212" max="9212" width="4.75" style="1" bestFit="1" customWidth="1"/>
    <col min="9213" max="9213" width="9.125" style="1"/>
    <col min="9214" max="9214" width="11.75" style="1" customWidth="1"/>
    <col min="9215" max="9215" width="7" style="1" bestFit="1" customWidth="1"/>
    <col min="9216" max="9216" width="7.125" style="1" bestFit="1" customWidth="1"/>
    <col min="9217" max="9217" width="8.25" style="1" bestFit="1" customWidth="1"/>
    <col min="9218" max="9219" width="8.625" style="1" bestFit="1" customWidth="1"/>
    <col min="9220" max="9220" width="8.875" style="1" bestFit="1" customWidth="1"/>
    <col min="9221" max="9221" width="8.25" style="1" bestFit="1" customWidth="1"/>
    <col min="9222" max="9222" width="10.125" style="1" customWidth="1"/>
    <col min="9223" max="9459" width="9.125" style="1"/>
    <col min="9460" max="9460" width="2.625" style="1" bestFit="1" customWidth="1"/>
    <col min="9461" max="9461" width="9.125" style="1"/>
    <col min="9462" max="9462" width="47.875" style="1" customWidth="1"/>
    <col min="9463" max="9463" width="6.75" style="1" bestFit="1" customWidth="1"/>
    <col min="9464" max="9464" width="7.375" style="1" bestFit="1" customWidth="1"/>
    <col min="9465" max="9465" width="7" style="1" bestFit="1" customWidth="1"/>
    <col min="9466" max="9466" width="8.625" style="1" bestFit="1" customWidth="1"/>
    <col min="9467" max="9467" width="12" style="1" bestFit="1" customWidth="1"/>
    <col min="9468" max="9468" width="4.75" style="1" bestFit="1" customWidth="1"/>
    <col min="9469" max="9469" width="9.125" style="1"/>
    <col min="9470" max="9470" width="11.75" style="1" customWidth="1"/>
    <col min="9471" max="9471" width="7" style="1" bestFit="1" customWidth="1"/>
    <col min="9472" max="9472" width="7.125" style="1" bestFit="1" customWidth="1"/>
    <col min="9473" max="9473" width="8.25" style="1" bestFit="1" customWidth="1"/>
    <col min="9474" max="9475" width="8.625" style="1" bestFit="1" customWidth="1"/>
    <col min="9476" max="9476" width="8.875" style="1" bestFit="1" customWidth="1"/>
    <col min="9477" max="9477" width="8.25" style="1" bestFit="1" customWidth="1"/>
    <col min="9478" max="9478" width="10.125" style="1" customWidth="1"/>
    <col min="9479" max="9715" width="9.125" style="1"/>
    <col min="9716" max="9716" width="2.625" style="1" bestFit="1" customWidth="1"/>
    <col min="9717" max="9717" width="9.125" style="1"/>
    <col min="9718" max="9718" width="47.875" style="1" customWidth="1"/>
    <col min="9719" max="9719" width="6.75" style="1" bestFit="1" customWidth="1"/>
    <col min="9720" max="9720" width="7.375" style="1" bestFit="1" customWidth="1"/>
    <col min="9721" max="9721" width="7" style="1" bestFit="1" customWidth="1"/>
    <col min="9722" max="9722" width="8.625" style="1" bestFit="1" customWidth="1"/>
    <col min="9723" max="9723" width="12" style="1" bestFit="1" customWidth="1"/>
    <col min="9724" max="9724" width="4.75" style="1" bestFit="1" customWidth="1"/>
    <col min="9725" max="9725" width="9.125" style="1"/>
    <col min="9726" max="9726" width="11.75" style="1" customWidth="1"/>
    <col min="9727" max="9727" width="7" style="1" bestFit="1" customWidth="1"/>
    <col min="9728" max="9728" width="7.125" style="1" bestFit="1" customWidth="1"/>
    <col min="9729" max="9729" width="8.25" style="1" bestFit="1" customWidth="1"/>
    <col min="9730" max="9731" width="8.625" style="1" bestFit="1" customWidth="1"/>
    <col min="9732" max="9732" width="8.875" style="1" bestFit="1" customWidth="1"/>
    <col min="9733" max="9733" width="8.25" style="1" bestFit="1" customWidth="1"/>
    <col min="9734" max="9734" width="10.125" style="1" customWidth="1"/>
    <col min="9735" max="9971" width="9.125" style="1"/>
    <col min="9972" max="9972" width="2.625" style="1" bestFit="1" customWidth="1"/>
    <col min="9973" max="9973" width="9.125" style="1"/>
    <col min="9974" max="9974" width="47.875" style="1" customWidth="1"/>
    <col min="9975" max="9975" width="6.75" style="1" bestFit="1" customWidth="1"/>
    <col min="9976" max="9976" width="7.375" style="1" bestFit="1" customWidth="1"/>
    <col min="9977" max="9977" width="7" style="1" bestFit="1" customWidth="1"/>
    <col min="9978" max="9978" width="8.625" style="1" bestFit="1" customWidth="1"/>
    <col min="9979" max="9979" width="12" style="1" bestFit="1" customWidth="1"/>
    <col min="9980" max="9980" width="4.75" style="1" bestFit="1" customWidth="1"/>
    <col min="9981" max="9981" width="9.125" style="1"/>
    <col min="9982" max="9982" width="11.75" style="1" customWidth="1"/>
    <col min="9983" max="9983" width="7" style="1" bestFit="1" customWidth="1"/>
    <col min="9984" max="9984" width="7.125" style="1" bestFit="1" customWidth="1"/>
    <col min="9985" max="9985" width="8.25" style="1" bestFit="1" customWidth="1"/>
    <col min="9986" max="9987" width="8.625" style="1" bestFit="1" customWidth="1"/>
    <col min="9988" max="9988" width="8.875" style="1" bestFit="1" customWidth="1"/>
    <col min="9989" max="9989" width="8.25" style="1" bestFit="1" customWidth="1"/>
    <col min="9990" max="9990" width="10.125" style="1" customWidth="1"/>
    <col min="9991" max="10227" width="9.125" style="1"/>
    <col min="10228" max="10228" width="2.625" style="1" bestFit="1" customWidth="1"/>
    <col min="10229" max="10229" width="9.125" style="1"/>
    <col min="10230" max="10230" width="47.875" style="1" customWidth="1"/>
    <col min="10231" max="10231" width="6.75" style="1" bestFit="1" customWidth="1"/>
    <col min="10232" max="10232" width="7.375" style="1" bestFit="1" customWidth="1"/>
    <col min="10233" max="10233" width="7" style="1" bestFit="1" customWidth="1"/>
    <col min="10234" max="10234" width="8.625" style="1" bestFit="1" customWidth="1"/>
    <col min="10235" max="10235" width="12" style="1" bestFit="1" customWidth="1"/>
    <col min="10236" max="10236" width="4.75" style="1" bestFit="1" customWidth="1"/>
    <col min="10237" max="10237" width="9.125" style="1"/>
    <col min="10238" max="10238" width="11.75" style="1" customWidth="1"/>
    <col min="10239" max="10239" width="7" style="1" bestFit="1" customWidth="1"/>
    <col min="10240" max="10240" width="7.125" style="1" bestFit="1" customWidth="1"/>
    <col min="10241" max="10241" width="8.25" style="1" bestFit="1" customWidth="1"/>
    <col min="10242" max="10243" width="8.625" style="1" bestFit="1" customWidth="1"/>
    <col min="10244" max="10244" width="8.875" style="1" bestFit="1" customWidth="1"/>
    <col min="10245" max="10245" width="8.25" style="1" bestFit="1" customWidth="1"/>
    <col min="10246" max="10246" width="10.125" style="1" customWidth="1"/>
    <col min="10247" max="10483" width="9.125" style="1"/>
    <col min="10484" max="10484" width="2.625" style="1" bestFit="1" customWidth="1"/>
    <col min="10485" max="10485" width="9.125" style="1"/>
    <col min="10486" max="10486" width="47.875" style="1" customWidth="1"/>
    <col min="10487" max="10487" width="6.75" style="1" bestFit="1" customWidth="1"/>
    <col min="10488" max="10488" width="7.375" style="1" bestFit="1" customWidth="1"/>
    <col min="10489" max="10489" width="7" style="1" bestFit="1" customWidth="1"/>
    <col min="10490" max="10490" width="8.625" style="1" bestFit="1" customWidth="1"/>
    <col min="10491" max="10491" width="12" style="1" bestFit="1" customWidth="1"/>
    <col min="10492" max="10492" width="4.75" style="1" bestFit="1" customWidth="1"/>
    <col min="10493" max="10493" width="9.125" style="1"/>
    <col min="10494" max="10494" width="11.75" style="1" customWidth="1"/>
    <col min="10495" max="10495" width="7" style="1" bestFit="1" customWidth="1"/>
    <col min="10496" max="10496" width="7.125" style="1" bestFit="1" customWidth="1"/>
    <col min="10497" max="10497" width="8.25" style="1" bestFit="1" customWidth="1"/>
    <col min="10498" max="10499" width="8.625" style="1" bestFit="1" customWidth="1"/>
    <col min="10500" max="10500" width="8.875" style="1" bestFit="1" customWidth="1"/>
    <col min="10501" max="10501" width="8.25" style="1" bestFit="1" customWidth="1"/>
    <col min="10502" max="10502" width="10.125" style="1" customWidth="1"/>
    <col min="10503" max="10739" width="9.125" style="1"/>
    <col min="10740" max="10740" width="2.625" style="1" bestFit="1" customWidth="1"/>
    <col min="10741" max="10741" width="9.125" style="1"/>
    <col min="10742" max="10742" width="47.875" style="1" customWidth="1"/>
    <col min="10743" max="10743" width="6.75" style="1" bestFit="1" customWidth="1"/>
    <col min="10744" max="10744" width="7.375" style="1" bestFit="1" customWidth="1"/>
    <col min="10745" max="10745" width="7" style="1" bestFit="1" customWidth="1"/>
    <col min="10746" max="10746" width="8.625" style="1" bestFit="1" customWidth="1"/>
    <col min="10747" max="10747" width="12" style="1" bestFit="1" customWidth="1"/>
    <col min="10748" max="10748" width="4.75" style="1" bestFit="1" customWidth="1"/>
    <col min="10749" max="10749" width="9.125" style="1"/>
    <col min="10750" max="10750" width="11.75" style="1" customWidth="1"/>
    <col min="10751" max="10751" width="7" style="1" bestFit="1" customWidth="1"/>
    <col min="10752" max="10752" width="7.125" style="1" bestFit="1" customWidth="1"/>
    <col min="10753" max="10753" width="8.25" style="1" bestFit="1" customWidth="1"/>
    <col min="10754" max="10755" width="8.625" style="1" bestFit="1" customWidth="1"/>
    <col min="10756" max="10756" width="8.875" style="1" bestFit="1" customWidth="1"/>
    <col min="10757" max="10757" width="8.25" style="1" bestFit="1" customWidth="1"/>
    <col min="10758" max="10758" width="10.125" style="1" customWidth="1"/>
    <col min="10759" max="10995" width="9.125" style="1"/>
    <col min="10996" max="10996" width="2.625" style="1" bestFit="1" customWidth="1"/>
    <col min="10997" max="10997" width="9.125" style="1"/>
    <col min="10998" max="10998" width="47.875" style="1" customWidth="1"/>
    <col min="10999" max="10999" width="6.75" style="1" bestFit="1" customWidth="1"/>
    <col min="11000" max="11000" width="7.375" style="1" bestFit="1" customWidth="1"/>
    <col min="11001" max="11001" width="7" style="1" bestFit="1" customWidth="1"/>
    <col min="11002" max="11002" width="8.625" style="1" bestFit="1" customWidth="1"/>
    <col min="11003" max="11003" width="12" style="1" bestFit="1" customWidth="1"/>
    <col min="11004" max="11004" width="4.75" style="1" bestFit="1" customWidth="1"/>
    <col min="11005" max="11005" width="9.125" style="1"/>
    <col min="11006" max="11006" width="11.75" style="1" customWidth="1"/>
    <col min="11007" max="11007" width="7" style="1" bestFit="1" customWidth="1"/>
    <col min="11008" max="11008" width="7.125" style="1" bestFit="1" customWidth="1"/>
    <col min="11009" max="11009" width="8.25" style="1" bestFit="1" customWidth="1"/>
    <col min="11010" max="11011" width="8.625" style="1" bestFit="1" customWidth="1"/>
    <col min="11012" max="11012" width="8.875" style="1" bestFit="1" customWidth="1"/>
    <col min="11013" max="11013" width="8.25" style="1" bestFit="1" customWidth="1"/>
    <col min="11014" max="11014" width="10.125" style="1" customWidth="1"/>
    <col min="11015" max="11251" width="9.125" style="1"/>
    <col min="11252" max="11252" width="2.625" style="1" bestFit="1" customWidth="1"/>
    <col min="11253" max="11253" width="9.125" style="1"/>
    <col min="11254" max="11254" width="47.875" style="1" customWidth="1"/>
    <col min="11255" max="11255" width="6.75" style="1" bestFit="1" customWidth="1"/>
    <col min="11256" max="11256" width="7.375" style="1" bestFit="1" customWidth="1"/>
    <col min="11257" max="11257" width="7" style="1" bestFit="1" customWidth="1"/>
    <col min="11258" max="11258" width="8.625" style="1" bestFit="1" customWidth="1"/>
    <col min="11259" max="11259" width="12" style="1" bestFit="1" customWidth="1"/>
    <col min="11260" max="11260" width="4.75" style="1" bestFit="1" customWidth="1"/>
    <col min="11261" max="11261" width="9.125" style="1"/>
    <col min="11262" max="11262" width="11.75" style="1" customWidth="1"/>
    <col min="11263" max="11263" width="7" style="1" bestFit="1" customWidth="1"/>
    <col min="11264" max="11264" width="7.125" style="1" bestFit="1" customWidth="1"/>
    <col min="11265" max="11265" width="8.25" style="1" bestFit="1" customWidth="1"/>
    <col min="11266" max="11267" width="8.625" style="1" bestFit="1" customWidth="1"/>
    <col min="11268" max="11268" width="8.875" style="1" bestFit="1" customWidth="1"/>
    <col min="11269" max="11269" width="8.25" style="1" bestFit="1" customWidth="1"/>
    <col min="11270" max="11270" width="10.125" style="1" customWidth="1"/>
    <col min="11271" max="11507" width="9.125" style="1"/>
    <col min="11508" max="11508" width="2.625" style="1" bestFit="1" customWidth="1"/>
    <col min="11509" max="11509" width="9.125" style="1"/>
    <col min="11510" max="11510" width="47.875" style="1" customWidth="1"/>
    <col min="11511" max="11511" width="6.75" style="1" bestFit="1" customWidth="1"/>
    <col min="11512" max="11512" width="7.375" style="1" bestFit="1" customWidth="1"/>
    <col min="11513" max="11513" width="7" style="1" bestFit="1" customWidth="1"/>
    <col min="11514" max="11514" width="8.625" style="1" bestFit="1" customWidth="1"/>
    <col min="11515" max="11515" width="12" style="1" bestFit="1" customWidth="1"/>
    <col min="11516" max="11516" width="4.75" style="1" bestFit="1" customWidth="1"/>
    <col min="11517" max="11517" width="9.125" style="1"/>
    <col min="11518" max="11518" width="11.75" style="1" customWidth="1"/>
    <col min="11519" max="11519" width="7" style="1" bestFit="1" customWidth="1"/>
    <col min="11520" max="11520" width="7.125" style="1" bestFit="1" customWidth="1"/>
    <col min="11521" max="11521" width="8.25" style="1" bestFit="1" customWidth="1"/>
    <col min="11522" max="11523" width="8.625" style="1" bestFit="1" customWidth="1"/>
    <col min="11524" max="11524" width="8.875" style="1" bestFit="1" customWidth="1"/>
    <col min="11525" max="11525" width="8.25" style="1" bestFit="1" customWidth="1"/>
    <col min="11526" max="11526" width="10.125" style="1" customWidth="1"/>
    <col min="11527" max="11763" width="9.125" style="1"/>
    <col min="11764" max="11764" width="2.625" style="1" bestFit="1" customWidth="1"/>
    <col min="11765" max="11765" width="9.125" style="1"/>
    <col min="11766" max="11766" width="47.875" style="1" customWidth="1"/>
    <col min="11767" max="11767" width="6.75" style="1" bestFit="1" customWidth="1"/>
    <col min="11768" max="11768" width="7.375" style="1" bestFit="1" customWidth="1"/>
    <col min="11769" max="11769" width="7" style="1" bestFit="1" customWidth="1"/>
    <col min="11770" max="11770" width="8.625" style="1" bestFit="1" customWidth="1"/>
    <col min="11771" max="11771" width="12" style="1" bestFit="1" customWidth="1"/>
    <col min="11772" max="11772" width="4.75" style="1" bestFit="1" customWidth="1"/>
    <col min="11773" max="11773" width="9.125" style="1"/>
    <col min="11774" max="11774" width="11.75" style="1" customWidth="1"/>
    <col min="11775" max="11775" width="7" style="1" bestFit="1" customWidth="1"/>
    <col min="11776" max="11776" width="7.125" style="1" bestFit="1" customWidth="1"/>
    <col min="11777" max="11777" width="8.25" style="1" bestFit="1" customWidth="1"/>
    <col min="11778" max="11779" width="8.625" style="1" bestFit="1" customWidth="1"/>
    <col min="11780" max="11780" width="8.875" style="1" bestFit="1" customWidth="1"/>
    <col min="11781" max="11781" width="8.25" style="1" bestFit="1" customWidth="1"/>
    <col min="11782" max="11782" width="10.125" style="1" customWidth="1"/>
    <col min="11783" max="12019" width="9.125" style="1"/>
    <col min="12020" max="12020" width="2.625" style="1" bestFit="1" customWidth="1"/>
    <col min="12021" max="12021" width="9.125" style="1"/>
    <col min="12022" max="12022" width="47.875" style="1" customWidth="1"/>
    <col min="12023" max="12023" width="6.75" style="1" bestFit="1" customWidth="1"/>
    <col min="12024" max="12024" width="7.375" style="1" bestFit="1" customWidth="1"/>
    <col min="12025" max="12025" width="7" style="1" bestFit="1" customWidth="1"/>
    <col min="12026" max="12026" width="8.625" style="1" bestFit="1" customWidth="1"/>
    <col min="12027" max="12027" width="12" style="1" bestFit="1" customWidth="1"/>
    <col min="12028" max="12028" width="4.75" style="1" bestFit="1" customWidth="1"/>
    <col min="12029" max="12029" width="9.125" style="1"/>
    <col min="12030" max="12030" width="11.75" style="1" customWidth="1"/>
    <col min="12031" max="12031" width="7" style="1" bestFit="1" customWidth="1"/>
    <col min="12032" max="12032" width="7.125" style="1" bestFit="1" customWidth="1"/>
    <col min="12033" max="12033" width="8.25" style="1" bestFit="1" customWidth="1"/>
    <col min="12034" max="12035" width="8.625" style="1" bestFit="1" customWidth="1"/>
    <col min="12036" max="12036" width="8.875" style="1" bestFit="1" customWidth="1"/>
    <col min="12037" max="12037" width="8.25" style="1" bestFit="1" customWidth="1"/>
    <col min="12038" max="12038" width="10.125" style="1" customWidth="1"/>
    <col min="12039" max="12275" width="9.125" style="1"/>
    <col min="12276" max="12276" width="2.625" style="1" bestFit="1" customWidth="1"/>
    <col min="12277" max="12277" width="9.125" style="1"/>
    <col min="12278" max="12278" width="47.875" style="1" customWidth="1"/>
    <col min="12279" max="12279" width="6.75" style="1" bestFit="1" customWidth="1"/>
    <col min="12280" max="12280" width="7.375" style="1" bestFit="1" customWidth="1"/>
    <col min="12281" max="12281" width="7" style="1" bestFit="1" customWidth="1"/>
    <col min="12282" max="12282" width="8.625" style="1" bestFit="1" customWidth="1"/>
    <col min="12283" max="12283" width="12" style="1" bestFit="1" customWidth="1"/>
    <col min="12284" max="12284" width="4.75" style="1" bestFit="1" customWidth="1"/>
    <col min="12285" max="12285" width="9.125" style="1"/>
    <col min="12286" max="12286" width="11.75" style="1" customWidth="1"/>
    <col min="12287" max="12287" width="7" style="1" bestFit="1" customWidth="1"/>
    <col min="12288" max="12288" width="7.125" style="1" bestFit="1" customWidth="1"/>
    <col min="12289" max="12289" width="8.25" style="1" bestFit="1" customWidth="1"/>
    <col min="12290" max="12291" width="8.625" style="1" bestFit="1" customWidth="1"/>
    <col min="12292" max="12292" width="8.875" style="1" bestFit="1" customWidth="1"/>
    <col min="12293" max="12293" width="8.25" style="1" bestFit="1" customWidth="1"/>
    <col min="12294" max="12294" width="10.125" style="1" customWidth="1"/>
    <col min="12295" max="12531" width="9.125" style="1"/>
    <col min="12532" max="12532" width="2.625" style="1" bestFit="1" customWidth="1"/>
    <col min="12533" max="12533" width="9.125" style="1"/>
    <col min="12534" max="12534" width="47.875" style="1" customWidth="1"/>
    <col min="12535" max="12535" width="6.75" style="1" bestFit="1" customWidth="1"/>
    <col min="12536" max="12536" width="7.375" style="1" bestFit="1" customWidth="1"/>
    <col min="12537" max="12537" width="7" style="1" bestFit="1" customWidth="1"/>
    <col min="12538" max="12538" width="8.625" style="1" bestFit="1" customWidth="1"/>
    <col min="12539" max="12539" width="12" style="1" bestFit="1" customWidth="1"/>
    <col min="12540" max="12540" width="4.75" style="1" bestFit="1" customWidth="1"/>
    <col min="12541" max="12541" width="9.125" style="1"/>
    <col min="12542" max="12542" width="11.75" style="1" customWidth="1"/>
    <col min="12543" max="12543" width="7" style="1" bestFit="1" customWidth="1"/>
    <col min="12544" max="12544" width="7.125" style="1" bestFit="1" customWidth="1"/>
    <col min="12545" max="12545" width="8.25" style="1" bestFit="1" customWidth="1"/>
    <col min="12546" max="12547" width="8.625" style="1" bestFit="1" customWidth="1"/>
    <col min="12548" max="12548" width="8.875" style="1" bestFit="1" customWidth="1"/>
    <col min="12549" max="12549" width="8.25" style="1" bestFit="1" customWidth="1"/>
    <col min="12550" max="12550" width="10.125" style="1" customWidth="1"/>
    <col min="12551" max="12787" width="9.125" style="1"/>
    <col min="12788" max="12788" width="2.625" style="1" bestFit="1" customWidth="1"/>
    <col min="12789" max="12789" width="9.125" style="1"/>
    <col min="12790" max="12790" width="47.875" style="1" customWidth="1"/>
    <col min="12791" max="12791" width="6.75" style="1" bestFit="1" customWidth="1"/>
    <col min="12792" max="12792" width="7.375" style="1" bestFit="1" customWidth="1"/>
    <col min="12793" max="12793" width="7" style="1" bestFit="1" customWidth="1"/>
    <col min="12794" max="12794" width="8.625" style="1" bestFit="1" customWidth="1"/>
    <col min="12795" max="12795" width="12" style="1" bestFit="1" customWidth="1"/>
    <col min="12796" max="12796" width="4.75" style="1" bestFit="1" customWidth="1"/>
    <col min="12797" max="12797" width="9.125" style="1"/>
    <col min="12798" max="12798" width="11.75" style="1" customWidth="1"/>
    <col min="12799" max="12799" width="7" style="1" bestFit="1" customWidth="1"/>
    <col min="12800" max="12800" width="7.125" style="1" bestFit="1" customWidth="1"/>
    <col min="12801" max="12801" width="8.25" style="1" bestFit="1" customWidth="1"/>
    <col min="12802" max="12803" width="8.625" style="1" bestFit="1" customWidth="1"/>
    <col min="12804" max="12804" width="8.875" style="1" bestFit="1" customWidth="1"/>
    <col min="12805" max="12805" width="8.25" style="1" bestFit="1" customWidth="1"/>
    <col min="12806" max="12806" width="10.125" style="1" customWidth="1"/>
    <col min="12807" max="13043" width="9.125" style="1"/>
    <col min="13044" max="13044" width="2.625" style="1" bestFit="1" customWidth="1"/>
    <col min="13045" max="13045" width="9.125" style="1"/>
    <col min="13046" max="13046" width="47.875" style="1" customWidth="1"/>
    <col min="13047" max="13047" width="6.75" style="1" bestFit="1" customWidth="1"/>
    <col min="13048" max="13048" width="7.375" style="1" bestFit="1" customWidth="1"/>
    <col min="13049" max="13049" width="7" style="1" bestFit="1" customWidth="1"/>
    <col min="13050" max="13050" width="8.625" style="1" bestFit="1" customWidth="1"/>
    <col min="13051" max="13051" width="12" style="1" bestFit="1" customWidth="1"/>
    <col min="13052" max="13052" width="4.75" style="1" bestFit="1" customWidth="1"/>
    <col min="13053" max="13053" width="9.125" style="1"/>
    <col min="13054" max="13054" width="11.75" style="1" customWidth="1"/>
    <col min="13055" max="13055" width="7" style="1" bestFit="1" customWidth="1"/>
    <col min="13056" max="13056" width="7.125" style="1" bestFit="1" customWidth="1"/>
    <col min="13057" max="13057" width="8.25" style="1" bestFit="1" customWidth="1"/>
    <col min="13058" max="13059" width="8.625" style="1" bestFit="1" customWidth="1"/>
    <col min="13060" max="13060" width="8.875" style="1" bestFit="1" customWidth="1"/>
    <col min="13061" max="13061" width="8.25" style="1" bestFit="1" customWidth="1"/>
    <col min="13062" max="13062" width="10.125" style="1" customWidth="1"/>
    <col min="13063" max="13299" width="9.125" style="1"/>
    <col min="13300" max="13300" width="2.625" style="1" bestFit="1" customWidth="1"/>
    <col min="13301" max="13301" width="9.125" style="1"/>
    <col min="13302" max="13302" width="47.875" style="1" customWidth="1"/>
    <col min="13303" max="13303" width="6.75" style="1" bestFit="1" customWidth="1"/>
    <col min="13304" max="13304" width="7.375" style="1" bestFit="1" customWidth="1"/>
    <col min="13305" max="13305" width="7" style="1" bestFit="1" customWidth="1"/>
    <col min="13306" max="13306" width="8.625" style="1" bestFit="1" customWidth="1"/>
    <col min="13307" max="13307" width="12" style="1" bestFit="1" customWidth="1"/>
    <col min="13308" max="13308" width="4.75" style="1" bestFit="1" customWidth="1"/>
    <col min="13309" max="13309" width="9.125" style="1"/>
    <col min="13310" max="13310" width="11.75" style="1" customWidth="1"/>
    <col min="13311" max="13311" width="7" style="1" bestFit="1" customWidth="1"/>
    <col min="13312" max="13312" width="7.125" style="1" bestFit="1" customWidth="1"/>
    <col min="13313" max="13313" width="8.25" style="1" bestFit="1" customWidth="1"/>
    <col min="13314" max="13315" width="8.625" style="1" bestFit="1" customWidth="1"/>
    <col min="13316" max="13316" width="8.875" style="1" bestFit="1" customWidth="1"/>
    <col min="13317" max="13317" width="8.25" style="1" bestFit="1" customWidth="1"/>
    <col min="13318" max="13318" width="10.125" style="1" customWidth="1"/>
    <col min="13319" max="13555" width="9.125" style="1"/>
    <col min="13556" max="13556" width="2.625" style="1" bestFit="1" customWidth="1"/>
    <col min="13557" max="13557" width="9.125" style="1"/>
    <col min="13558" max="13558" width="47.875" style="1" customWidth="1"/>
    <col min="13559" max="13559" width="6.75" style="1" bestFit="1" customWidth="1"/>
    <col min="13560" max="13560" width="7.375" style="1" bestFit="1" customWidth="1"/>
    <col min="13561" max="13561" width="7" style="1" bestFit="1" customWidth="1"/>
    <col min="13562" max="13562" width="8.625" style="1" bestFit="1" customWidth="1"/>
    <col min="13563" max="13563" width="12" style="1" bestFit="1" customWidth="1"/>
    <col min="13564" max="13564" width="4.75" style="1" bestFit="1" customWidth="1"/>
    <col min="13565" max="13565" width="9.125" style="1"/>
    <col min="13566" max="13566" width="11.75" style="1" customWidth="1"/>
    <col min="13567" max="13567" width="7" style="1" bestFit="1" customWidth="1"/>
    <col min="13568" max="13568" width="7.125" style="1" bestFit="1" customWidth="1"/>
    <col min="13569" max="13569" width="8.25" style="1" bestFit="1" customWidth="1"/>
    <col min="13570" max="13571" width="8.625" style="1" bestFit="1" customWidth="1"/>
    <col min="13572" max="13572" width="8.875" style="1" bestFit="1" customWidth="1"/>
    <col min="13573" max="13573" width="8.25" style="1" bestFit="1" customWidth="1"/>
    <col min="13574" max="13574" width="10.125" style="1" customWidth="1"/>
    <col min="13575" max="13811" width="9.125" style="1"/>
    <col min="13812" max="13812" width="2.625" style="1" bestFit="1" customWidth="1"/>
    <col min="13813" max="13813" width="9.125" style="1"/>
    <col min="13814" max="13814" width="47.875" style="1" customWidth="1"/>
    <col min="13815" max="13815" width="6.75" style="1" bestFit="1" customWidth="1"/>
    <col min="13816" max="13816" width="7.375" style="1" bestFit="1" customWidth="1"/>
    <col min="13817" max="13817" width="7" style="1" bestFit="1" customWidth="1"/>
    <col min="13818" max="13818" width="8.625" style="1" bestFit="1" customWidth="1"/>
    <col min="13819" max="13819" width="12" style="1" bestFit="1" customWidth="1"/>
    <col min="13820" max="13820" width="4.75" style="1" bestFit="1" customWidth="1"/>
    <col min="13821" max="13821" width="9.125" style="1"/>
    <col min="13822" max="13822" width="11.75" style="1" customWidth="1"/>
    <col min="13823" max="13823" width="7" style="1" bestFit="1" customWidth="1"/>
    <col min="13824" max="13824" width="7.125" style="1" bestFit="1" customWidth="1"/>
    <col min="13825" max="13825" width="8.25" style="1" bestFit="1" customWidth="1"/>
    <col min="13826" max="13827" width="8.625" style="1" bestFit="1" customWidth="1"/>
    <col min="13828" max="13828" width="8.875" style="1" bestFit="1" customWidth="1"/>
    <col min="13829" max="13829" width="8.25" style="1" bestFit="1" customWidth="1"/>
    <col min="13830" max="13830" width="10.125" style="1" customWidth="1"/>
    <col min="13831" max="14067" width="9.125" style="1"/>
    <col min="14068" max="14068" width="2.625" style="1" bestFit="1" customWidth="1"/>
    <col min="14069" max="14069" width="9.125" style="1"/>
    <col min="14070" max="14070" width="47.875" style="1" customWidth="1"/>
    <col min="14071" max="14071" width="6.75" style="1" bestFit="1" customWidth="1"/>
    <col min="14072" max="14072" width="7.375" style="1" bestFit="1" customWidth="1"/>
    <col min="14073" max="14073" width="7" style="1" bestFit="1" customWidth="1"/>
    <col min="14074" max="14074" width="8.625" style="1" bestFit="1" customWidth="1"/>
    <col min="14075" max="14075" width="12" style="1" bestFit="1" customWidth="1"/>
    <col min="14076" max="14076" width="4.75" style="1" bestFit="1" customWidth="1"/>
    <col min="14077" max="14077" width="9.125" style="1"/>
    <col min="14078" max="14078" width="11.75" style="1" customWidth="1"/>
    <col min="14079" max="14079" width="7" style="1" bestFit="1" customWidth="1"/>
    <col min="14080" max="14080" width="7.125" style="1" bestFit="1" customWidth="1"/>
    <col min="14081" max="14081" width="8.25" style="1" bestFit="1" customWidth="1"/>
    <col min="14082" max="14083" width="8.625" style="1" bestFit="1" customWidth="1"/>
    <col min="14084" max="14084" width="8.875" style="1" bestFit="1" customWidth="1"/>
    <col min="14085" max="14085" width="8.25" style="1" bestFit="1" customWidth="1"/>
    <col min="14086" max="14086" width="10.125" style="1" customWidth="1"/>
    <col min="14087" max="14323" width="9.125" style="1"/>
    <col min="14324" max="14324" width="2.625" style="1" bestFit="1" customWidth="1"/>
    <col min="14325" max="14325" width="9.125" style="1"/>
    <col min="14326" max="14326" width="47.875" style="1" customWidth="1"/>
    <col min="14327" max="14327" width="6.75" style="1" bestFit="1" customWidth="1"/>
    <col min="14328" max="14328" width="7.375" style="1" bestFit="1" customWidth="1"/>
    <col min="14329" max="14329" width="7" style="1" bestFit="1" customWidth="1"/>
    <col min="14330" max="14330" width="8.625" style="1" bestFit="1" customWidth="1"/>
    <col min="14331" max="14331" width="12" style="1" bestFit="1" customWidth="1"/>
    <col min="14332" max="14332" width="4.75" style="1" bestFit="1" customWidth="1"/>
    <col min="14333" max="14333" width="9.125" style="1"/>
    <col min="14334" max="14334" width="11.75" style="1" customWidth="1"/>
    <col min="14335" max="14335" width="7" style="1" bestFit="1" customWidth="1"/>
    <col min="14336" max="14336" width="7.125" style="1" bestFit="1" customWidth="1"/>
    <col min="14337" max="14337" width="8.25" style="1" bestFit="1" customWidth="1"/>
    <col min="14338" max="14339" width="8.625" style="1" bestFit="1" customWidth="1"/>
    <col min="14340" max="14340" width="8.875" style="1" bestFit="1" customWidth="1"/>
    <col min="14341" max="14341" width="8.25" style="1" bestFit="1" customWidth="1"/>
    <col min="14342" max="14342" width="10.125" style="1" customWidth="1"/>
    <col min="14343" max="14579" width="9.125" style="1"/>
    <col min="14580" max="14580" width="2.625" style="1" bestFit="1" customWidth="1"/>
    <col min="14581" max="14581" width="9.125" style="1"/>
    <col min="14582" max="14582" width="47.875" style="1" customWidth="1"/>
    <col min="14583" max="14583" width="6.75" style="1" bestFit="1" customWidth="1"/>
    <col min="14584" max="14584" width="7.375" style="1" bestFit="1" customWidth="1"/>
    <col min="14585" max="14585" width="7" style="1" bestFit="1" customWidth="1"/>
    <col min="14586" max="14586" width="8.625" style="1" bestFit="1" customWidth="1"/>
    <col min="14587" max="14587" width="12" style="1" bestFit="1" customWidth="1"/>
    <col min="14588" max="14588" width="4.75" style="1" bestFit="1" customWidth="1"/>
    <col min="14589" max="14589" width="9.125" style="1"/>
    <col min="14590" max="14590" width="11.75" style="1" customWidth="1"/>
    <col min="14591" max="14591" width="7" style="1" bestFit="1" customWidth="1"/>
    <col min="14592" max="14592" width="7.125" style="1" bestFit="1" customWidth="1"/>
    <col min="14593" max="14593" width="8.25" style="1" bestFit="1" customWidth="1"/>
    <col min="14594" max="14595" width="8.625" style="1" bestFit="1" customWidth="1"/>
    <col min="14596" max="14596" width="8.875" style="1" bestFit="1" customWidth="1"/>
    <col min="14597" max="14597" width="8.25" style="1" bestFit="1" customWidth="1"/>
    <col min="14598" max="14598" width="10.125" style="1" customWidth="1"/>
    <col min="14599" max="14835" width="9.125" style="1"/>
    <col min="14836" max="14836" width="2.625" style="1" bestFit="1" customWidth="1"/>
    <col min="14837" max="14837" width="9.125" style="1"/>
    <col min="14838" max="14838" width="47.875" style="1" customWidth="1"/>
    <col min="14839" max="14839" width="6.75" style="1" bestFit="1" customWidth="1"/>
    <col min="14840" max="14840" width="7.375" style="1" bestFit="1" customWidth="1"/>
    <col min="14841" max="14841" width="7" style="1" bestFit="1" customWidth="1"/>
    <col min="14842" max="14842" width="8.625" style="1" bestFit="1" customWidth="1"/>
    <col min="14843" max="14843" width="12" style="1" bestFit="1" customWidth="1"/>
    <col min="14844" max="14844" width="4.75" style="1" bestFit="1" customWidth="1"/>
    <col min="14845" max="14845" width="9.125" style="1"/>
    <col min="14846" max="14846" width="11.75" style="1" customWidth="1"/>
    <col min="14847" max="14847" width="7" style="1" bestFit="1" customWidth="1"/>
    <col min="14848" max="14848" width="7.125" style="1" bestFit="1" customWidth="1"/>
    <col min="14849" max="14849" width="8.25" style="1" bestFit="1" customWidth="1"/>
    <col min="14850" max="14851" width="8.625" style="1" bestFit="1" customWidth="1"/>
    <col min="14852" max="14852" width="8.875" style="1" bestFit="1" customWidth="1"/>
    <col min="14853" max="14853" width="8.25" style="1" bestFit="1" customWidth="1"/>
    <col min="14854" max="14854" width="10.125" style="1" customWidth="1"/>
    <col min="14855" max="15091" width="9.125" style="1"/>
    <col min="15092" max="15092" width="2.625" style="1" bestFit="1" customWidth="1"/>
    <col min="15093" max="15093" width="9.125" style="1"/>
    <col min="15094" max="15094" width="47.875" style="1" customWidth="1"/>
    <col min="15095" max="15095" width="6.75" style="1" bestFit="1" customWidth="1"/>
    <col min="15096" max="15096" width="7.375" style="1" bestFit="1" customWidth="1"/>
    <col min="15097" max="15097" width="7" style="1" bestFit="1" customWidth="1"/>
    <col min="15098" max="15098" width="8.625" style="1" bestFit="1" customWidth="1"/>
    <col min="15099" max="15099" width="12" style="1" bestFit="1" customWidth="1"/>
    <col min="15100" max="15100" width="4.75" style="1" bestFit="1" customWidth="1"/>
    <col min="15101" max="15101" width="9.125" style="1"/>
    <col min="15102" max="15102" width="11.75" style="1" customWidth="1"/>
    <col min="15103" max="15103" width="7" style="1" bestFit="1" customWidth="1"/>
    <col min="15104" max="15104" width="7.125" style="1" bestFit="1" customWidth="1"/>
    <col min="15105" max="15105" width="8.25" style="1" bestFit="1" customWidth="1"/>
    <col min="15106" max="15107" width="8.625" style="1" bestFit="1" customWidth="1"/>
    <col min="15108" max="15108" width="8.875" style="1" bestFit="1" customWidth="1"/>
    <col min="15109" max="15109" width="8.25" style="1" bestFit="1" customWidth="1"/>
    <col min="15110" max="15110" width="10.125" style="1" customWidth="1"/>
    <col min="15111" max="15347" width="9.125" style="1"/>
    <col min="15348" max="15348" width="2.625" style="1" bestFit="1" customWidth="1"/>
    <col min="15349" max="15349" width="9.125" style="1"/>
    <col min="15350" max="15350" width="47.875" style="1" customWidth="1"/>
    <col min="15351" max="15351" width="6.75" style="1" bestFit="1" customWidth="1"/>
    <col min="15352" max="15352" width="7.375" style="1" bestFit="1" customWidth="1"/>
    <col min="15353" max="15353" width="7" style="1" bestFit="1" customWidth="1"/>
    <col min="15354" max="15354" width="8.625" style="1" bestFit="1" customWidth="1"/>
    <col min="15355" max="15355" width="12" style="1" bestFit="1" customWidth="1"/>
    <col min="15356" max="15356" width="4.75" style="1" bestFit="1" customWidth="1"/>
    <col min="15357" max="15357" width="9.125" style="1"/>
    <col min="15358" max="15358" width="11.75" style="1" customWidth="1"/>
    <col min="15359" max="15359" width="7" style="1" bestFit="1" customWidth="1"/>
    <col min="15360" max="15360" width="7.125" style="1" bestFit="1" customWidth="1"/>
    <col min="15361" max="15361" width="8.25" style="1" bestFit="1" customWidth="1"/>
    <col min="15362" max="15363" width="8.625" style="1" bestFit="1" customWidth="1"/>
    <col min="15364" max="15364" width="8.875" style="1" bestFit="1" customWidth="1"/>
    <col min="15365" max="15365" width="8.25" style="1" bestFit="1" customWidth="1"/>
    <col min="15366" max="15366" width="10.125" style="1" customWidth="1"/>
    <col min="15367" max="15603" width="9.125" style="1"/>
    <col min="15604" max="15604" width="2.625" style="1" bestFit="1" customWidth="1"/>
    <col min="15605" max="15605" width="9.125" style="1"/>
    <col min="15606" max="15606" width="47.875" style="1" customWidth="1"/>
    <col min="15607" max="15607" width="6.75" style="1" bestFit="1" customWidth="1"/>
    <col min="15608" max="15608" width="7.375" style="1" bestFit="1" customWidth="1"/>
    <col min="15609" max="15609" width="7" style="1" bestFit="1" customWidth="1"/>
    <col min="15610" max="15610" width="8.625" style="1" bestFit="1" customWidth="1"/>
    <col min="15611" max="15611" width="12" style="1" bestFit="1" customWidth="1"/>
    <col min="15612" max="15612" width="4.75" style="1" bestFit="1" customWidth="1"/>
    <col min="15613" max="15613" width="9.125" style="1"/>
    <col min="15614" max="15614" width="11.75" style="1" customWidth="1"/>
    <col min="15615" max="15615" width="7" style="1" bestFit="1" customWidth="1"/>
    <col min="15616" max="15616" width="7.125" style="1" bestFit="1" customWidth="1"/>
    <col min="15617" max="15617" width="8.25" style="1" bestFit="1" customWidth="1"/>
    <col min="15618" max="15619" width="8.625" style="1" bestFit="1" customWidth="1"/>
    <col min="15620" max="15620" width="8.875" style="1" bestFit="1" customWidth="1"/>
    <col min="15621" max="15621" width="8.25" style="1" bestFit="1" customWidth="1"/>
    <col min="15622" max="15622" width="10.125" style="1" customWidth="1"/>
    <col min="15623" max="15859" width="9.125" style="1"/>
    <col min="15860" max="15860" width="2.625" style="1" bestFit="1" customWidth="1"/>
    <col min="15861" max="15861" width="9.125" style="1"/>
    <col min="15862" max="15862" width="47.875" style="1" customWidth="1"/>
    <col min="15863" max="15863" width="6.75" style="1" bestFit="1" customWidth="1"/>
    <col min="15864" max="15864" width="7.375" style="1" bestFit="1" customWidth="1"/>
    <col min="15865" max="15865" width="7" style="1" bestFit="1" customWidth="1"/>
    <col min="15866" max="15866" width="8.625" style="1" bestFit="1" customWidth="1"/>
    <col min="15867" max="15867" width="12" style="1" bestFit="1" customWidth="1"/>
    <col min="15868" max="15868" width="4.75" style="1" bestFit="1" customWidth="1"/>
    <col min="15869" max="15869" width="9.125" style="1"/>
    <col min="15870" max="15870" width="11.75" style="1" customWidth="1"/>
    <col min="15871" max="15871" width="7" style="1" bestFit="1" customWidth="1"/>
    <col min="15872" max="15872" width="7.125" style="1" bestFit="1" customWidth="1"/>
    <col min="15873" max="15873" width="8.25" style="1" bestFit="1" customWidth="1"/>
    <col min="15874" max="15875" width="8.625" style="1" bestFit="1" customWidth="1"/>
    <col min="15876" max="15876" width="8.875" style="1" bestFit="1" customWidth="1"/>
    <col min="15877" max="15877" width="8.25" style="1" bestFit="1" customWidth="1"/>
    <col min="15878" max="15878" width="10.125" style="1" customWidth="1"/>
    <col min="15879" max="16115" width="9.125" style="1"/>
    <col min="16116" max="16116" width="2.625" style="1" bestFit="1" customWidth="1"/>
    <col min="16117" max="16117" width="9.125" style="1"/>
    <col min="16118" max="16118" width="47.875" style="1" customWidth="1"/>
    <col min="16119" max="16119" width="6.75" style="1" bestFit="1" customWidth="1"/>
    <col min="16120" max="16120" width="7.375" style="1" bestFit="1" customWidth="1"/>
    <col min="16121" max="16121" width="7" style="1" bestFit="1" customWidth="1"/>
    <col min="16122" max="16122" width="8.625" style="1" bestFit="1" customWidth="1"/>
    <col min="16123" max="16123" width="12" style="1" bestFit="1" customWidth="1"/>
    <col min="16124" max="16124" width="4.75" style="1" bestFit="1" customWidth="1"/>
    <col min="16125" max="16125" width="9.125" style="1"/>
    <col min="16126" max="16126" width="11.75" style="1" customWidth="1"/>
    <col min="16127" max="16127" width="7" style="1" bestFit="1" customWidth="1"/>
    <col min="16128" max="16128" width="7.125" style="1" bestFit="1" customWidth="1"/>
    <col min="16129" max="16129" width="8.25" style="1" bestFit="1" customWidth="1"/>
    <col min="16130" max="16131" width="8.625" style="1" bestFit="1" customWidth="1"/>
    <col min="16132" max="16132" width="8.875" style="1" bestFit="1" customWidth="1"/>
    <col min="16133" max="16133" width="8.25" style="1" bestFit="1" customWidth="1"/>
    <col min="16134" max="16134" width="10.125" style="1" customWidth="1"/>
    <col min="16135" max="16383" width="9.125" style="1"/>
    <col min="16384" max="16384" width="9.125" style="1" customWidth="1"/>
  </cols>
  <sheetData>
    <row r="1" spans="1:12" s="12" customFormat="1" ht="25.5" customHeight="1" x14ac:dyDescent="0.2">
      <c r="A1" s="81" t="s">
        <v>65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s="12" customFormat="1" ht="24" customHeight="1" x14ac:dyDescent="0.2">
      <c r="A2" s="82" t="s">
        <v>66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s="6" customFormat="1" ht="33.75" customHeight="1" x14ac:dyDescent="0.2">
      <c r="A3" s="83" t="s">
        <v>2</v>
      </c>
      <c r="B3" s="84" t="s">
        <v>3</v>
      </c>
      <c r="C3" s="83" t="s">
        <v>14</v>
      </c>
      <c r="D3" s="83" t="s">
        <v>11</v>
      </c>
      <c r="E3" s="83"/>
      <c r="F3" s="83" t="s">
        <v>12</v>
      </c>
      <c r="G3" s="83"/>
      <c r="H3" s="83" t="s">
        <v>5</v>
      </c>
      <c r="I3" s="83"/>
      <c r="J3" s="83" t="s">
        <v>13</v>
      </c>
      <c r="K3" s="83"/>
      <c r="L3" s="83" t="s">
        <v>4</v>
      </c>
    </row>
    <row r="4" spans="1:12" s="6" customFormat="1" ht="37.5" customHeight="1" x14ac:dyDescent="0.2">
      <c r="A4" s="83"/>
      <c r="B4" s="84"/>
      <c r="C4" s="83"/>
      <c r="D4" s="7" t="s">
        <v>16</v>
      </c>
      <c r="E4" s="7" t="s">
        <v>17</v>
      </c>
      <c r="F4" s="7" t="s">
        <v>16</v>
      </c>
      <c r="G4" s="7" t="s">
        <v>4</v>
      </c>
      <c r="H4" s="7" t="s">
        <v>16</v>
      </c>
      <c r="I4" s="7" t="s">
        <v>4</v>
      </c>
      <c r="J4" s="7" t="s">
        <v>16</v>
      </c>
      <c r="K4" s="7" t="s">
        <v>4</v>
      </c>
      <c r="L4" s="83"/>
    </row>
    <row r="5" spans="1:12" s="14" customFormat="1" ht="13.5" customHeight="1" x14ac:dyDescent="0.2">
      <c r="A5" s="21">
        <v>1</v>
      </c>
      <c r="B5" s="21">
        <v>3</v>
      </c>
      <c r="C5" s="21">
        <v>4</v>
      </c>
      <c r="D5" s="21">
        <v>5</v>
      </c>
      <c r="E5" s="21">
        <v>6</v>
      </c>
      <c r="F5" s="21">
        <v>7</v>
      </c>
      <c r="G5" s="21">
        <v>8</v>
      </c>
      <c r="H5" s="21">
        <v>9</v>
      </c>
      <c r="I5" s="21">
        <v>10</v>
      </c>
      <c r="J5" s="21">
        <v>11</v>
      </c>
      <c r="K5" s="21">
        <v>12</v>
      </c>
      <c r="L5" s="21">
        <v>13</v>
      </c>
    </row>
    <row r="6" spans="1:12" s="60" customFormat="1" ht="22.5" customHeight="1" x14ac:dyDescent="0.2">
      <c r="A6" s="85" t="s">
        <v>39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2" s="60" customFormat="1" ht="33" customHeight="1" x14ac:dyDescent="0.2">
      <c r="A7" s="86">
        <v>1</v>
      </c>
      <c r="B7" s="10" t="s">
        <v>40</v>
      </c>
      <c r="C7" s="13" t="s">
        <v>41</v>
      </c>
      <c r="D7" s="13"/>
      <c r="E7" s="36">
        <v>16</v>
      </c>
      <c r="F7" s="36"/>
      <c r="G7" s="36"/>
      <c r="H7" s="37"/>
      <c r="I7" s="36"/>
      <c r="J7" s="36"/>
      <c r="K7" s="36"/>
      <c r="L7" s="36"/>
    </row>
    <row r="8" spans="1:12" s="60" customFormat="1" ht="17.25" customHeight="1" x14ac:dyDescent="0.2">
      <c r="A8" s="86"/>
      <c r="B8" s="59" t="s">
        <v>54</v>
      </c>
      <c r="C8" s="16" t="s">
        <v>1</v>
      </c>
      <c r="D8" s="20">
        <f>0.609*0.6</f>
        <v>0.3654</v>
      </c>
      <c r="E8" s="34">
        <f>E7*D8</f>
        <v>5.85</v>
      </c>
      <c r="F8" s="34"/>
      <c r="G8" s="34"/>
      <c r="H8" s="35"/>
      <c r="I8" s="34"/>
      <c r="J8" s="34"/>
      <c r="K8" s="34"/>
      <c r="L8" s="34"/>
    </row>
    <row r="9" spans="1:12" s="60" customFormat="1" ht="36" customHeight="1" x14ac:dyDescent="0.2">
      <c r="A9" s="86">
        <v>2</v>
      </c>
      <c r="B9" s="10" t="s">
        <v>42</v>
      </c>
      <c r="C9" s="15" t="s">
        <v>9</v>
      </c>
      <c r="D9" s="20"/>
      <c r="E9" s="36">
        <f>21.6*0.8</f>
        <v>17.28</v>
      </c>
      <c r="F9" s="34"/>
      <c r="G9" s="34"/>
      <c r="H9" s="35"/>
      <c r="I9" s="34"/>
      <c r="J9" s="34"/>
      <c r="K9" s="34"/>
      <c r="L9" s="34"/>
    </row>
    <row r="10" spans="1:12" s="60" customFormat="1" ht="13.5" customHeight="1" x14ac:dyDescent="0.2">
      <c r="A10" s="86"/>
      <c r="B10" s="50" t="s">
        <v>15</v>
      </c>
      <c r="C10" s="16" t="s">
        <v>1</v>
      </c>
      <c r="D10" s="20">
        <v>0.186</v>
      </c>
      <c r="E10" s="34">
        <f>E9*D10</f>
        <v>3.21</v>
      </c>
      <c r="F10" s="34"/>
      <c r="G10" s="34"/>
      <c r="H10" s="35"/>
      <c r="I10" s="34"/>
      <c r="J10" s="34"/>
      <c r="K10" s="34"/>
      <c r="L10" s="34"/>
    </row>
    <row r="11" spans="1:12" s="60" customFormat="1" ht="13.5" customHeight="1" x14ac:dyDescent="0.2">
      <c r="A11" s="86"/>
      <c r="B11" s="51" t="s">
        <v>28</v>
      </c>
      <c r="C11" s="16" t="s">
        <v>0</v>
      </c>
      <c r="D11" s="20">
        <v>1.6000000000000001E-3</v>
      </c>
      <c r="E11" s="34">
        <f>D11*E9</f>
        <v>0.03</v>
      </c>
      <c r="F11" s="34"/>
      <c r="G11" s="34"/>
      <c r="H11" s="35"/>
      <c r="I11" s="34"/>
      <c r="J11" s="34"/>
      <c r="K11" s="34"/>
      <c r="L11" s="34"/>
    </row>
    <row r="12" spans="1:12" s="60" customFormat="1" ht="28.5" customHeight="1" x14ac:dyDescent="0.2">
      <c r="A12" s="86">
        <v>3</v>
      </c>
      <c r="B12" s="10" t="s">
        <v>43</v>
      </c>
      <c r="C12" s="15" t="s">
        <v>9</v>
      </c>
      <c r="D12" s="13"/>
      <c r="E12" s="36">
        <v>39.979999999999997</v>
      </c>
      <c r="F12" s="36"/>
      <c r="G12" s="36"/>
      <c r="H12" s="37"/>
      <c r="I12" s="36"/>
      <c r="J12" s="36"/>
      <c r="K12" s="36"/>
      <c r="L12" s="36"/>
    </row>
    <row r="13" spans="1:12" s="60" customFormat="1" ht="13.5" customHeight="1" x14ac:dyDescent="0.2">
      <c r="A13" s="86"/>
      <c r="B13" s="17" t="s">
        <v>18</v>
      </c>
      <c r="C13" s="16" t="s">
        <v>1</v>
      </c>
      <c r="D13" s="20">
        <v>0.186</v>
      </c>
      <c r="E13" s="34">
        <f>E12*D13</f>
        <v>7.44</v>
      </c>
      <c r="F13" s="34"/>
      <c r="G13" s="34"/>
      <c r="H13" s="35"/>
      <c r="I13" s="34"/>
      <c r="J13" s="34"/>
      <c r="K13" s="34"/>
      <c r="L13" s="34"/>
    </row>
    <row r="14" spans="1:12" s="60" customFormat="1" ht="28.5" x14ac:dyDescent="0.2">
      <c r="A14" s="86">
        <v>4</v>
      </c>
      <c r="B14" s="10" t="s">
        <v>44</v>
      </c>
      <c r="C14" s="13" t="s">
        <v>19</v>
      </c>
      <c r="D14" s="20"/>
      <c r="E14" s="65">
        <f>24.36*0.4</f>
        <v>9.7439999999999998</v>
      </c>
      <c r="F14" s="34"/>
      <c r="G14" s="34"/>
      <c r="H14" s="35"/>
      <c r="I14" s="34"/>
      <c r="J14" s="34"/>
      <c r="K14" s="34"/>
      <c r="L14" s="34"/>
    </row>
    <row r="15" spans="1:12" s="60" customFormat="1" ht="17.25" customHeight="1" x14ac:dyDescent="0.2">
      <c r="A15" s="86"/>
      <c r="B15" s="50" t="s">
        <v>23</v>
      </c>
      <c r="C15" s="16" t="s">
        <v>1</v>
      </c>
      <c r="D15" s="20">
        <v>2.06</v>
      </c>
      <c r="E15" s="34">
        <f>E14*D15</f>
        <v>20.07</v>
      </c>
      <c r="F15" s="34"/>
      <c r="G15" s="34"/>
      <c r="H15" s="35"/>
      <c r="I15" s="34"/>
      <c r="J15" s="34"/>
      <c r="K15" s="34"/>
      <c r="L15" s="34"/>
    </row>
    <row r="16" spans="1:12" s="60" customFormat="1" ht="28.5" customHeight="1" x14ac:dyDescent="0.2">
      <c r="A16" s="73">
        <v>5</v>
      </c>
      <c r="B16" s="10" t="s">
        <v>57</v>
      </c>
      <c r="C16" s="46" t="s">
        <v>32</v>
      </c>
      <c r="D16" s="13"/>
      <c r="E16" s="36">
        <f>16.56+0.3456</f>
        <v>16.91</v>
      </c>
      <c r="F16" s="36"/>
      <c r="G16" s="36"/>
      <c r="H16" s="37"/>
      <c r="I16" s="36"/>
      <c r="J16" s="34"/>
      <c r="K16" s="34"/>
      <c r="L16" s="34"/>
    </row>
    <row r="17" spans="1:12" s="60" customFormat="1" ht="28.5" x14ac:dyDescent="0.2">
      <c r="A17" s="86">
        <v>6</v>
      </c>
      <c r="B17" s="45" t="s">
        <v>45</v>
      </c>
      <c r="C17" s="13" t="s">
        <v>19</v>
      </c>
      <c r="D17" s="13"/>
      <c r="E17" s="65">
        <f>24.36*0.2</f>
        <v>4.8719999999999999</v>
      </c>
      <c r="F17" s="36"/>
      <c r="G17" s="36"/>
      <c r="H17" s="37"/>
      <c r="I17" s="36"/>
      <c r="J17" s="36"/>
      <c r="K17" s="36"/>
      <c r="L17" s="36"/>
    </row>
    <row r="18" spans="1:12" s="60" customFormat="1" ht="13.5" customHeight="1" x14ac:dyDescent="0.2">
      <c r="A18" s="86"/>
      <c r="B18" s="61" t="s">
        <v>23</v>
      </c>
      <c r="C18" s="20" t="s">
        <v>1</v>
      </c>
      <c r="D18" s="64">
        <v>3.16</v>
      </c>
      <c r="E18" s="34">
        <f>E17*D18</f>
        <v>15.4</v>
      </c>
      <c r="F18" s="34"/>
      <c r="G18" s="34"/>
      <c r="H18" s="35"/>
      <c r="I18" s="34"/>
      <c r="J18" s="34"/>
      <c r="K18" s="34"/>
      <c r="L18" s="34"/>
    </row>
    <row r="19" spans="1:12" s="60" customFormat="1" ht="13.5" customHeight="1" x14ac:dyDescent="0.2">
      <c r="A19" s="86"/>
      <c r="B19" s="18" t="s">
        <v>56</v>
      </c>
      <c r="C19" s="20" t="s">
        <v>19</v>
      </c>
      <c r="D19" s="64">
        <v>1.25</v>
      </c>
      <c r="E19" s="34">
        <f>E17*D19</f>
        <v>6.09</v>
      </c>
      <c r="F19" s="34"/>
      <c r="G19" s="34"/>
      <c r="H19" s="35"/>
      <c r="I19" s="34"/>
      <c r="J19" s="34"/>
      <c r="K19" s="34"/>
      <c r="L19" s="34"/>
    </row>
    <row r="20" spans="1:12" s="60" customFormat="1" ht="13.5" customHeight="1" x14ac:dyDescent="0.2">
      <c r="A20" s="86"/>
      <c r="B20" s="62" t="s">
        <v>53</v>
      </c>
      <c r="C20" s="63" t="s">
        <v>0</v>
      </c>
      <c r="D20" s="24">
        <v>0.01</v>
      </c>
      <c r="E20" s="34">
        <f>E17*D20</f>
        <v>0.05</v>
      </c>
      <c r="F20" s="34"/>
      <c r="G20" s="34"/>
      <c r="H20" s="35"/>
      <c r="I20" s="34"/>
      <c r="J20" s="34"/>
      <c r="K20" s="34"/>
      <c r="L20" s="34"/>
    </row>
    <row r="21" spans="1:12" s="60" customFormat="1" ht="36.75" customHeight="1" x14ac:dyDescent="0.2">
      <c r="A21" s="86">
        <v>7</v>
      </c>
      <c r="B21" s="10" t="s">
        <v>22</v>
      </c>
      <c r="C21" s="13" t="s">
        <v>19</v>
      </c>
      <c r="D21" s="24"/>
      <c r="E21" s="74">
        <v>4.3848000000000003</v>
      </c>
      <c r="F21" s="34"/>
      <c r="G21" s="34"/>
      <c r="H21" s="34"/>
      <c r="I21" s="34"/>
      <c r="J21" s="34"/>
      <c r="K21" s="34"/>
      <c r="L21" s="34"/>
    </row>
    <row r="22" spans="1:12" s="60" customFormat="1" ht="13.5" customHeight="1" x14ac:dyDescent="0.25">
      <c r="A22" s="86"/>
      <c r="B22" s="50" t="s">
        <v>23</v>
      </c>
      <c r="C22" s="20" t="s">
        <v>1</v>
      </c>
      <c r="D22" s="30">
        <v>1.87</v>
      </c>
      <c r="E22" s="34">
        <f>E21*D22</f>
        <v>8.1999999999999993</v>
      </c>
      <c r="F22" s="34"/>
      <c r="G22" s="34"/>
      <c r="H22" s="35"/>
      <c r="I22" s="34"/>
      <c r="J22" s="34"/>
      <c r="K22" s="34"/>
      <c r="L22" s="34"/>
    </row>
    <row r="23" spans="1:12" s="60" customFormat="1" ht="13.5" customHeight="1" x14ac:dyDescent="0.25">
      <c r="A23" s="86"/>
      <c r="B23" s="51" t="s">
        <v>24</v>
      </c>
      <c r="C23" s="25" t="s">
        <v>19</v>
      </c>
      <c r="D23" s="30">
        <v>1.0149999999999999</v>
      </c>
      <c r="E23" s="34">
        <f>E21*D23</f>
        <v>4.45</v>
      </c>
      <c r="F23" s="38"/>
      <c r="G23" s="34"/>
      <c r="H23" s="35"/>
      <c r="I23" s="34"/>
      <c r="J23" s="34"/>
      <c r="K23" s="34"/>
      <c r="L23" s="34"/>
    </row>
    <row r="24" spans="1:12" s="60" customFormat="1" ht="30" customHeight="1" x14ac:dyDescent="0.25">
      <c r="A24" s="86"/>
      <c r="B24" s="51" t="s">
        <v>26</v>
      </c>
      <c r="C24" s="25" t="s">
        <v>9</v>
      </c>
      <c r="D24" s="30"/>
      <c r="E24" s="34">
        <v>24.36</v>
      </c>
      <c r="F24" s="38"/>
      <c r="G24" s="34"/>
      <c r="H24" s="35"/>
      <c r="I24" s="34"/>
      <c r="J24" s="34"/>
      <c r="K24" s="34"/>
      <c r="L24" s="34"/>
    </row>
    <row r="25" spans="1:12" s="60" customFormat="1" ht="13.5" customHeight="1" x14ac:dyDescent="0.25">
      <c r="A25" s="86"/>
      <c r="B25" s="51" t="s">
        <v>21</v>
      </c>
      <c r="C25" s="25" t="s">
        <v>0</v>
      </c>
      <c r="D25" s="30">
        <v>0.77</v>
      </c>
      <c r="E25" s="34">
        <f>E21*D25</f>
        <v>3.38</v>
      </c>
      <c r="F25" s="38"/>
      <c r="G25" s="34"/>
      <c r="H25" s="34"/>
      <c r="I25" s="34"/>
      <c r="J25" s="34"/>
      <c r="K25" s="34"/>
      <c r="L25" s="34"/>
    </row>
    <row r="26" spans="1:12" s="60" customFormat="1" ht="13.5" customHeight="1" x14ac:dyDescent="0.25">
      <c r="A26" s="86"/>
      <c r="B26" s="51" t="s">
        <v>25</v>
      </c>
      <c r="C26" s="25" t="s">
        <v>0</v>
      </c>
      <c r="D26" s="30">
        <v>7.0000000000000007E-2</v>
      </c>
      <c r="E26" s="34">
        <f>E21*D26</f>
        <v>0.31</v>
      </c>
      <c r="F26" s="34"/>
      <c r="G26" s="34"/>
      <c r="H26" s="34"/>
      <c r="I26" s="34"/>
      <c r="J26" s="34"/>
      <c r="K26" s="34"/>
      <c r="L26" s="34"/>
    </row>
    <row r="27" spans="1:12" s="60" customFormat="1" ht="24.75" customHeight="1" x14ac:dyDescent="0.2">
      <c r="A27" s="86">
        <v>8</v>
      </c>
      <c r="B27" s="27" t="s">
        <v>46</v>
      </c>
      <c r="C27" s="15" t="s">
        <v>9</v>
      </c>
      <c r="D27" s="75"/>
      <c r="E27" s="36">
        <v>17.28</v>
      </c>
      <c r="F27" s="36"/>
      <c r="G27" s="36"/>
      <c r="H27" s="36"/>
      <c r="I27" s="36"/>
      <c r="J27" s="36"/>
      <c r="K27" s="36"/>
      <c r="L27" s="36"/>
    </row>
    <row r="28" spans="1:12" s="60" customFormat="1" ht="13.5" customHeight="1" x14ac:dyDescent="0.2">
      <c r="A28" s="86"/>
      <c r="B28" s="62" t="s">
        <v>23</v>
      </c>
      <c r="C28" s="43" t="s">
        <v>1</v>
      </c>
      <c r="D28" s="66">
        <v>1.01</v>
      </c>
      <c r="E28" s="34">
        <f>E27*D28</f>
        <v>17.45</v>
      </c>
      <c r="F28" s="34"/>
      <c r="G28" s="34"/>
      <c r="H28" s="34"/>
      <c r="I28" s="34"/>
      <c r="J28" s="34"/>
      <c r="K28" s="34"/>
      <c r="L28" s="34"/>
    </row>
    <row r="29" spans="1:12" s="60" customFormat="1" ht="13.5" customHeight="1" x14ac:dyDescent="0.2">
      <c r="A29" s="86"/>
      <c r="B29" s="62" t="s">
        <v>27</v>
      </c>
      <c r="C29" s="43" t="s">
        <v>19</v>
      </c>
      <c r="D29" s="66">
        <v>2.12E-2</v>
      </c>
      <c r="E29" s="34">
        <f>E27*D29</f>
        <v>0.37</v>
      </c>
      <c r="F29" s="47"/>
      <c r="G29" s="34"/>
      <c r="H29" s="35"/>
      <c r="I29" s="34"/>
      <c r="J29" s="34"/>
      <c r="K29" s="34"/>
      <c r="L29" s="34"/>
    </row>
    <row r="30" spans="1:12" s="60" customFormat="1" ht="13.5" customHeight="1" x14ac:dyDescent="0.2">
      <c r="A30" s="86"/>
      <c r="B30" s="42" t="s">
        <v>52</v>
      </c>
      <c r="C30" s="43" t="s">
        <v>0</v>
      </c>
      <c r="D30" s="66">
        <v>2.7E-2</v>
      </c>
      <c r="E30" s="34">
        <f>E27*D30</f>
        <v>0.47</v>
      </c>
      <c r="F30" s="34"/>
      <c r="G30" s="34"/>
      <c r="H30" s="34"/>
      <c r="I30" s="34"/>
      <c r="J30" s="34"/>
      <c r="K30" s="34"/>
      <c r="L30" s="34"/>
    </row>
    <row r="31" spans="1:12" s="60" customFormat="1" ht="13.5" customHeight="1" x14ac:dyDescent="0.2">
      <c r="A31" s="86"/>
      <c r="B31" s="42" t="s">
        <v>63</v>
      </c>
      <c r="C31" s="43" t="s">
        <v>0</v>
      </c>
      <c r="D31" s="66">
        <v>3.0000000000000001E-3</v>
      </c>
      <c r="E31" s="34">
        <f>E27*D31</f>
        <v>0.05</v>
      </c>
      <c r="F31" s="34"/>
      <c r="G31" s="34"/>
      <c r="H31" s="34"/>
      <c r="I31" s="34"/>
      <c r="J31" s="34"/>
      <c r="K31" s="34"/>
      <c r="L31" s="34"/>
    </row>
    <row r="32" spans="1:12" s="60" customFormat="1" ht="33" customHeight="1" x14ac:dyDescent="0.2">
      <c r="A32" s="86">
        <v>9</v>
      </c>
      <c r="B32" s="27" t="s">
        <v>47</v>
      </c>
      <c r="C32" s="15" t="s">
        <v>9</v>
      </c>
      <c r="D32" s="67"/>
      <c r="E32" s="36">
        <v>57.26</v>
      </c>
      <c r="F32" s="36"/>
      <c r="G32" s="36"/>
      <c r="H32" s="36"/>
      <c r="I32" s="36"/>
      <c r="J32" s="36"/>
      <c r="K32" s="36"/>
      <c r="L32" s="36"/>
    </row>
    <row r="33" spans="1:12" s="60" customFormat="1" ht="14.25" customHeight="1" x14ac:dyDescent="0.2">
      <c r="A33" s="86"/>
      <c r="B33" s="62" t="s">
        <v>15</v>
      </c>
      <c r="C33" s="26" t="s">
        <v>1</v>
      </c>
      <c r="D33" s="32">
        <v>0.77</v>
      </c>
      <c r="E33" s="34">
        <f>E32*D33</f>
        <v>44.09</v>
      </c>
      <c r="F33" s="34"/>
      <c r="G33" s="34"/>
      <c r="H33" s="34"/>
      <c r="I33" s="34"/>
      <c r="J33" s="34"/>
      <c r="K33" s="34"/>
      <c r="L33" s="34"/>
    </row>
    <row r="34" spans="1:12" s="60" customFormat="1" ht="14.25" customHeight="1" x14ac:dyDescent="0.2">
      <c r="A34" s="86"/>
      <c r="B34" s="42" t="s">
        <v>48</v>
      </c>
      <c r="C34" s="26" t="s">
        <v>20</v>
      </c>
      <c r="D34" s="32">
        <v>0.184</v>
      </c>
      <c r="E34" s="34">
        <f>E32*D34</f>
        <v>10.54</v>
      </c>
      <c r="F34" s="68"/>
      <c r="G34" s="34"/>
      <c r="H34" s="35"/>
      <c r="I34" s="34"/>
      <c r="J34" s="34"/>
      <c r="K34" s="34"/>
      <c r="L34" s="34"/>
    </row>
    <row r="35" spans="1:12" s="60" customFormat="1" ht="14.25" customHeight="1" x14ac:dyDescent="0.2">
      <c r="A35" s="86"/>
      <c r="B35" s="42" t="s">
        <v>49</v>
      </c>
      <c r="C35" s="26" t="s">
        <v>20</v>
      </c>
      <c r="D35" s="32">
        <v>7.4999999999999997E-2</v>
      </c>
      <c r="E35" s="34">
        <f>E32*D35</f>
        <v>4.29</v>
      </c>
      <c r="F35" s="68"/>
      <c r="G35" s="34"/>
      <c r="H35" s="35"/>
      <c r="I35" s="34"/>
      <c r="J35" s="34"/>
      <c r="K35" s="34"/>
      <c r="L35" s="34"/>
    </row>
    <row r="36" spans="1:12" s="60" customFormat="1" ht="14.25" customHeight="1" x14ac:dyDescent="0.2">
      <c r="A36" s="86"/>
      <c r="B36" s="42" t="s">
        <v>50</v>
      </c>
      <c r="C36" s="26" t="s">
        <v>20</v>
      </c>
      <c r="D36" s="32">
        <v>0.79</v>
      </c>
      <c r="E36" s="34">
        <f>E32*D36</f>
        <v>45.24</v>
      </c>
      <c r="F36" s="68"/>
      <c r="G36" s="34"/>
      <c r="H36" s="35"/>
      <c r="I36" s="34"/>
      <c r="J36" s="34"/>
      <c r="K36" s="34"/>
      <c r="L36" s="34"/>
    </row>
    <row r="37" spans="1:12" s="60" customFormat="1" ht="14.25" customHeight="1" x14ac:dyDescent="0.2">
      <c r="A37" s="86"/>
      <c r="B37" s="42" t="s">
        <v>51</v>
      </c>
      <c r="C37" s="26" t="s">
        <v>20</v>
      </c>
      <c r="D37" s="32">
        <v>0.11899999999999999</v>
      </c>
      <c r="E37" s="34">
        <f>D37*E32</f>
        <v>6.81</v>
      </c>
      <c r="F37" s="68"/>
      <c r="G37" s="34"/>
      <c r="H37" s="35"/>
      <c r="I37" s="34"/>
      <c r="J37" s="34"/>
      <c r="K37" s="34"/>
      <c r="L37" s="34"/>
    </row>
    <row r="38" spans="1:12" s="60" customFormat="1" ht="14.25" customHeight="1" x14ac:dyDescent="0.2">
      <c r="A38" s="86"/>
      <c r="B38" s="42" t="s">
        <v>52</v>
      </c>
      <c r="C38" s="26" t="s">
        <v>0</v>
      </c>
      <c r="D38" s="32">
        <v>8.9999999999999993E-3</v>
      </c>
      <c r="E38" s="34">
        <f>D38*E32</f>
        <v>0.52</v>
      </c>
      <c r="F38" s="34"/>
      <c r="G38" s="34"/>
      <c r="H38" s="34"/>
      <c r="I38" s="34"/>
      <c r="J38" s="34"/>
      <c r="K38" s="34"/>
      <c r="L38" s="34"/>
    </row>
    <row r="39" spans="1:12" s="60" customFormat="1" ht="14.25" customHeight="1" x14ac:dyDescent="0.2">
      <c r="A39" s="86"/>
      <c r="B39" s="42" t="s">
        <v>53</v>
      </c>
      <c r="C39" s="26" t="s">
        <v>0</v>
      </c>
      <c r="D39" s="32">
        <v>1.6E-2</v>
      </c>
      <c r="E39" s="34">
        <f>D39*E32</f>
        <v>0.92</v>
      </c>
      <c r="F39" s="34"/>
      <c r="G39" s="34"/>
      <c r="H39" s="34"/>
      <c r="I39" s="34"/>
      <c r="J39" s="34"/>
      <c r="K39" s="34"/>
      <c r="L39" s="34"/>
    </row>
    <row r="40" spans="1:12" s="60" customFormat="1" ht="31.5" customHeight="1" x14ac:dyDescent="0.2">
      <c r="A40" s="86">
        <v>10</v>
      </c>
      <c r="B40" s="10" t="s">
        <v>34</v>
      </c>
      <c r="C40" s="15" t="s">
        <v>9</v>
      </c>
      <c r="D40" s="75"/>
      <c r="E40" s="36">
        <v>24.36</v>
      </c>
      <c r="F40" s="36"/>
      <c r="G40" s="36"/>
      <c r="H40" s="36"/>
      <c r="I40" s="36"/>
      <c r="J40" s="36"/>
      <c r="K40" s="36"/>
      <c r="L40" s="36"/>
    </row>
    <row r="41" spans="1:12" s="60" customFormat="1" ht="13.5" customHeight="1" x14ac:dyDescent="0.2">
      <c r="A41" s="86"/>
      <c r="B41" s="50" t="s">
        <v>15</v>
      </c>
      <c r="C41" s="44" t="s">
        <v>1</v>
      </c>
      <c r="D41" s="20">
        <v>0.25169999999999998</v>
      </c>
      <c r="E41" s="34">
        <f>E40*D41</f>
        <v>6.13</v>
      </c>
      <c r="F41" s="34"/>
      <c r="G41" s="34"/>
      <c r="H41" s="34"/>
      <c r="I41" s="34"/>
      <c r="J41" s="34"/>
      <c r="K41" s="34"/>
      <c r="L41" s="34"/>
    </row>
    <row r="42" spans="1:12" s="60" customFormat="1" ht="13.5" customHeight="1" x14ac:dyDescent="0.2">
      <c r="A42" s="86"/>
      <c r="B42" s="51" t="s">
        <v>31</v>
      </c>
      <c r="C42" s="19" t="s">
        <v>32</v>
      </c>
      <c r="D42" s="20">
        <v>4.3E-3</v>
      </c>
      <c r="E42" s="34">
        <f>E40*D42</f>
        <v>0.1</v>
      </c>
      <c r="F42" s="39"/>
      <c r="G42" s="34"/>
      <c r="H42" s="35"/>
      <c r="I42" s="34"/>
      <c r="J42" s="34"/>
      <c r="K42" s="34"/>
      <c r="L42" s="34"/>
    </row>
    <row r="43" spans="1:12" s="60" customFormat="1" ht="13.5" customHeight="1" x14ac:dyDescent="0.2">
      <c r="A43" s="86"/>
      <c r="B43" s="51" t="s">
        <v>33</v>
      </c>
      <c r="C43" s="19" t="s">
        <v>20</v>
      </c>
      <c r="D43" s="20">
        <v>0.76</v>
      </c>
      <c r="E43" s="34">
        <f>E40*D43</f>
        <v>18.510000000000002</v>
      </c>
      <c r="F43" s="39"/>
      <c r="G43" s="34"/>
      <c r="H43" s="35"/>
      <c r="I43" s="34"/>
      <c r="J43" s="34"/>
      <c r="K43" s="34"/>
      <c r="L43" s="34"/>
    </row>
    <row r="44" spans="1:12" s="60" customFormat="1" ht="13.5" customHeight="1" x14ac:dyDescent="0.2">
      <c r="A44" s="86"/>
      <c r="B44" s="51" t="s">
        <v>21</v>
      </c>
      <c r="C44" s="19" t="s">
        <v>0</v>
      </c>
      <c r="D44" s="20">
        <v>8.3000000000000001E-3</v>
      </c>
      <c r="E44" s="34">
        <f>E40*D44</f>
        <v>0.2</v>
      </c>
      <c r="F44" s="34"/>
      <c r="G44" s="34"/>
      <c r="H44" s="34"/>
      <c r="I44" s="34"/>
      <c r="J44" s="34"/>
      <c r="K44" s="34"/>
      <c r="L44" s="34"/>
    </row>
    <row r="45" spans="1:12" s="60" customFormat="1" ht="13.5" customHeight="1" x14ac:dyDescent="0.2">
      <c r="A45" s="86"/>
      <c r="B45" s="51" t="s">
        <v>58</v>
      </c>
      <c r="C45" s="19" t="s">
        <v>0</v>
      </c>
      <c r="D45" s="20">
        <v>1.9E-3</v>
      </c>
      <c r="E45" s="34">
        <f>D45*E40</f>
        <v>0.05</v>
      </c>
      <c r="F45" s="34"/>
      <c r="G45" s="34"/>
      <c r="H45" s="34"/>
      <c r="I45" s="34"/>
      <c r="J45" s="34"/>
      <c r="K45" s="34"/>
      <c r="L45" s="34"/>
    </row>
    <row r="46" spans="1:12" s="60" customFormat="1" ht="31.5" customHeight="1" x14ac:dyDescent="0.25">
      <c r="A46" s="86">
        <v>11</v>
      </c>
      <c r="B46" s="10" t="s">
        <v>30</v>
      </c>
      <c r="C46" s="15" t="s">
        <v>9</v>
      </c>
      <c r="D46" s="31"/>
      <c r="E46" s="36">
        <v>24.36</v>
      </c>
      <c r="F46" s="36"/>
      <c r="G46" s="36"/>
      <c r="H46" s="36"/>
      <c r="I46" s="36"/>
      <c r="J46" s="36"/>
      <c r="K46" s="36"/>
      <c r="L46" s="36"/>
    </row>
    <row r="47" spans="1:12" s="60" customFormat="1" ht="13.5" customHeight="1" x14ac:dyDescent="0.2">
      <c r="A47" s="86"/>
      <c r="B47" s="17" t="s">
        <v>15</v>
      </c>
      <c r="C47" s="20" t="s">
        <v>1</v>
      </c>
      <c r="D47" s="32">
        <v>0.2016</v>
      </c>
      <c r="E47" s="34">
        <f>E46*D47</f>
        <v>4.91</v>
      </c>
      <c r="F47" s="34"/>
      <c r="G47" s="34"/>
      <c r="H47" s="34"/>
      <c r="I47" s="34"/>
      <c r="J47" s="34"/>
      <c r="K47" s="34"/>
      <c r="L47" s="34"/>
    </row>
    <row r="48" spans="1:12" s="60" customFormat="1" ht="13.5" customHeight="1" x14ac:dyDescent="0.2">
      <c r="A48" s="86"/>
      <c r="B48" s="52" t="s">
        <v>27</v>
      </c>
      <c r="C48" s="26" t="s">
        <v>19</v>
      </c>
      <c r="D48" s="32">
        <v>4.0800000000000003E-2</v>
      </c>
      <c r="E48" s="34">
        <f>E46*D48</f>
        <v>0.99</v>
      </c>
      <c r="F48" s="34"/>
      <c r="G48" s="34"/>
      <c r="H48" s="35"/>
      <c r="I48" s="34"/>
      <c r="J48" s="34"/>
      <c r="K48" s="34"/>
      <c r="L48" s="34"/>
    </row>
    <row r="49" spans="1:12" s="60" customFormat="1" ht="13.5" customHeight="1" x14ac:dyDescent="0.2">
      <c r="A49" s="86"/>
      <c r="B49" s="53" t="s">
        <v>28</v>
      </c>
      <c r="C49" s="20" t="s">
        <v>0</v>
      </c>
      <c r="D49" s="32">
        <v>1.8700000000000001E-2</v>
      </c>
      <c r="E49" s="34">
        <f>E46*D49</f>
        <v>0.46</v>
      </c>
      <c r="F49" s="34"/>
      <c r="G49" s="34"/>
      <c r="H49" s="34"/>
      <c r="I49" s="34"/>
      <c r="J49" s="34"/>
      <c r="K49" s="34"/>
      <c r="L49" s="34"/>
    </row>
    <row r="50" spans="1:12" s="60" customFormat="1" ht="13.5" customHeight="1" x14ac:dyDescent="0.2">
      <c r="A50" s="86"/>
      <c r="B50" s="53" t="s">
        <v>29</v>
      </c>
      <c r="C50" s="20" t="s">
        <v>0</v>
      </c>
      <c r="D50" s="32">
        <v>6.3600000000000004E-2</v>
      </c>
      <c r="E50" s="34">
        <f>E46*D50</f>
        <v>1.55</v>
      </c>
      <c r="F50" s="34"/>
      <c r="G50" s="34"/>
      <c r="H50" s="34"/>
      <c r="I50" s="34"/>
      <c r="J50" s="34"/>
      <c r="K50" s="34"/>
      <c r="L50" s="34"/>
    </row>
    <row r="51" spans="1:12" s="60" customFormat="1" ht="34.5" customHeight="1" x14ac:dyDescent="0.2">
      <c r="A51" s="86">
        <v>12</v>
      </c>
      <c r="B51" s="10" t="s">
        <v>59</v>
      </c>
      <c r="C51" s="15" t="s">
        <v>9</v>
      </c>
      <c r="D51" s="32"/>
      <c r="E51" s="36">
        <v>24.36</v>
      </c>
      <c r="F51" s="34"/>
      <c r="G51" s="34"/>
      <c r="H51" s="34"/>
      <c r="I51" s="34"/>
      <c r="J51" s="34"/>
      <c r="K51" s="34"/>
      <c r="L51" s="34"/>
    </row>
    <row r="52" spans="1:12" s="60" customFormat="1" ht="15" customHeight="1" x14ac:dyDescent="0.2">
      <c r="A52" s="86"/>
      <c r="B52" s="54" t="s">
        <v>15</v>
      </c>
      <c r="C52" s="28" t="s">
        <v>1</v>
      </c>
      <c r="D52" s="33">
        <v>0.43099999999999999</v>
      </c>
      <c r="E52" s="34">
        <f>E51*D52</f>
        <v>10.5</v>
      </c>
      <c r="F52" s="34"/>
      <c r="G52" s="34"/>
      <c r="H52" s="34"/>
      <c r="I52" s="34"/>
      <c r="J52" s="34"/>
      <c r="K52" s="34"/>
      <c r="L52" s="34"/>
    </row>
    <row r="53" spans="1:12" s="60" customFormat="1" ht="15" customHeight="1" x14ac:dyDescent="0.2">
      <c r="A53" s="86"/>
      <c r="B53" s="55" t="s">
        <v>35</v>
      </c>
      <c r="C53" s="28" t="s">
        <v>9</v>
      </c>
      <c r="D53" s="33">
        <v>1.0269999999999999</v>
      </c>
      <c r="E53" s="34">
        <f>E51*D53</f>
        <v>25.02</v>
      </c>
      <c r="F53" s="40"/>
      <c r="G53" s="34"/>
      <c r="H53" s="35"/>
      <c r="I53" s="34"/>
      <c r="J53" s="34"/>
      <c r="K53" s="34"/>
      <c r="L53" s="34"/>
    </row>
    <row r="54" spans="1:12" s="60" customFormat="1" ht="15" customHeight="1" x14ac:dyDescent="0.2">
      <c r="A54" s="86"/>
      <c r="B54" s="55" t="s">
        <v>36</v>
      </c>
      <c r="C54" s="28" t="s">
        <v>20</v>
      </c>
      <c r="D54" s="33">
        <v>5.33E-2</v>
      </c>
      <c r="E54" s="34">
        <f>E51*D54</f>
        <v>1.3</v>
      </c>
      <c r="F54" s="40"/>
      <c r="G54" s="34"/>
      <c r="H54" s="35"/>
      <c r="I54" s="34"/>
      <c r="J54" s="34"/>
      <c r="K54" s="34"/>
      <c r="L54" s="34"/>
    </row>
    <row r="55" spans="1:12" s="60" customFormat="1" ht="15" customHeight="1" x14ac:dyDescent="0.2">
      <c r="A55" s="86"/>
      <c r="B55" s="23" t="s">
        <v>28</v>
      </c>
      <c r="C55" s="22" t="s">
        <v>0</v>
      </c>
      <c r="D55" s="33">
        <v>2.24E-2</v>
      </c>
      <c r="E55" s="34">
        <f>E51*D55</f>
        <v>0.55000000000000004</v>
      </c>
      <c r="F55" s="34"/>
      <c r="G55" s="34"/>
      <c r="H55" s="34"/>
      <c r="I55" s="34"/>
      <c r="J55" s="34"/>
      <c r="K55" s="34"/>
      <c r="L55" s="34"/>
    </row>
    <row r="56" spans="1:12" s="60" customFormat="1" ht="15" customHeight="1" x14ac:dyDescent="0.2">
      <c r="A56" s="86"/>
      <c r="B56" s="29" t="s">
        <v>29</v>
      </c>
      <c r="C56" s="22" t="s">
        <v>0</v>
      </c>
      <c r="D56" s="33">
        <v>0.107</v>
      </c>
      <c r="E56" s="34">
        <f>D56*E51</f>
        <v>2.61</v>
      </c>
      <c r="F56" s="34"/>
      <c r="G56" s="34"/>
      <c r="H56" s="34"/>
      <c r="I56" s="34"/>
      <c r="J56" s="34"/>
      <c r="K56" s="34"/>
      <c r="L56" s="34"/>
    </row>
    <row r="57" spans="1:12" s="60" customFormat="1" ht="37.5" customHeight="1" x14ac:dyDescent="0.2">
      <c r="A57" s="86">
        <v>13</v>
      </c>
      <c r="B57" s="10" t="s">
        <v>38</v>
      </c>
      <c r="C57" s="15" t="s">
        <v>9</v>
      </c>
      <c r="D57" s="33"/>
      <c r="E57" s="36">
        <v>24.36</v>
      </c>
      <c r="F57" s="34"/>
      <c r="G57" s="34"/>
      <c r="H57" s="34"/>
      <c r="I57" s="34"/>
      <c r="J57" s="34"/>
      <c r="K57" s="34"/>
      <c r="L57" s="34"/>
    </row>
    <row r="58" spans="1:12" s="60" customFormat="1" ht="15" customHeight="1" x14ac:dyDescent="0.25">
      <c r="A58" s="86"/>
      <c r="B58" s="52" t="s">
        <v>15</v>
      </c>
      <c r="C58" s="43" t="s">
        <v>1</v>
      </c>
      <c r="D58" s="48">
        <v>0.99399999999999999</v>
      </c>
      <c r="E58" s="34">
        <f>E57*D58</f>
        <v>24.21</v>
      </c>
      <c r="F58" s="34"/>
      <c r="G58" s="34"/>
      <c r="H58" s="34"/>
      <c r="I58" s="34"/>
      <c r="J58" s="34"/>
      <c r="K58" s="34"/>
      <c r="L58" s="34"/>
    </row>
    <row r="59" spans="1:12" s="60" customFormat="1" ht="15" customHeight="1" x14ac:dyDescent="0.25">
      <c r="A59" s="86"/>
      <c r="B59" s="56" t="s">
        <v>60</v>
      </c>
      <c r="C59" s="26" t="s">
        <v>9</v>
      </c>
      <c r="D59" s="48">
        <v>1.02</v>
      </c>
      <c r="E59" s="34">
        <f>E57*D59</f>
        <v>24.85</v>
      </c>
      <c r="F59" s="47"/>
      <c r="G59" s="34"/>
      <c r="H59" s="35"/>
      <c r="I59" s="34"/>
      <c r="J59" s="34"/>
      <c r="K59" s="34"/>
      <c r="L59" s="34"/>
    </row>
    <row r="60" spans="1:12" s="60" customFormat="1" ht="15" customHeight="1" x14ac:dyDescent="0.25">
      <c r="A60" s="86"/>
      <c r="B60" s="56" t="s">
        <v>61</v>
      </c>
      <c r="C60" s="26" t="s">
        <v>9</v>
      </c>
      <c r="D60" s="48">
        <v>1.02</v>
      </c>
      <c r="E60" s="34">
        <f>E57*D60</f>
        <v>24.85</v>
      </c>
      <c r="F60" s="47"/>
      <c r="G60" s="34"/>
      <c r="H60" s="35"/>
      <c r="I60" s="34"/>
      <c r="J60" s="34"/>
      <c r="K60" s="34"/>
      <c r="L60" s="34"/>
    </row>
    <row r="61" spans="1:12" s="60" customFormat="1" ht="15" customHeight="1" x14ac:dyDescent="0.25">
      <c r="A61" s="86"/>
      <c r="B61" s="56" t="s">
        <v>62</v>
      </c>
      <c r="C61" s="26" t="s">
        <v>37</v>
      </c>
      <c r="D61" s="48">
        <v>1.07</v>
      </c>
      <c r="E61" s="34">
        <f>E57*D61</f>
        <v>26.07</v>
      </c>
      <c r="F61" s="47"/>
      <c r="G61" s="34"/>
      <c r="H61" s="35"/>
      <c r="I61" s="34"/>
      <c r="J61" s="34"/>
      <c r="K61" s="34"/>
      <c r="L61" s="34"/>
    </row>
    <row r="62" spans="1:12" s="60" customFormat="1" ht="15" customHeight="1" x14ac:dyDescent="0.25">
      <c r="A62" s="86"/>
      <c r="B62" s="56" t="s">
        <v>64</v>
      </c>
      <c r="C62" s="43" t="s">
        <v>0</v>
      </c>
      <c r="D62" s="48">
        <v>2.5100000000000001E-2</v>
      </c>
      <c r="E62" s="34">
        <f>D62*E57</f>
        <v>0.61</v>
      </c>
      <c r="F62" s="34"/>
      <c r="G62" s="34"/>
      <c r="H62" s="34"/>
      <c r="I62" s="34"/>
      <c r="J62" s="34"/>
      <c r="K62" s="34"/>
      <c r="L62" s="34"/>
    </row>
    <row r="63" spans="1:12" s="60" customFormat="1" ht="15" customHeight="1" x14ac:dyDescent="0.25">
      <c r="A63" s="86"/>
      <c r="B63" s="56" t="s">
        <v>53</v>
      </c>
      <c r="C63" s="43" t="s">
        <v>0</v>
      </c>
      <c r="D63" s="48">
        <v>0.182</v>
      </c>
      <c r="E63" s="34">
        <f>D63*E57</f>
        <v>4.43</v>
      </c>
      <c r="F63" s="34"/>
      <c r="G63" s="34"/>
      <c r="H63" s="34"/>
      <c r="I63" s="34"/>
      <c r="J63" s="34"/>
      <c r="K63" s="34"/>
      <c r="L63" s="34"/>
    </row>
    <row r="64" spans="1:12" ht="14.25" x14ac:dyDescent="0.2">
      <c r="A64" s="5"/>
      <c r="B64" s="11" t="s">
        <v>4</v>
      </c>
      <c r="C64" s="11"/>
      <c r="D64" s="11"/>
      <c r="E64" s="69"/>
      <c r="F64" s="69"/>
      <c r="G64" s="70"/>
      <c r="H64" s="69"/>
      <c r="I64" s="70"/>
      <c r="J64" s="69"/>
      <c r="K64" s="70"/>
      <c r="L64" s="70"/>
    </row>
    <row r="65" spans="1:14" s="3" customFormat="1" ht="14.25" x14ac:dyDescent="0.25">
      <c r="A65" s="5"/>
      <c r="B65" s="76" t="s">
        <v>67</v>
      </c>
      <c r="C65" s="76" t="s">
        <v>7</v>
      </c>
      <c r="D65" s="11"/>
      <c r="E65" s="69"/>
      <c r="F65" s="69"/>
      <c r="G65" s="69"/>
      <c r="H65" s="69"/>
      <c r="I65" s="77"/>
      <c r="J65" s="69"/>
      <c r="K65" s="77"/>
      <c r="L65" s="77"/>
    </row>
    <row r="66" spans="1:14" ht="14.25" x14ac:dyDescent="0.2">
      <c r="A66" s="5"/>
      <c r="B66" s="11" t="s">
        <v>4</v>
      </c>
      <c r="C66" s="11"/>
      <c r="D66" s="11"/>
      <c r="E66" s="69"/>
      <c r="F66" s="69"/>
      <c r="G66" s="70"/>
      <c r="H66" s="69"/>
      <c r="I66" s="70"/>
      <c r="J66" s="69"/>
      <c r="K66" s="70"/>
      <c r="L66" s="70"/>
    </row>
    <row r="67" spans="1:14" s="2" customFormat="1" ht="14.25" x14ac:dyDescent="0.2">
      <c r="A67" s="8"/>
      <c r="B67" s="11" t="s">
        <v>6</v>
      </c>
      <c r="C67" s="11" t="s">
        <v>7</v>
      </c>
      <c r="D67" s="8"/>
      <c r="E67" s="79"/>
      <c r="F67" s="71"/>
      <c r="G67" s="70"/>
      <c r="H67" s="71"/>
      <c r="I67" s="70"/>
      <c r="J67" s="71"/>
      <c r="K67" s="70"/>
      <c r="L67" s="70"/>
    </row>
    <row r="68" spans="1:14" s="2" customFormat="1" ht="14.25" x14ac:dyDescent="0.2">
      <c r="A68" s="8"/>
      <c r="B68" s="11" t="s">
        <v>4</v>
      </c>
      <c r="C68" s="11"/>
      <c r="D68" s="8"/>
      <c r="E68" s="79"/>
      <c r="F68" s="71"/>
      <c r="G68" s="70"/>
      <c r="H68" s="71"/>
      <c r="I68" s="70"/>
      <c r="J68" s="71"/>
      <c r="K68" s="70"/>
      <c r="L68" s="70"/>
    </row>
    <row r="69" spans="1:14" s="2" customFormat="1" ht="14.25" x14ac:dyDescent="0.2">
      <c r="A69" s="8"/>
      <c r="B69" s="11" t="s">
        <v>8</v>
      </c>
      <c r="C69" s="11" t="s">
        <v>7</v>
      </c>
      <c r="D69" s="8"/>
      <c r="E69" s="79"/>
      <c r="F69" s="71"/>
      <c r="G69" s="70"/>
      <c r="H69" s="71"/>
      <c r="I69" s="70"/>
      <c r="J69" s="71"/>
      <c r="K69" s="70"/>
      <c r="L69" s="70"/>
    </row>
    <row r="70" spans="1:14" s="2" customFormat="1" ht="14.25" x14ac:dyDescent="0.2">
      <c r="A70" s="8"/>
      <c r="B70" s="11" t="s">
        <v>4</v>
      </c>
      <c r="C70" s="11"/>
      <c r="D70" s="8"/>
      <c r="E70" s="80"/>
      <c r="F70" s="71"/>
      <c r="G70" s="70"/>
      <c r="H70" s="71"/>
      <c r="I70" s="70"/>
      <c r="J70" s="71"/>
      <c r="K70" s="70"/>
      <c r="L70" s="70"/>
    </row>
    <row r="71" spans="1:14" s="2" customFormat="1" ht="14.25" x14ac:dyDescent="0.2">
      <c r="A71" s="8"/>
      <c r="B71" s="11" t="s">
        <v>55</v>
      </c>
      <c r="C71" s="11" t="s">
        <v>7</v>
      </c>
      <c r="D71" s="8"/>
      <c r="E71" s="79">
        <v>5</v>
      </c>
      <c r="F71" s="71"/>
      <c r="G71" s="70"/>
      <c r="H71" s="71"/>
      <c r="I71" s="70"/>
      <c r="J71" s="71"/>
      <c r="K71" s="70"/>
      <c r="L71" s="70"/>
    </row>
    <row r="72" spans="1:14" s="2" customFormat="1" ht="14.25" x14ac:dyDescent="0.2">
      <c r="A72" s="8"/>
      <c r="B72" s="11" t="s">
        <v>4</v>
      </c>
      <c r="C72" s="11"/>
      <c r="D72" s="8"/>
      <c r="E72" s="80"/>
      <c r="F72" s="71"/>
      <c r="G72" s="70"/>
      <c r="H72" s="71"/>
      <c r="I72" s="70"/>
      <c r="J72" s="71"/>
      <c r="K72" s="70"/>
      <c r="L72" s="70"/>
    </row>
    <row r="73" spans="1:14" s="2" customFormat="1" ht="14.25" x14ac:dyDescent="0.2">
      <c r="A73" s="8"/>
      <c r="B73" s="11" t="s">
        <v>10</v>
      </c>
      <c r="C73" s="11" t="s">
        <v>7</v>
      </c>
      <c r="D73" s="8"/>
      <c r="E73" s="79">
        <v>18</v>
      </c>
      <c r="F73" s="71"/>
      <c r="G73" s="70"/>
      <c r="H73" s="71"/>
      <c r="I73" s="70"/>
      <c r="J73" s="71"/>
      <c r="K73" s="70"/>
      <c r="L73" s="70"/>
    </row>
    <row r="74" spans="1:14" s="2" customFormat="1" ht="14.25" x14ac:dyDescent="0.2">
      <c r="A74" s="8"/>
      <c r="B74" s="11" t="s">
        <v>4</v>
      </c>
      <c r="C74" s="11"/>
      <c r="D74" s="8"/>
      <c r="E74" s="72"/>
      <c r="F74" s="71"/>
      <c r="G74" s="70"/>
      <c r="H74" s="71"/>
      <c r="I74" s="70"/>
      <c r="J74" s="71"/>
      <c r="K74" s="70"/>
      <c r="L74" s="70"/>
    </row>
    <row r="76" spans="1:14" ht="13.5" customHeight="1" x14ac:dyDescent="0.2">
      <c r="B76" s="57"/>
      <c r="C76" s="49"/>
      <c r="D76" s="87"/>
      <c r="E76" s="87"/>
      <c r="N76" s="78"/>
    </row>
    <row r="77" spans="1:14" ht="13.5" customHeight="1" x14ac:dyDescent="0.2">
      <c r="B77" s="57"/>
      <c r="C77" s="49"/>
      <c r="D77" s="87"/>
      <c r="E77" s="87"/>
    </row>
    <row r="80" spans="1:14" ht="13.5" customHeight="1" x14ac:dyDescent="0.2">
      <c r="M80" s="78"/>
    </row>
  </sheetData>
  <protectedRanges>
    <protectedRange sqref="F42:F43" name="Range1_1_2_2"/>
  </protectedRanges>
  <mergeCells count="25">
    <mergeCell ref="D77:E77"/>
    <mergeCell ref="A57:A63"/>
    <mergeCell ref="A7:A8"/>
    <mergeCell ref="A27:A31"/>
    <mergeCell ref="A32:A39"/>
    <mergeCell ref="A51:A56"/>
    <mergeCell ref="A21:A26"/>
    <mergeCell ref="A46:A50"/>
    <mergeCell ref="A40:A45"/>
    <mergeCell ref="D76:E76"/>
    <mergeCell ref="A6:L6"/>
    <mergeCell ref="A14:A15"/>
    <mergeCell ref="A12:A13"/>
    <mergeCell ref="A9:A11"/>
    <mergeCell ref="A17:A20"/>
    <mergeCell ref="A1:L1"/>
    <mergeCell ref="A2:L2"/>
    <mergeCell ref="C3:C4"/>
    <mergeCell ref="B3:B4"/>
    <mergeCell ref="A3:A4"/>
    <mergeCell ref="L3:L4"/>
    <mergeCell ref="F3:G3"/>
    <mergeCell ref="D3:E3"/>
    <mergeCell ref="H3:I3"/>
    <mergeCell ref="J3:K3"/>
  </mergeCells>
  <pageMargins left="0.25" right="0.25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smeta</vt:lpstr>
      <vt:lpstr>smeta!Область_печати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2016-11-09T13:00:34Z</dcterms:modified>
</cp:coreProperties>
</file>